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1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'DP-3'!$A$1:$G$79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<sst xmlns="http://schemas.openxmlformats.org/spreadsheetml/2006/main" count="475" uniqueCount="343">
  <si>
    <t>Fuel oil, kerosene, etc..................................................................................</t>
  </si>
  <si>
    <r>
      <t xml:space="preserve">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</si>
  <si>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r>
      <t xml:space="preserve">Median income (dollars): </t>
    </r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 xml:space="preserve"> </t>
    </r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</si>
  <si>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</si>
  <si>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OCCUPATION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</si>
  <si>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</si>
  <si>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Agriculture</t>
    </r>
    <r>
      <rPr>
        <sz val="10"/>
        <rFont val="Arial"/>
        <family val="2"/>
      </rPr>
      <t>................................................………………………………..</t>
    </r>
  </si>
  <si>
    <r>
      <t>Forestry and fisheries</t>
    </r>
    <r>
      <rPr>
        <sz val="10"/>
        <rFont val="Arial"/>
        <family val="2"/>
      </rPr>
      <t>.................................……………………………..</t>
    </r>
  </si>
  <si>
    <r>
      <t>Mining</t>
    </r>
    <r>
      <rPr>
        <sz val="10"/>
        <rFont val="Arial"/>
        <family val="2"/>
      </rPr>
      <t>.……................................................................................</t>
    </r>
  </si>
  <si>
    <r>
      <t>Construction</t>
    </r>
    <r>
      <rPr>
        <sz val="10"/>
        <rFont val="Arial"/>
        <family val="2"/>
      </rPr>
      <t>...............................................................................</t>
    </r>
  </si>
  <si>
    <r>
      <t>Manufacturing</t>
    </r>
    <r>
      <rPr>
        <sz val="10"/>
        <rFont val="Arial"/>
        <family val="2"/>
      </rPr>
      <t>.................................................................................</t>
    </r>
  </si>
  <si>
    <r>
      <t>Wholesale trade</t>
    </r>
    <r>
      <rPr>
        <sz val="10"/>
        <rFont val="Arial"/>
        <family val="2"/>
      </rPr>
      <t>.................................................................................</t>
    </r>
  </si>
  <si>
    <r>
      <t>Retail trade</t>
    </r>
    <r>
      <rPr>
        <sz val="10"/>
        <rFont val="Arial"/>
        <family val="2"/>
      </rPr>
      <t>............................................................................</t>
    </r>
  </si>
  <si>
    <r>
      <t>Public administration</t>
    </r>
    <r>
      <rPr>
        <sz val="10"/>
        <rFont val="Arial"/>
        <family val="2"/>
      </rPr>
      <t>………………………………………………………</t>
    </r>
  </si>
  <si>
    <r>
      <t xml:space="preserve">  1  </t>
    </r>
    <r>
      <rPr>
        <sz val="9"/>
        <rFont val="Arial"/>
        <family val="2"/>
      </rPr>
      <t>Due to changes in data capture procedures, mean travel time in 1990 is understated slightly relative to mean travel time in 2000.</t>
    </r>
  </si>
  <si>
    <r>
      <t xml:space="preserve">  2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</si>
  <si>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3</t>
    </r>
    <r>
      <rPr>
        <sz val="9"/>
        <rFont val="Arial"/>
        <family val="2"/>
      </rPr>
      <t xml:space="preserve">  Industry data for 1990 and 2000 are not comparable due to changes in the classification system by industry.</t>
    </r>
  </si>
  <si>
    <r>
      <t xml:space="preserve">  4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</si>
  <si>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r>
      <t xml:space="preserve">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</si>
  <si>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</si>
  <si>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</si>
  <si>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</si>
  <si>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Table DP-2.  Profile of Selected Social Characteristics for Oklahoma County, Oklahoma:  1990</t>
  </si>
  <si>
    <t>Table DP-3.  Profile of Selected Economic Characteristics for Oklahoma County, Oklahoma:  1990</t>
  </si>
  <si>
    <t>-</t>
  </si>
  <si>
    <t xml:space="preserve">Table DP-4.  Profile of Selected Housing Characteristics for Oklahoma County, Oklahoma:  1990                                  </t>
  </si>
  <si>
    <r>
      <t xml:space="preserve">  1 </t>
    </r>
    <r>
      <rPr>
        <sz val="9"/>
        <rFont val="Arial"/>
        <family val="2"/>
      </rPr>
      <t xml:space="preserve">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Data for this category are not fully comparable for 1990 and 2000 due to a change in question wording: from "Mobile home or trailer" in 1990 to "Mobile home" in 2000.</t>
    </r>
  </si>
  <si>
    <r>
      <t xml:space="preserve">  3  </t>
    </r>
    <r>
      <rPr>
        <sz val="9"/>
        <rFont val="Arial"/>
        <family val="2"/>
      </rPr>
      <t>Data for this category are not fully comparable for 1990 and 2000 due to a change in question wording: from "Other" in 1990 to "Boat, RV, van, etc." in 2000.</t>
    </r>
  </si>
  <si>
    <r>
      <t xml:space="preserve">  4</t>
    </r>
    <r>
      <rPr>
        <sz val="9"/>
        <rFont val="Arial"/>
        <family val="2"/>
      </rPr>
      <t xml:space="preserve">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</si>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</sst>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9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9" xfId="0" applyFont="1" applyFill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4" xfId="0" applyFont="1" applyFill="1" applyAlignment="1">
      <alignment/>
    </xf>
    <xf numFmtId="0" fontId="0" fillId="0" borderId="15" xfId="0" applyFont="1" applyFill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5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4" xfId="0" applyFill="1" applyAlignment="1">
      <alignment horizontal="right"/>
    </xf>
    <xf numFmtId="0" fontId="0" fillId="0" borderId="10" xfId="0" applyFill="1" applyAlignment="1">
      <alignment horizontal="right"/>
    </xf>
    <xf numFmtId="0" fontId="0" fillId="0" borderId="10" xfId="0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ill="1" applyAlignment="1">
      <alignment horizontal="right"/>
    </xf>
    <xf numFmtId="164" fontId="0" fillId="0" borderId="10" xfId="0" applyNumberFormat="1" applyAlignment="1">
      <alignment horizontal="right"/>
    </xf>
    <xf numFmtId="0" fontId="0" fillId="0" borderId="1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4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10" xfId="0" applyFont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21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23" xfId="0" applyNumberFormat="1" applyBorder="1" applyAlignment="1">
      <alignment horizontal="right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view="pageBreakPreview" zoomScale="80" zoomScaleSheetLayoutView="80" workbookViewId="0" topLeftCell="C39">
      <selection activeCell="F8" sqref="F8:F70"/>
    </sheetView>
  </sheetViews>
  <sheetFormatPr defaultColWidth="9.140625" defaultRowHeight="12.75"/>
  <cols>
    <col min="1" max="1" width="46.00390625" style="1" customWidth="1"/>
    <col min="2" max="2" width="12.7109375" style="97" customWidth="1"/>
    <col min="3" max="3" width="10.28125" style="97" customWidth="1"/>
    <col min="4" max="4" width="0.71875" style="0" customWidth="1"/>
    <col min="5" max="5" width="45.00390625" style="1" customWidth="1"/>
    <col min="6" max="6" width="12.8515625" style="97" customWidth="1"/>
    <col min="7" max="7" width="11.28125" style="97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43" t="s">
        <v>22</v>
      </c>
      <c r="B1" s="90"/>
      <c r="C1" s="90"/>
      <c r="D1" s="3"/>
      <c r="E1" s="2"/>
      <c r="F1" s="90"/>
      <c r="G1" s="90"/>
    </row>
    <row r="2" spans="1:6" ht="12.75">
      <c r="A2"/>
      <c r="B2" s="91"/>
      <c r="C2" s="91"/>
      <c r="E2"/>
      <c r="F2" s="91"/>
    </row>
    <row r="3" spans="1:7" ht="12.75">
      <c r="A3" s="4" t="s">
        <v>130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9" t="s">
        <v>58</v>
      </c>
      <c r="B5" s="10" t="s">
        <v>59</v>
      </c>
      <c r="C5" s="11" t="s">
        <v>60</v>
      </c>
      <c r="D5" s="12"/>
      <c r="E5" s="13" t="s">
        <v>58</v>
      </c>
      <c r="F5" s="10" t="s">
        <v>59</v>
      </c>
      <c r="G5" s="14" t="s">
        <v>60</v>
      </c>
    </row>
    <row r="6" spans="1:7" ht="12.75">
      <c r="A6" s="15"/>
      <c r="B6" s="94"/>
      <c r="C6" s="115"/>
      <c r="E6" s="16"/>
      <c r="F6" s="94"/>
      <c r="G6" s="116"/>
    </row>
    <row r="7" spans="1:7" ht="14.25">
      <c r="A7" s="26" t="s">
        <v>134</v>
      </c>
      <c r="B7" s="98"/>
      <c r="C7" s="116"/>
      <c r="E7" s="18" t="s">
        <v>61</v>
      </c>
      <c r="F7" s="95"/>
      <c r="G7" s="116"/>
    </row>
    <row r="8" spans="1:7" ht="12.75">
      <c r="A8" s="17" t="s">
        <v>62</v>
      </c>
      <c r="B8" s="98"/>
      <c r="C8" s="116"/>
      <c r="E8" s="18" t="s">
        <v>63</v>
      </c>
      <c r="F8" s="29">
        <v>599611</v>
      </c>
      <c r="G8" s="117">
        <v>100</v>
      </c>
    </row>
    <row r="9" spans="1:7" ht="12.75">
      <c r="A9" s="17" t="s">
        <v>64</v>
      </c>
      <c r="B9" s="29">
        <v>157291</v>
      </c>
      <c r="C9" s="117">
        <v>100</v>
      </c>
      <c r="E9" s="20" t="s">
        <v>154</v>
      </c>
      <c r="F9" s="22">
        <v>577350</v>
      </c>
      <c r="G9" s="64">
        <f aca="true" t="shared" si="0" ref="G9:G15">(F9/$F$8)*100</f>
        <v>96.28742634808233</v>
      </c>
    </row>
    <row r="10" spans="1:7" ht="12.75">
      <c r="A10" s="21" t="s">
        <v>131</v>
      </c>
      <c r="B10" s="22">
        <v>10640</v>
      </c>
      <c r="C10" s="23">
        <f>(B10/B$9)*100</f>
        <v>6.764531982122309</v>
      </c>
      <c r="E10" s="20" t="s">
        <v>66</v>
      </c>
      <c r="F10" s="22">
        <v>571007</v>
      </c>
      <c r="G10" s="64">
        <f t="shared" si="0"/>
        <v>95.22957384037318</v>
      </c>
    </row>
    <row r="11" spans="1:7" ht="12.75">
      <c r="A11" s="21" t="s">
        <v>132</v>
      </c>
      <c r="B11" s="22">
        <v>100668</v>
      </c>
      <c r="C11" s="23">
        <f>(B11/B$9)*100</f>
        <v>64.00111894513991</v>
      </c>
      <c r="E11" s="20" t="s">
        <v>67</v>
      </c>
      <c r="F11" s="22">
        <v>371490</v>
      </c>
      <c r="G11" s="64">
        <f t="shared" si="0"/>
        <v>61.95516760032754</v>
      </c>
    </row>
    <row r="12" spans="1:7" ht="12.75">
      <c r="A12" s="21" t="s">
        <v>70</v>
      </c>
      <c r="B12" s="22">
        <v>45983</v>
      </c>
      <c r="C12" s="23">
        <f>(B12/B$9)*100</f>
        <v>29.234349072737793</v>
      </c>
      <c r="E12" s="20" t="s">
        <v>68</v>
      </c>
      <c r="F12" s="22">
        <v>199517</v>
      </c>
      <c r="G12" s="64">
        <f t="shared" si="0"/>
        <v>33.27440624004563</v>
      </c>
    </row>
    <row r="13" spans="1:7" ht="12.75">
      <c r="A13" s="21"/>
      <c r="B13" s="22"/>
      <c r="C13" s="23"/>
      <c r="E13" s="20" t="s">
        <v>69</v>
      </c>
      <c r="F13" s="22">
        <v>6343</v>
      </c>
      <c r="G13" s="64">
        <f t="shared" si="0"/>
        <v>1.0578525077091647</v>
      </c>
    </row>
    <row r="14" spans="1:7" ht="12.75">
      <c r="A14" s="17" t="s">
        <v>72</v>
      </c>
      <c r="B14" s="29"/>
      <c r="C14" s="23"/>
      <c r="E14" s="20" t="s">
        <v>153</v>
      </c>
      <c r="F14" s="22">
        <v>22261</v>
      </c>
      <c r="G14" s="64">
        <f t="shared" si="0"/>
        <v>3.7125736519176598</v>
      </c>
    </row>
    <row r="15" spans="1:7" ht="12.75">
      <c r="A15" s="17" t="s">
        <v>74</v>
      </c>
      <c r="B15" s="29">
        <v>382705</v>
      </c>
      <c r="C15" s="117">
        <v>100</v>
      </c>
      <c r="E15" s="20" t="s">
        <v>144</v>
      </c>
      <c r="F15" s="22">
        <v>11279</v>
      </c>
      <c r="G15" s="64">
        <f t="shared" si="0"/>
        <v>1.881052882618898</v>
      </c>
    </row>
    <row r="16" spans="1:7" ht="12.75">
      <c r="A16" s="21" t="s">
        <v>76</v>
      </c>
      <c r="B16" s="22">
        <v>25394</v>
      </c>
      <c r="C16" s="64">
        <f>(B16/$B$15)*100</f>
        <v>6.63539802197515</v>
      </c>
      <c r="E16" s="20" t="s">
        <v>73</v>
      </c>
      <c r="F16" s="22">
        <v>9118</v>
      </c>
      <c r="G16" s="64">
        <f>(F16/$F$8)*100</f>
        <v>1.520652556407404</v>
      </c>
    </row>
    <row r="17" spans="1:7" ht="12.75">
      <c r="A17" s="21" t="s">
        <v>77</v>
      </c>
      <c r="B17" s="22">
        <v>54636</v>
      </c>
      <c r="C17" s="64">
        <f aca="true" t="shared" si="1" ref="C17:C22">(B17/$B$15)*100</f>
        <v>14.276270234253538</v>
      </c>
      <c r="E17" s="20" t="s">
        <v>75</v>
      </c>
      <c r="F17" s="22">
        <v>13143</v>
      </c>
      <c r="G17" s="64">
        <f>(F17/$F$8)*100</f>
        <v>2.191921095510256</v>
      </c>
    </row>
    <row r="18" spans="1:7" ht="12.75">
      <c r="A18" s="21" t="s">
        <v>79</v>
      </c>
      <c r="B18" s="22">
        <v>99757</v>
      </c>
      <c r="C18" s="64">
        <f t="shared" si="1"/>
        <v>26.06629126873179</v>
      </c>
      <c r="E18" s="20"/>
      <c r="F18" s="22"/>
      <c r="G18" s="64"/>
    </row>
    <row r="19" spans="1:7" ht="12.75">
      <c r="A19" s="21" t="s">
        <v>80</v>
      </c>
      <c r="B19" s="22">
        <v>97352</v>
      </c>
      <c r="C19" s="64">
        <f t="shared" si="1"/>
        <v>25.437869899792272</v>
      </c>
      <c r="E19" s="18" t="s">
        <v>78</v>
      </c>
      <c r="F19" s="22"/>
      <c r="G19" s="64"/>
    </row>
    <row r="20" spans="1:7" ht="14.25">
      <c r="A20" s="21" t="s">
        <v>81</v>
      </c>
      <c r="B20" s="22">
        <v>19074</v>
      </c>
      <c r="C20" s="64">
        <f t="shared" si="1"/>
        <v>4.983995505676696</v>
      </c>
      <c r="E20" s="24" t="s">
        <v>145</v>
      </c>
      <c r="F20" s="42">
        <v>21350</v>
      </c>
      <c r="G20" s="112">
        <v>100</v>
      </c>
    </row>
    <row r="21" spans="1:7" ht="12.75">
      <c r="A21" s="21" t="s">
        <v>82</v>
      </c>
      <c r="B21" s="22">
        <v>58048</v>
      </c>
      <c r="C21" s="64">
        <f t="shared" si="1"/>
        <v>15.1678185547615</v>
      </c>
      <c r="E21" s="20" t="s">
        <v>152</v>
      </c>
      <c r="F21" s="22">
        <v>3084</v>
      </c>
      <c r="G21" s="64">
        <f aca="true" t="shared" si="2" ref="G21:G26">(F21/$F$20)*100</f>
        <v>14.44496487119438</v>
      </c>
    </row>
    <row r="22" spans="1:7" ht="12.75">
      <c r="A22" s="21" t="s">
        <v>83</v>
      </c>
      <c r="B22" s="22">
        <v>28444</v>
      </c>
      <c r="C22" s="64">
        <f t="shared" si="1"/>
        <v>7.432356514809056</v>
      </c>
      <c r="E22" s="20" t="s">
        <v>151</v>
      </c>
      <c r="F22" s="22">
        <v>9506</v>
      </c>
      <c r="G22" s="64">
        <f t="shared" si="2"/>
        <v>44.52459016393443</v>
      </c>
    </row>
    <row r="23" spans="1:7" ht="12.75">
      <c r="A23" s="21"/>
      <c r="B23" s="29"/>
      <c r="C23" s="23"/>
      <c r="E23" s="20" t="s">
        <v>150</v>
      </c>
      <c r="F23" s="22">
        <v>980</v>
      </c>
      <c r="G23" s="64">
        <f t="shared" si="2"/>
        <v>4.590163934426229</v>
      </c>
    </row>
    <row r="24" spans="1:7" ht="12.75">
      <c r="A24" s="21" t="s">
        <v>84</v>
      </c>
      <c r="B24" s="99">
        <v>79.1</v>
      </c>
      <c r="C24" s="23" t="s">
        <v>85</v>
      </c>
      <c r="E24" s="20" t="s">
        <v>149</v>
      </c>
      <c r="F24" s="22">
        <v>116</v>
      </c>
      <c r="G24" s="64">
        <f t="shared" si="2"/>
        <v>0.5433255269320844</v>
      </c>
    </row>
    <row r="25" spans="1:7" ht="12.75">
      <c r="A25" s="21" t="s">
        <v>87</v>
      </c>
      <c r="B25" s="99">
        <v>22.6</v>
      </c>
      <c r="C25" s="23" t="s">
        <v>85</v>
      </c>
      <c r="E25" s="20" t="s">
        <v>148</v>
      </c>
      <c r="F25" s="22">
        <v>7055</v>
      </c>
      <c r="G25" s="64">
        <f t="shared" si="2"/>
        <v>33.04449648711944</v>
      </c>
    </row>
    <row r="26" spans="1:7" ht="12.75">
      <c r="A26" s="21"/>
      <c r="B26" s="99"/>
      <c r="C26" s="23"/>
      <c r="E26" s="20" t="s">
        <v>86</v>
      </c>
      <c r="F26" s="22">
        <v>609</v>
      </c>
      <c r="G26" s="64">
        <f t="shared" si="2"/>
        <v>2.8524590163934427</v>
      </c>
    </row>
    <row r="27" spans="1:7" ht="14.25">
      <c r="A27" s="26" t="s">
        <v>133</v>
      </c>
      <c r="B27" s="29"/>
      <c r="C27" s="41"/>
      <c r="E27" s="20"/>
      <c r="F27" s="22"/>
      <c r="G27" s="64"/>
    </row>
    <row r="28" spans="1:7" ht="12.75">
      <c r="A28" s="26" t="s">
        <v>90</v>
      </c>
      <c r="B28" s="29">
        <v>466762</v>
      </c>
      <c r="C28" s="118">
        <v>100</v>
      </c>
      <c r="E28" s="18" t="s">
        <v>88</v>
      </c>
      <c r="F28" s="22"/>
      <c r="G28" s="64"/>
    </row>
    <row r="29" spans="1:10" ht="12.75">
      <c r="A29" s="21" t="s">
        <v>91</v>
      </c>
      <c r="B29" s="22">
        <v>109531</v>
      </c>
      <c r="C29" s="41">
        <f>(B29/$B$28)*100</f>
        <v>23.46613477532447</v>
      </c>
      <c r="E29" s="18" t="s">
        <v>89</v>
      </c>
      <c r="F29" s="42">
        <v>554090</v>
      </c>
      <c r="G29" s="120">
        <v>100</v>
      </c>
      <c r="J29" s="25"/>
    </row>
    <row r="30" spans="1:10" ht="12.75">
      <c r="A30" s="21" t="s">
        <v>155</v>
      </c>
      <c r="B30" s="22">
        <v>253746</v>
      </c>
      <c r="C30" s="41">
        <f aca="true" t="shared" si="3" ref="C30:C35">(B30/$B$28)*100</f>
        <v>54.36303726524439</v>
      </c>
      <c r="E30" s="20" t="s">
        <v>175</v>
      </c>
      <c r="F30" s="22">
        <v>516499</v>
      </c>
      <c r="G30" s="31">
        <f aca="true" t="shared" si="4" ref="G30:G38">(F30/$F$29)*100</f>
        <v>93.21572307747839</v>
      </c>
      <c r="J30" s="25"/>
    </row>
    <row r="31" spans="1:10" ht="12.75">
      <c r="A31" s="21" t="s">
        <v>156</v>
      </c>
      <c r="B31" s="22">
        <v>10300</v>
      </c>
      <c r="C31" s="41">
        <f t="shared" si="3"/>
        <v>2.2066920614788694</v>
      </c>
      <c r="E31" s="20" t="s">
        <v>92</v>
      </c>
      <c r="F31" s="22">
        <v>37591</v>
      </c>
      <c r="G31" s="31">
        <f t="shared" si="4"/>
        <v>6.784276922521612</v>
      </c>
      <c r="J31" s="25"/>
    </row>
    <row r="32" spans="1:10" ht="12.75">
      <c r="A32" s="21" t="s">
        <v>95</v>
      </c>
      <c r="B32" s="22">
        <v>34520</v>
      </c>
      <c r="C32" s="41">
        <f t="shared" si="3"/>
        <v>7.395632035169958</v>
      </c>
      <c r="E32" s="20" t="s">
        <v>93</v>
      </c>
      <c r="F32" s="22">
        <v>15992</v>
      </c>
      <c r="G32" s="31">
        <f t="shared" si="4"/>
        <v>2.886173726289953</v>
      </c>
      <c r="J32" s="25"/>
    </row>
    <row r="33" spans="1:7" ht="12.75">
      <c r="A33" s="21" t="s">
        <v>96</v>
      </c>
      <c r="B33" s="22">
        <v>29499</v>
      </c>
      <c r="C33" s="41">
        <f t="shared" si="3"/>
        <v>6.319923215685938</v>
      </c>
      <c r="E33" s="20" t="s">
        <v>94</v>
      </c>
      <c r="F33" s="22">
        <v>18339</v>
      </c>
      <c r="G33" s="31">
        <f t="shared" si="4"/>
        <v>3.3097511234636974</v>
      </c>
    </row>
    <row r="34" spans="1:7" ht="12.75">
      <c r="A34" s="21" t="s">
        <v>157</v>
      </c>
      <c r="B34" s="22">
        <v>58665</v>
      </c>
      <c r="C34" s="41">
        <f t="shared" si="3"/>
        <v>12.568503862782318</v>
      </c>
      <c r="E34" s="20" t="s">
        <v>93</v>
      </c>
      <c r="F34" s="22">
        <v>8102</v>
      </c>
      <c r="G34" s="31">
        <f t="shared" si="4"/>
        <v>1.4622173293147323</v>
      </c>
    </row>
    <row r="35" spans="1:7" ht="12.75">
      <c r="A35" s="21" t="s">
        <v>96</v>
      </c>
      <c r="B35" s="22">
        <v>34903</v>
      </c>
      <c r="C35" s="41">
        <f t="shared" si="3"/>
        <v>7.477686701145338</v>
      </c>
      <c r="E35" s="20" t="s">
        <v>97</v>
      </c>
      <c r="F35" s="22">
        <v>7763</v>
      </c>
      <c r="G35" s="31">
        <f t="shared" si="4"/>
        <v>1.4010359327907018</v>
      </c>
    </row>
    <row r="36" spans="1:7" ht="12.75">
      <c r="A36" s="21"/>
      <c r="B36" s="22"/>
      <c r="C36" s="41"/>
      <c r="E36" s="20" t="s">
        <v>93</v>
      </c>
      <c r="F36" s="22">
        <v>2126</v>
      </c>
      <c r="G36" s="31">
        <f t="shared" si="4"/>
        <v>0.3836921799707629</v>
      </c>
    </row>
    <row r="37" spans="1:7" ht="12.75">
      <c r="A37" s="27" t="s">
        <v>99</v>
      </c>
      <c r="B37" s="29" t="s">
        <v>71</v>
      </c>
      <c r="C37" s="41"/>
      <c r="E37" s="20" t="s">
        <v>98</v>
      </c>
      <c r="F37" s="22">
        <v>8549</v>
      </c>
      <c r="G37" s="31">
        <f t="shared" si="4"/>
        <v>1.5428901442004006</v>
      </c>
    </row>
    <row r="38" spans="1:7" ht="12.75">
      <c r="A38" s="28" t="s">
        <v>100</v>
      </c>
      <c r="B38" s="29"/>
      <c r="C38" s="38"/>
      <c r="E38" s="20" t="s">
        <v>93</v>
      </c>
      <c r="F38" s="22">
        <v>5085</v>
      </c>
      <c r="G38" s="31">
        <f t="shared" si="4"/>
        <v>0.9177209478604559</v>
      </c>
    </row>
    <row r="39" spans="1:7" ht="12.75">
      <c r="A39" s="27" t="s">
        <v>102</v>
      </c>
      <c r="B39" s="29" t="s">
        <v>65</v>
      </c>
      <c r="C39" s="38" t="s">
        <v>65</v>
      </c>
      <c r="E39" s="16"/>
      <c r="F39" s="22"/>
      <c r="G39" s="64"/>
    </row>
    <row r="40" spans="1:7" ht="12.75">
      <c r="A40" s="21"/>
      <c r="B40" s="22"/>
      <c r="C40" s="31"/>
      <c r="E40" s="30" t="s">
        <v>101</v>
      </c>
      <c r="F40" s="22"/>
      <c r="G40" s="31"/>
    </row>
    <row r="41" spans="1:9" ht="14.25">
      <c r="A41" s="26" t="s">
        <v>135</v>
      </c>
      <c r="B41" s="29" t="s">
        <v>71</v>
      </c>
      <c r="C41" s="41"/>
      <c r="E41" s="18" t="s">
        <v>63</v>
      </c>
      <c r="F41" s="42">
        <v>599611</v>
      </c>
      <c r="G41" s="38">
        <f aca="true" t="shared" si="5" ref="G41:G70">(F41/$F$41)*100</f>
        <v>100</v>
      </c>
      <c r="I41" s="25"/>
    </row>
    <row r="42" spans="1:7" ht="12.75">
      <c r="A42" s="26" t="s">
        <v>136</v>
      </c>
      <c r="B42" s="29">
        <v>453067</v>
      </c>
      <c r="C42" s="118">
        <v>100</v>
      </c>
      <c r="E42" s="32" t="s">
        <v>103</v>
      </c>
      <c r="F42" s="96">
        <v>715545</v>
      </c>
      <c r="G42" s="121">
        <f t="shared" si="5"/>
        <v>119.33486877325466</v>
      </c>
    </row>
    <row r="43" spans="1:7" ht="12.75">
      <c r="A43" s="21" t="s">
        <v>176</v>
      </c>
      <c r="B43" s="22">
        <v>75606</v>
      </c>
      <c r="C43" s="41">
        <f>(B43/$B$42)*100</f>
        <v>16.68759808151995</v>
      </c>
      <c r="E43" s="16" t="s">
        <v>104</v>
      </c>
      <c r="F43" s="22">
        <v>2386</v>
      </c>
      <c r="G43" s="31">
        <f t="shared" si="5"/>
        <v>0.39792465448432396</v>
      </c>
    </row>
    <row r="44" spans="1:7" ht="14.25">
      <c r="A44" s="17"/>
      <c r="B44" s="29"/>
      <c r="C44" s="118"/>
      <c r="E44" s="16" t="s">
        <v>170</v>
      </c>
      <c r="F44" s="22">
        <v>4267</v>
      </c>
      <c r="G44" s="31">
        <f t="shared" si="5"/>
        <v>0.7116280388451847</v>
      </c>
    </row>
    <row r="45" spans="1:7" ht="12.75">
      <c r="A45" s="17" t="s">
        <v>108</v>
      </c>
      <c r="B45" s="29"/>
      <c r="C45" s="41"/>
      <c r="E45" s="16" t="s">
        <v>105</v>
      </c>
      <c r="F45" s="22">
        <v>2190</v>
      </c>
      <c r="G45" s="31">
        <f t="shared" si="5"/>
        <v>0.3652367951888808</v>
      </c>
    </row>
    <row r="46" spans="1:7" ht="14.25">
      <c r="A46" s="26" t="s">
        <v>169</v>
      </c>
      <c r="B46" s="29"/>
      <c r="C46" s="41"/>
      <c r="E46" s="16" t="s">
        <v>106</v>
      </c>
      <c r="F46" s="22">
        <v>23382</v>
      </c>
      <c r="G46" s="31">
        <f t="shared" si="5"/>
        <v>3.8995281941125164</v>
      </c>
    </row>
    <row r="47" spans="1:7" ht="12.75">
      <c r="A47" s="39" t="s">
        <v>137</v>
      </c>
      <c r="B47" s="29">
        <v>377658</v>
      </c>
      <c r="C47" s="38">
        <f>(B47/$B$47)*100</f>
        <v>100</v>
      </c>
      <c r="E47" s="16" t="s">
        <v>107</v>
      </c>
      <c r="F47" s="22">
        <v>89406</v>
      </c>
      <c r="G47" s="31">
        <f t="shared" si="5"/>
        <v>14.910667082491816</v>
      </c>
    </row>
    <row r="48" spans="1:7" ht="14.25">
      <c r="A48" s="15" t="s">
        <v>138</v>
      </c>
      <c r="B48" s="22">
        <v>16869</v>
      </c>
      <c r="C48" s="41">
        <f>(B48/$B$47)*100</f>
        <v>4.466739748661487</v>
      </c>
      <c r="E48" s="16" t="s">
        <v>171</v>
      </c>
      <c r="F48" s="22">
        <v>23783</v>
      </c>
      <c r="G48" s="31">
        <f t="shared" si="5"/>
        <v>3.966404885834316</v>
      </c>
    </row>
    <row r="49" spans="1:7" ht="14.25">
      <c r="A49" s="15" t="s">
        <v>139</v>
      </c>
      <c r="B49" s="22">
        <v>8379</v>
      </c>
      <c r="C49" s="41">
        <f>(B49/$B$47)*100</f>
        <v>2.2186740384157093</v>
      </c>
      <c r="E49" s="16" t="s">
        <v>172</v>
      </c>
      <c r="F49" s="22">
        <v>2976</v>
      </c>
      <c r="G49" s="31">
        <f t="shared" si="5"/>
        <v>0.496321781955301</v>
      </c>
    </row>
    <row r="50" spans="1:7" ht="12.75">
      <c r="A50" s="15" t="s">
        <v>140</v>
      </c>
      <c r="B50" s="22">
        <v>12190</v>
      </c>
      <c r="C50" s="41">
        <f>(B50/$B$47)*100</f>
        <v>3.2277881045813936</v>
      </c>
      <c r="E50" s="16" t="s">
        <v>109</v>
      </c>
      <c r="F50" s="22">
        <v>136194</v>
      </c>
      <c r="G50" s="31">
        <f t="shared" si="5"/>
        <v>22.71372606573262</v>
      </c>
    </row>
    <row r="51" spans="1:7" ht="12.75">
      <c r="A51" s="17"/>
      <c r="B51" s="29"/>
      <c r="C51" s="118"/>
      <c r="E51" s="16" t="s">
        <v>110</v>
      </c>
      <c r="F51" s="22">
        <v>1139</v>
      </c>
      <c r="G51" s="31">
        <f t="shared" si="5"/>
        <v>0.18995648845668275</v>
      </c>
    </row>
    <row r="52" spans="1:7" ht="12.75">
      <c r="A52" s="15" t="s">
        <v>141</v>
      </c>
      <c r="B52" s="22">
        <v>35500</v>
      </c>
      <c r="C52" s="41">
        <f>(B52/$B$47)*100</f>
        <v>9.400039188895773</v>
      </c>
      <c r="E52" s="16" t="s">
        <v>111</v>
      </c>
      <c r="F52" s="22">
        <v>1044</v>
      </c>
      <c r="G52" s="31">
        <f t="shared" si="5"/>
        <v>0.1741128831859322</v>
      </c>
    </row>
    <row r="53" spans="1:7" ht="14.25">
      <c r="A53" s="15" t="s">
        <v>142</v>
      </c>
      <c r="B53" s="100">
        <v>45.8</v>
      </c>
      <c r="C53" s="41" t="s">
        <v>85</v>
      </c>
      <c r="E53" s="16" t="s">
        <v>173</v>
      </c>
      <c r="F53" s="22">
        <v>115620</v>
      </c>
      <c r="G53" s="31">
        <f t="shared" si="5"/>
        <v>19.28250148846502</v>
      </c>
    </row>
    <row r="54" spans="1:7" ht="12.75">
      <c r="A54" s="15" t="s">
        <v>143</v>
      </c>
      <c r="B54" s="22">
        <v>342158</v>
      </c>
      <c r="C54" s="41">
        <f>(B54/$B$47)*100</f>
        <v>90.59996081110422</v>
      </c>
      <c r="E54" s="16" t="s">
        <v>112</v>
      </c>
      <c r="F54" s="22">
        <v>9762</v>
      </c>
      <c r="G54" s="31">
        <f t="shared" si="5"/>
        <v>1.6280555226638602</v>
      </c>
    </row>
    <row r="55" spans="1:7" ht="12.75">
      <c r="A55" s="15" t="s">
        <v>142</v>
      </c>
      <c r="B55" s="100">
        <v>80.7</v>
      </c>
      <c r="C55" s="41" t="s">
        <v>85</v>
      </c>
      <c r="E55" s="16" t="s">
        <v>113</v>
      </c>
      <c r="F55" s="22">
        <v>541</v>
      </c>
      <c r="G55" s="31">
        <f t="shared" si="5"/>
        <v>0.09022516264711622</v>
      </c>
    </row>
    <row r="56" spans="1:7" ht="12.75">
      <c r="A56" s="15"/>
      <c r="B56" s="22"/>
      <c r="C56" s="31"/>
      <c r="E56" s="16" t="s">
        <v>114</v>
      </c>
      <c r="F56" s="22">
        <v>4020</v>
      </c>
      <c r="G56" s="31">
        <f t="shared" si="5"/>
        <v>0.6704346651412332</v>
      </c>
    </row>
    <row r="57" spans="1:7" ht="12.75">
      <c r="A57" s="33" t="s">
        <v>117</v>
      </c>
      <c r="B57" s="42">
        <v>68113</v>
      </c>
      <c r="C57" s="38">
        <f>(B57/$B$57)*100</f>
        <v>100</v>
      </c>
      <c r="E57" s="16" t="s">
        <v>115</v>
      </c>
      <c r="F57" s="22">
        <v>7264</v>
      </c>
      <c r="G57" s="31">
        <f t="shared" si="5"/>
        <v>1.211452091439283</v>
      </c>
    </row>
    <row r="58" spans="1:7" ht="12.75">
      <c r="A58" s="15" t="s">
        <v>138</v>
      </c>
      <c r="B58" s="22">
        <v>13978</v>
      </c>
      <c r="C58" s="31">
        <f>(B58/$B$57)*100</f>
        <v>20.52177998326311</v>
      </c>
      <c r="E58" s="16" t="s">
        <v>116</v>
      </c>
      <c r="F58" s="22">
        <v>425</v>
      </c>
      <c r="G58" s="31">
        <f t="shared" si="5"/>
        <v>0.07087928673756819</v>
      </c>
    </row>
    <row r="59" spans="1:7" ht="12.75">
      <c r="A59" s="15" t="s">
        <v>139</v>
      </c>
      <c r="B59" s="22">
        <v>10970</v>
      </c>
      <c r="C59" s="31">
        <f>(B59/$B$57)*100</f>
        <v>16.10558924140766</v>
      </c>
      <c r="E59" s="16" t="s">
        <v>118</v>
      </c>
      <c r="F59" s="22">
        <v>1629</v>
      </c>
      <c r="G59" s="31">
        <f t="shared" si="5"/>
        <v>0.2716761366952908</v>
      </c>
    </row>
    <row r="60" spans="1:7" ht="12.75">
      <c r="A60" s="15" t="s">
        <v>140</v>
      </c>
      <c r="B60" s="22">
        <v>8005</v>
      </c>
      <c r="C60" s="31">
        <f>(B60/$B$57)*100</f>
        <v>11.752528885822091</v>
      </c>
      <c r="E60" s="16" t="s">
        <v>119</v>
      </c>
      <c r="F60" s="22">
        <v>21760</v>
      </c>
      <c r="G60" s="31">
        <f t="shared" si="5"/>
        <v>3.6290194809634913</v>
      </c>
    </row>
    <row r="61" spans="1:7" ht="12.75">
      <c r="A61" s="15"/>
      <c r="B61" s="29"/>
      <c r="C61" s="41"/>
      <c r="E61" s="16" t="s">
        <v>120</v>
      </c>
      <c r="F61" s="22">
        <v>13672</v>
      </c>
      <c r="G61" s="31">
        <f t="shared" si="5"/>
        <v>2.2801449606494875</v>
      </c>
    </row>
    <row r="62" spans="1:7" ht="12.75">
      <c r="A62" s="39" t="s">
        <v>162</v>
      </c>
      <c r="B62" s="29"/>
      <c r="C62" s="41"/>
      <c r="E62" s="16" t="s">
        <v>121</v>
      </c>
      <c r="F62" s="22">
        <v>1479</v>
      </c>
      <c r="G62" s="31">
        <f t="shared" si="5"/>
        <v>0.24665991784673733</v>
      </c>
    </row>
    <row r="63" spans="1:7" ht="12.75">
      <c r="A63" s="17" t="s">
        <v>122</v>
      </c>
      <c r="B63" s="29">
        <v>554090</v>
      </c>
      <c r="C63" s="118">
        <v>100</v>
      </c>
      <c r="E63" s="16" t="s">
        <v>123</v>
      </c>
      <c r="F63" s="22">
        <v>1394</v>
      </c>
      <c r="G63" s="31">
        <f t="shared" si="5"/>
        <v>0.23248406049922368</v>
      </c>
    </row>
    <row r="64" spans="1:7" ht="12.75">
      <c r="A64" s="15" t="s">
        <v>163</v>
      </c>
      <c r="B64" s="22">
        <v>270387</v>
      </c>
      <c r="C64" s="41">
        <f aca="true" t="shared" si="6" ref="C64:C70">(B64/$B$63)*100</f>
        <v>48.79839015322421</v>
      </c>
      <c r="E64" s="16" t="s">
        <v>124</v>
      </c>
      <c r="F64" s="22">
        <v>6488</v>
      </c>
      <c r="G64" s="31">
        <f t="shared" si="5"/>
        <v>1.0820348525960997</v>
      </c>
    </row>
    <row r="65" spans="1:7" ht="12.75">
      <c r="A65" s="15" t="s">
        <v>164</v>
      </c>
      <c r="B65" s="22">
        <v>275814</v>
      </c>
      <c r="C65" s="41">
        <f t="shared" si="6"/>
        <v>49.777833925896516</v>
      </c>
      <c r="E65" s="16" t="s">
        <v>125</v>
      </c>
      <c r="F65" s="22">
        <v>1773</v>
      </c>
      <c r="G65" s="31">
        <f t="shared" si="5"/>
        <v>0.29569170678990214</v>
      </c>
    </row>
    <row r="66" spans="1:7" ht="12.75">
      <c r="A66" s="15" t="s">
        <v>158</v>
      </c>
      <c r="B66" s="22">
        <v>179319</v>
      </c>
      <c r="C66" s="41">
        <f t="shared" si="6"/>
        <v>32.36279304806079</v>
      </c>
      <c r="E66" s="16" t="s">
        <v>126</v>
      </c>
      <c r="F66" s="22">
        <v>633</v>
      </c>
      <c r="G66" s="31">
        <f t="shared" si="5"/>
        <v>0.10556844354089569</v>
      </c>
    </row>
    <row r="67" spans="1:7" ht="12.75">
      <c r="A67" s="15" t="s">
        <v>159</v>
      </c>
      <c r="B67" s="22">
        <v>96495</v>
      </c>
      <c r="C67" s="41">
        <f t="shared" si="6"/>
        <v>17.41504087783573</v>
      </c>
      <c r="E67" s="16" t="s">
        <v>127</v>
      </c>
      <c r="F67" s="22">
        <v>40558</v>
      </c>
      <c r="G67" s="31">
        <f t="shared" si="5"/>
        <v>6.764052027064213</v>
      </c>
    </row>
    <row r="68" spans="1:7" ht="12.75">
      <c r="A68" s="15" t="s">
        <v>160</v>
      </c>
      <c r="B68" s="22">
        <v>44993</v>
      </c>
      <c r="C68" s="41">
        <f t="shared" si="6"/>
        <v>8.120160984677579</v>
      </c>
      <c r="E68" s="16" t="s">
        <v>128</v>
      </c>
      <c r="F68" s="22">
        <v>4795</v>
      </c>
      <c r="G68" s="31">
        <f t="shared" si="5"/>
        <v>0.7996851291920929</v>
      </c>
    </row>
    <row r="69" spans="1:7" ht="12.75">
      <c r="A69" s="15" t="s">
        <v>161</v>
      </c>
      <c r="B69" s="22">
        <v>51502</v>
      </c>
      <c r="C69" s="41">
        <f t="shared" si="6"/>
        <v>9.29487989315815</v>
      </c>
      <c r="E69" s="16" t="s">
        <v>147</v>
      </c>
      <c r="F69" s="22">
        <v>3601</v>
      </c>
      <c r="G69" s="31">
        <f t="shared" si="5"/>
        <v>0.6005560271576071</v>
      </c>
    </row>
    <row r="70" spans="1:14" ht="12.75">
      <c r="A70" s="34" t="s">
        <v>165</v>
      </c>
      <c r="B70" s="61">
        <v>7889</v>
      </c>
      <c r="C70" s="119">
        <f t="shared" si="6"/>
        <v>1.4237759208792795</v>
      </c>
      <c r="D70" s="35"/>
      <c r="E70" s="36" t="s">
        <v>129</v>
      </c>
      <c r="F70" s="61">
        <v>193364</v>
      </c>
      <c r="G70" s="122">
        <f t="shared" si="5"/>
        <v>32.24824094287796</v>
      </c>
      <c r="N70" s="1">
        <v>28.9</v>
      </c>
    </row>
    <row r="71" spans="5:6" ht="7.5" customHeight="1">
      <c r="E71" s="37"/>
      <c r="F71" s="91"/>
    </row>
    <row r="72" ht="12.75">
      <c r="A72" s="1" t="s">
        <v>146</v>
      </c>
    </row>
    <row r="73" ht="14.25">
      <c r="A73" s="40" t="s">
        <v>166</v>
      </c>
    </row>
    <row r="74" ht="14.25">
      <c r="A74" s="40" t="s">
        <v>167</v>
      </c>
    </row>
    <row r="75" ht="14.25">
      <c r="A75" s="40" t="s">
        <v>168</v>
      </c>
    </row>
    <row r="76" ht="14.25">
      <c r="A76" s="40" t="s">
        <v>31</v>
      </c>
    </row>
    <row r="77" ht="14.25">
      <c r="A77" s="89" t="s">
        <v>32</v>
      </c>
    </row>
    <row r="78" ht="14.25" customHeight="1">
      <c r="A78" s="40" t="s">
        <v>177</v>
      </c>
    </row>
    <row r="79" ht="14.25" customHeight="1">
      <c r="A79" s="40" t="s">
        <v>178</v>
      </c>
    </row>
    <row r="80" ht="7.5" customHeight="1">
      <c r="A80" s="40"/>
    </row>
    <row r="81" ht="12.75">
      <c r="A81" s="1" t="s">
        <v>174</v>
      </c>
    </row>
    <row r="143" ht="12.75">
      <c r="B143" s="6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view="pageBreakPreview" zoomScale="80" zoomScaleSheetLayoutView="80" workbookViewId="0" topLeftCell="A46">
      <selection activeCell="A71" sqref="A71:A77"/>
    </sheetView>
  </sheetViews>
  <sheetFormatPr defaultColWidth="9.140625" defaultRowHeight="12.75"/>
  <cols>
    <col min="1" max="1" width="44.140625" style="1" customWidth="1"/>
    <col min="2" max="2" width="13.7109375" style="97" customWidth="1"/>
    <col min="3" max="3" width="12.7109375" style="97" customWidth="1"/>
    <col min="4" max="4" width="1.7109375" style="0" customWidth="1"/>
    <col min="5" max="5" width="40.57421875" style="1" customWidth="1"/>
    <col min="6" max="6" width="13.7109375" style="97" customWidth="1"/>
    <col min="7" max="7" width="12.7109375" style="97" customWidth="1"/>
    <col min="8" max="8" width="11.00390625" style="1" customWidth="1"/>
    <col min="9" max="16384" width="9.140625" style="1" customWidth="1"/>
  </cols>
  <sheetData>
    <row r="1" spans="1:7" ht="15">
      <c r="A1" s="43" t="s">
        <v>23</v>
      </c>
      <c r="B1" s="101"/>
      <c r="C1" s="101"/>
      <c r="D1" s="45"/>
      <c r="E1" s="44"/>
      <c r="F1" s="123"/>
      <c r="G1" s="123"/>
    </row>
    <row r="2" spans="1:7" ht="12.75">
      <c r="A2" s="46"/>
      <c r="B2" s="102"/>
      <c r="C2" s="102"/>
      <c r="D2" s="46"/>
      <c r="E2" s="46"/>
      <c r="F2" s="123"/>
      <c r="G2" s="123"/>
    </row>
    <row r="3" spans="1:7" ht="13.5" thickBot="1">
      <c r="A3" s="47" t="s">
        <v>130</v>
      </c>
      <c r="B3" s="103"/>
      <c r="C3" s="103"/>
      <c r="D3" s="48"/>
      <c r="E3" s="47"/>
      <c r="F3" s="103"/>
      <c r="G3" s="103"/>
    </row>
    <row r="4" spans="1:7" ht="13.5" thickTop="1">
      <c r="A4" s="49"/>
      <c r="B4" s="104"/>
      <c r="C4" s="109"/>
      <c r="D4" s="51"/>
      <c r="E4" s="50"/>
      <c r="F4" s="104"/>
      <c r="G4" s="109"/>
    </row>
    <row r="5" spans="1:7" ht="12.75">
      <c r="A5" s="9" t="s">
        <v>58</v>
      </c>
      <c r="B5" s="10" t="s">
        <v>59</v>
      </c>
      <c r="C5" s="11" t="s">
        <v>60</v>
      </c>
      <c r="D5" s="12"/>
      <c r="E5" s="13" t="s">
        <v>58</v>
      </c>
      <c r="F5" s="10" t="s">
        <v>59</v>
      </c>
      <c r="G5" s="14" t="s">
        <v>60</v>
      </c>
    </row>
    <row r="6" spans="1:7" ht="12.75">
      <c r="A6" s="52"/>
      <c r="B6" s="105"/>
      <c r="C6" s="110"/>
      <c r="D6" s="46"/>
      <c r="E6" s="53"/>
      <c r="F6" s="105"/>
      <c r="G6" s="111"/>
    </row>
    <row r="7" spans="1:7" ht="14.25">
      <c r="A7" s="28" t="s">
        <v>179</v>
      </c>
      <c r="B7" s="106"/>
      <c r="C7" s="111"/>
      <c r="D7" s="46"/>
      <c r="E7" s="55" t="s">
        <v>1</v>
      </c>
      <c r="F7" s="106"/>
      <c r="G7" s="111"/>
    </row>
    <row r="8" spans="1:7" ht="12.75">
      <c r="A8" s="28" t="s">
        <v>180</v>
      </c>
      <c r="B8" s="42">
        <v>459238</v>
      </c>
      <c r="C8" s="112">
        <f>(B8/$B$8)*100</f>
        <v>100</v>
      </c>
      <c r="D8" s="46"/>
      <c r="E8" s="55" t="s">
        <v>181</v>
      </c>
      <c r="F8" s="42">
        <v>238447</v>
      </c>
      <c r="G8" s="112">
        <f aca="true" t="shared" si="0" ref="G8:G17">(F8/$F$8)*100</f>
        <v>100</v>
      </c>
    </row>
    <row r="9" spans="1:7" ht="12.75">
      <c r="A9" s="56" t="s">
        <v>182</v>
      </c>
      <c r="B9" s="22">
        <v>307756</v>
      </c>
      <c r="C9" s="57">
        <f>(B9/$B$8)*100</f>
        <v>67.01448921909773</v>
      </c>
      <c r="D9" s="46"/>
      <c r="E9" s="54" t="s">
        <v>183</v>
      </c>
      <c r="F9" s="22">
        <v>39530</v>
      </c>
      <c r="G9" s="57">
        <f t="shared" si="0"/>
        <v>16.57810750397363</v>
      </c>
    </row>
    <row r="10" spans="1:7" ht="12.75">
      <c r="A10" s="56" t="s">
        <v>184</v>
      </c>
      <c r="B10" s="22">
        <v>301585</v>
      </c>
      <c r="C10" s="57">
        <f>(B10/$B$8)*100</f>
        <v>65.67074153271288</v>
      </c>
      <c r="D10" s="46"/>
      <c r="E10" s="54" t="s">
        <v>185</v>
      </c>
      <c r="F10" s="22">
        <v>24409</v>
      </c>
      <c r="G10" s="57">
        <f t="shared" si="0"/>
        <v>10.236656363887992</v>
      </c>
    </row>
    <row r="11" spans="1:7" ht="12.75">
      <c r="A11" s="56" t="s">
        <v>186</v>
      </c>
      <c r="B11" s="22">
        <v>280519</v>
      </c>
      <c r="C11" s="57">
        <f>(B11/$B$8)*100</f>
        <v>61.083577578510486</v>
      </c>
      <c r="D11" s="46"/>
      <c r="E11" s="54" t="s">
        <v>187</v>
      </c>
      <c r="F11" s="22">
        <v>49782</v>
      </c>
      <c r="G11" s="57">
        <f t="shared" si="0"/>
        <v>20.87759544049621</v>
      </c>
    </row>
    <row r="12" spans="1:7" ht="12.75">
      <c r="A12" s="56" t="s">
        <v>188</v>
      </c>
      <c r="B12" s="22">
        <v>21066</v>
      </c>
      <c r="C12" s="57">
        <f>(B12/$B$8)*100</f>
        <v>4.587163954202396</v>
      </c>
      <c r="D12" s="46"/>
      <c r="E12" s="54" t="s">
        <v>189</v>
      </c>
      <c r="F12" s="22">
        <v>41150</v>
      </c>
      <c r="G12" s="57">
        <f t="shared" si="0"/>
        <v>17.257503763939155</v>
      </c>
    </row>
    <row r="13" spans="1:7" ht="12.75">
      <c r="A13" s="56" t="s">
        <v>190</v>
      </c>
      <c r="B13" s="129">
        <v>7</v>
      </c>
      <c r="C13" s="57" t="s">
        <v>85</v>
      </c>
      <c r="D13" s="46"/>
      <c r="E13" s="54" t="s">
        <v>191</v>
      </c>
      <c r="F13" s="22">
        <v>38978</v>
      </c>
      <c r="G13" s="57">
        <f t="shared" si="0"/>
        <v>16.346609519096486</v>
      </c>
    </row>
    <row r="14" spans="1:7" ht="12.75">
      <c r="A14" s="56" t="s">
        <v>192</v>
      </c>
      <c r="B14" s="22">
        <v>6171</v>
      </c>
      <c r="C14" s="57">
        <f>(B14/$B$8)*100</f>
        <v>1.3437476863848374</v>
      </c>
      <c r="D14" s="46"/>
      <c r="E14" s="54" t="s">
        <v>193</v>
      </c>
      <c r="F14" s="22">
        <v>29070</v>
      </c>
      <c r="G14" s="57">
        <f t="shared" si="0"/>
        <v>12.191388442714732</v>
      </c>
    </row>
    <row r="15" spans="1:7" ht="12.75">
      <c r="A15" s="56" t="s">
        <v>194</v>
      </c>
      <c r="B15" s="22">
        <v>151482</v>
      </c>
      <c r="C15" s="57">
        <f>(B15/$B$8)*100</f>
        <v>32.985510780902274</v>
      </c>
      <c r="D15" s="46"/>
      <c r="E15" s="54" t="s">
        <v>195</v>
      </c>
      <c r="F15" s="22">
        <v>8200</v>
      </c>
      <c r="G15" s="57">
        <f t="shared" si="0"/>
        <v>3.4389193405662475</v>
      </c>
    </row>
    <row r="16" spans="1:7" ht="12.75">
      <c r="A16" s="56"/>
      <c r="B16" s="22"/>
      <c r="C16" s="57" t="s">
        <v>71</v>
      </c>
      <c r="D16" s="46"/>
      <c r="E16" s="54" t="s">
        <v>196</v>
      </c>
      <c r="F16" s="22">
        <v>4050</v>
      </c>
      <c r="G16" s="57">
        <f t="shared" si="0"/>
        <v>1.6984906499138173</v>
      </c>
    </row>
    <row r="17" spans="1:7" ht="12.75">
      <c r="A17" s="28" t="s">
        <v>197</v>
      </c>
      <c r="B17" s="42">
        <v>242952</v>
      </c>
      <c r="C17" s="112">
        <f>(B17/$B$17)*100</f>
        <v>100</v>
      </c>
      <c r="D17" s="46"/>
      <c r="E17" s="54" t="s">
        <v>198</v>
      </c>
      <c r="F17" s="22">
        <v>3278</v>
      </c>
      <c r="G17" s="57">
        <f t="shared" si="0"/>
        <v>1.374728975411727</v>
      </c>
    </row>
    <row r="18" spans="1:7" ht="12.75">
      <c r="A18" s="56" t="s">
        <v>182</v>
      </c>
      <c r="B18" s="22">
        <v>142827</v>
      </c>
      <c r="C18" s="57">
        <f>(B18/$B$17)*100</f>
        <v>58.7881556850736</v>
      </c>
      <c r="D18" s="46"/>
      <c r="E18" s="54" t="s">
        <v>199</v>
      </c>
      <c r="F18" s="22">
        <v>26129</v>
      </c>
      <c r="G18" s="57" t="s">
        <v>85</v>
      </c>
    </row>
    <row r="19" spans="1:7" ht="12.75">
      <c r="A19" s="56" t="s">
        <v>184</v>
      </c>
      <c r="B19" s="22">
        <v>141917</v>
      </c>
      <c r="C19" s="57">
        <f>(B19/$B$17)*100</f>
        <v>58.4135961012875</v>
      </c>
      <c r="D19" s="46"/>
      <c r="E19" s="54"/>
      <c r="F19" s="22"/>
      <c r="G19" s="57"/>
    </row>
    <row r="20" spans="1:7" ht="12.75">
      <c r="A20" s="56" t="s">
        <v>186</v>
      </c>
      <c r="B20" s="22">
        <v>131982</v>
      </c>
      <c r="C20" s="57">
        <f>(B20/$B$17)*100</f>
        <v>54.32431097500741</v>
      </c>
      <c r="D20" s="46"/>
      <c r="E20" s="54" t="s">
        <v>200</v>
      </c>
      <c r="F20" s="22">
        <v>193815</v>
      </c>
      <c r="G20" s="57">
        <f>(F20/$F$8)*100</f>
        <v>81.28221365754234</v>
      </c>
    </row>
    <row r="21" spans="1:7" ht="12.75">
      <c r="A21" s="56"/>
      <c r="B21" s="22"/>
      <c r="C21" s="57" t="s">
        <v>71</v>
      </c>
      <c r="D21" s="46"/>
      <c r="E21" s="54" t="s">
        <v>201</v>
      </c>
      <c r="F21" s="22">
        <v>33618</v>
      </c>
      <c r="G21" s="57" t="s">
        <v>85</v>
      </c>
    </row>
    <row r="22" spans="1:7" ht="12.75">
      <c r="A22" s="28" t="s">
        <v>202</v>
      </c>
      <c r="B22" s="42">
        <v>52881</v>
      </c>
      <c r="C22" s="112">
        <f>(B22/$B$22)*100</f>
        <v>100</v>
      </c>
      <c r="D22" s="46"/>
      <c r="E22" s="54" t="s">
        <v>203</v>
      </c>
      <c r="F22" s="22">
        <v>57005</v>
      </c>
      <c r="G22" s="57">
        <f>(F22/$F$8)*100</f>
        <v>23.90678012304621</v>
      </c>
    </row>
    <row r="23" spans="1:7" ht="12.75">
      <c r="A23" s="56" t="s">
        <v>204</v>
      </c>
      <c r="B23" s="22">
        <v>31596</v>
      </c>
      <c r="C23" s="57">
        <f>(B23/$B$22)*100</f>
        <v>59.74924831224826</v>
      </c>
      <c r="D23" s="46"/>
      <c r="E23" s="54" t="s">
        <v>205</v>
      </c>
      <c r="F23" s="22">
        <v>7411</v>
      </c>
      <c r="G23" s="57" t="s">
        <v>85</v>
      </c>
    </row>
    <row r="24" spans="1:7" ht="12.75">
      <c r="A24" s="56"/>
      <c r="B24" s="22"/>
      <c r="C24" s="57" t="s">
        <v>71</v>
      </c>
      <c r="D24" s="46"/>
      <c r="E24" s="54" t="s">
        <v>206</v>
      </c>
      <c r="F24" s="22" t="s">
        <v>65</v>
      </c>
      <c r="G24" s="57" t="s">
        <v>65</v>
      </c>
    </row>
    <row r="25" spans="1:7" ht="12.75">
      <c r="A25" s="28" t="s">
        <v>207</v>
      </c>
      <c r="B25" s="22"/>
      <c r="C25" s="57" t="s">
        <v>71</v>
      </c>
      <c r="D25" s="46"/>
      <c r="E25" s="54" t="s">
        <v>208</v>
      </c>
      <c r="F25" s="22" t="s">
        <v>65</v>
      </c>
      <c r="G25" s="57" t="s">
        <v>85</v>
      </c>
    </row>
    <row r="26" spans="1:7" ht="12.75">
      <c r="A26" s="28" t="s">
        <v>209</v>
      </c>
      <c r="B26" s="42">
        <v>281207</v>
      </c>
      <c r="C26" s="112">
        <f aca="true" t="shared" si="1" ref="C26:C32">(B26/$B$26)*100</f>
        <v>100</v>
      </c>
      <c r="D26" s="46"/>
      <c r="E26" s="54" t="s">
        <v>210</v>
      </c>
      <c r="F26" s="22">
        <v>14935</v>
      </c>
      <c r="G26" s="57">
        <f>(F26/$F$8)*100</f>
        <v>6.263446384311817</v>
      </c>
    </row>
    <row r="27" spans="1:7" ht="12.75">
      <c r="A27" s="56" t="s">
        <v>211</v>
      </c>
      <c r="B27" s="22">
        <v>226905</v>
      </c>
      <c r="C27" s="57">
        <f t="shared" si="1"/>
        <v>80.68966988730722</v>
      </c>
      <c r="D27" s="46"/>
      <c r="E27" s="54" t="s">
        <v>212</v>
      </c>
      <c r="F27" s="22">
        <v>3376</v>
      </c>
      <c r="G27" s="57" t="s">
        <v>85</v>
      </c>
    </row>
    <row r="28" spans="1:7" ht="12.75">
      <c r="A28" s="56" t="s">
        <v>213</v>
      </c>
      <c r="B28" s="22">
        <v>36739</v>
      </c>
      <c r="C28" s="57">
        <f t="shared" si="1"/>
        <v>13.064753011127033</v>
      </c>
      <c r="D28" s="46"/>
      <c r="E28" s="54" t="s">
        <v>214</v>
      </c>
      <c r="F28" s="22">
        <v>39146</v>
      </c>
      <c r="G28" s="57">
        <f>(F28/$F$8)*100</f>
        <v>16.417065427537356</v>
      </c>
    </row>
    <row r="29" spans="1:7" ht="12.75">
      <c r="A29" s="56" t="s">
        <v>215</v>
      </c>
      <c r="B29" s="22">
        <v>2358</v>
      </c>
      <c r="C29" s="57">
        <f t="shared" si="1"/>
        <v>0.8385282016450515</v>
      </c>
      <c r="D29" s="46"/>
      <c r="E29" s="54" t="s">
        <v>216</v>
      </c>
      <c r="F29" s="22">
        <v>11194</v>
      </c>
      <c r="G29" s="57" t="s">
        <v>85</v>
      </c>
    </row>
    <row r="30" spans="1:7" ht="12.75">
      <c r="A30" s="56" t="s">
        <v>217</v>
      </c>
      <c r="B30" s="22">
        <v>5906</v>
      </c>
      <c r="C30" s="57">
        <f t="shared" si="1"/>
        <v>2.1002322132806084</v>
      </c>
      <c r="D30" s="46"/>
      <c r="E30" s="55"/>
      <c r="F30" s="22"/>
      <c r="G30" s="57" t="s">
        <v>71</v>
      </c>
    </row>
    <row r="31" spans="1:7" ht="12.75">
      <c r="A31" s="56" t="s">
        <v>218</v>
      </c>
      <c r="B31" s="22">
        <v>2896</v>
      </c>
      <c r="C31" s="57">
        <f t="shared" si="1"/>
        <v>1.0298463409516834</v>
      </c>
      <c r="D31" s="46"/>
      <c r="E31" s="55" t="s">
        <v>219</v>
      </c>
      <c r="F31" s="42">
        <v>161080</v>
      </c>
      <c r="G31" s="112">
        <f>(F31/$F$31)*100</f>
        <v>100</v>
      </c>
    </row>
    <row r="32" spans="1:7" ht="12.75">
      <c r="A32" s="56" t="s">
        <v>220</v>
      </c>
      <c r="B32" s="22">
        <v>6403</v>
      </c>
      <c r="C32" s="57">
        <f t="shared" si="1"/>
        <v>2.2769703456884076</v>
      </c>
      <c r="D32" s="46"/>
      <c r="E32" s="54" t="s">
        <v>183</v>
      </c>
      <c r="F32" s="22">
        <v>17385</v>
      </c>
      <c r="G32" s="57">
        <f>(F32/$F$31)*100</f>
        <v>10.792773777005214</v>
      </c>
    </row>
    <row r="33" spans="1:7" ht="14.25">
      <c r="A33" s="56" t="s">
        <v>3</v>
      </c>
      <c r="B33" s="107">
        <v>19.3</v>
      </c>
      <c r="C33" s="57" t="s">
        <v>85</v>
      </c>
      <c r="D33" s="46"/>
      <c r="E33" s="54" t="s">
        <v>185</v>
      </c>
      <c r="F33" s="22">
        <v>12780</v>
      </c>
      <c r="G33" s="57">
        <f aca="true" t="shared" si="2" ref="G33:G40">(F33/$F$31)*100</f>
        <v>7.933945865408493</v>
      </c>
    </row>
    <row r="34" spans="1:7" ht="12.75">
      <c r="A34" s="56"/>
      <c r="B34" s="22"/>
      <c r="C34" s="57" t="s">
        <v>71</v>
      </c>
      <c r="D34" s="46"/>
      <c r="E34" s="54" t="s">
        <v>187</v>
      </c>
      <c r="F34" s="22">
        <v>30222</v>
      </c>
      <c r="G34" s="57">
        <f t="shared" si="2"/>
        <v>18.762105785944872</v>
      </c>
    </row>
    <row r="35" spans="1:7" ht="12.75">
      <c r="A35" s="28" t="s">
        <v>221</v>
      </c>
      <c r="B35" s="22"/>
      <c r="C35" s="57" t="s">
        <v>71</v>
      </c>
      <c r="D35" s="46"/>
      <c r="E35" s="54" t="s">
        <v>189</v>
      </c>
      <c r="F35" s="22">
        <v>28653</v>
      </c>
      <c r="G35" s="57">
        <f t="shared" si="2"/>
        <v>17.788055624534394</v>
      </c>
    </row>
    <row r="36" spans="1:7" ht="12.75">
      <c r="A36" s="28" t="s">
        <v>222</v>
      </c>
      <c r="B36" s="42">
        <v>280519</v>
      </c>
      <c r="C36" s="112">
        <f>(B36/$B$36)*100</f>
        <v>100</v>
      </c>
      <c r="D36" s="46"/>
      <c r="E36" s="54" t="s">
        <v>191</v>
      </c>
      <c r="F36" s="22">
        <v>32272</v>
      </c>
      <c r="G36" s="57">
        <f t="shared" si="2"/>
        <v>20.03476533399553</v>
      </c>
    </row>
    <row r="37" spans="1:7" ht="14.25">
      <c r="A37" s="28" t="s">
        <v>4</v>
      </c>
      <c r="B37" s="22"/>
      <c r="C37" s="57" t="s">
        <v>71</v>
      </c>
      <c r="D37" s="46"/>
      <c r="E37" s="54" t="s">
        <v>193</v>
      </c>
      <c r="F37" s="22">
        <v>25586</v>
      </c>
      <c r="G37" s="57">
        <f t="shared" si="2"/>
        <v>15.884032778743482</v>
      </c>
    </row>
    <row r="38" spans="1:7" ht="12.75">
      <c r="A38" s="56" t="s">
        <v>223</v>
      </c>
      <c r="B38" s="22">
        <v>75834</v>
      </c>
      <c r="C38" s="57">
        <f>(B38/$B$36)*100</f>
        <v>27.033462973987504</v>
      </c>
      <c r="D38" s="46"/>
      <c r="E38" s="54" t="s">
        <v>195</v>
      </c>
      <c r="F38" s="22">
        <v>7589</v>
      </c>
      <c r="G38" s="57">
        <f t="shared" si="2"/>
        <v>4.711323565929973</v>
      </c>
    </row>
    <row r="39" spans="1:7" ht="12.75">
      <c r="A39" s="56" t="s">
        <v>224</v>
      </c>
      <c r="B39" s="22"/>
      <c r="C39" s="57"/>
      <c r="D39" s="46"/>
      <c r="E39" s="54" t="s">
        <v>196</v>
      </c>
      <c r="F39" s="22">
        <v>3654</v>
      </c>
      <c r="G39" s="57">
        <f t="shared" si="2"/>
        <v>2.2684380432083437</v>
      </c>
    </row>
    <row r="40" spans="1:7" ht="12.75">
      <c r="A40" s="56" t="s">
        <v>225</v>
      </c>
      <c r="B40" s="22">
        <v>98300</v>
      </c>
      <c r="C40" s="57">
        <f>(B40/$B$36)*100</f>
        <v>35.04218965560265</v>
      </c>
      <c r="D40" s="46"/>
      <c r="E40" s="54" t="s">
        <v>198</v>
      </c>
      <c r="F40" s="22">
        <v>2939</v>
      </c>
      <c r="G40" s="57">
        <f t="shared" si="2"/>
        <v>1.8245592252296994</v>
      </c>
    </row>
    <row r="41" spans="1:7" ht="12.75">
      <c r="A41" s="56" t="s">
        <v>226</v>
      </c>
      <c r="B41" s="22">
        <v>39425</v>
      </c>
      <c r="C41" s="57">
        <f>(B41/$B$36)*100</f>
        <v>14.05430648191388</v>
      </c>
      <c r="D41" s="46"/>
      <c r="E41" s="54" t="s">
        <v>227</v>
      </c>
      <c r="F41" s="22">
        <v>31758</v>
      </c>
      <c r="G41" s="57" t="s">
        <v>85</v>
      </c>
    </row>
    <row r="42" spans="1:7" ht="12.75">
      <c r="A42" s="56" t="s">
        <v>228</v>
      </c>
      <c r="B42" s="22">
        <v>3293</v>
      </c>
      <c r="C42" s="57">
        <f>(B42/$B$36)*100</f>
        <v>1.1738955293580826</v>
      </c>
      <c r="D42" s="46"/>
      <c r="E42" s="54"/>
      <c r="F42" s="22"/>
      <c r="G42" s="57"/>
    </row>
    <row r="43" spans="1:7" ht="12.75">
      <c r="A43" s="56" t="s">
        <v>229</v>
      </c>
      <c r="B43" s="22">
        <v>28363</v>
      </c>
      <c r="C43" s="57">
        <f>(B43/$B$36)*100</f>
        <v>10.110901578859185</v>
      </c>
      <c r="D43" s="46"/>
      <c r="E43" s="54" t="s">
        <v>230</v>
      </c>
      <c r="F43" s="22">
        <v>13794</v>
      </c>
      <c r="G43" s="57" t="s">
        <v>85</v>
      </c>
    </row>
    <row r="44" spans="1:7" ht="14.25">
      <c r="A44" s="56" t="s">
        <v>231</v>
      </c>
      <c r="B44" s="22">
        <v>35304</v>
      </c>
      <c r="C44" s="57">
        <f>(B44/$B$36)*100</f>
        <v>12.585243780278699</v>
      </c>
      <c r="D44" s="46"/>
      <c r="E44" s="58" t="s">
        <v>2</v>
      </c>
      <c r="F44" s="22"/>
      <c r="G44" s="57" t="s">
        <v>71</v>
      </c>
    </row>
    <row r="45" spans="1:7" ht="12.75">
      <c r="A45" s="56"/>
      <c r="B45" s="22"/>
      <c r="C45" s="57"/>
      <c r="D45" s="46"/>
      <c r="E45" s="54" t="s">
        <v>232</v>
      </c>
      <c r="F45" s="22">
        <v>26528</v>
      </c>
      <c r="G45" s="57" t="s">
        <v>85</v>
      </c>
    </row>
    <row r="46" spans="1:7" ht="15" thickBot="1">
      <c r="A46" s="28" t="s">
        <v>5</v>
      </c>
      <c r="B46" s="22"/>
      <c r="C46" s="57" t="s">
        <v>71</v>
      </c>
      <c r="D46" s="59"/>
      <c r="E46" s="60" t="s">
        <v>233</v>
      </c>
      <c r="F46" s="61">
        <v>19018</v>
      </c>
      <c r="G46" s="62" t="s">
        <v>85</v>
      </c>
    </row>
    <row r="47" spans="1:7" ht="13.5" thickTop="1">
      <c r="A47" s="56" t="s">
        <v>6</v>
      </c>
      <c r="B47" s="22">
        <v>3162</v>
      </c>
      <c r="C47" s="57">
        <f>(B47/$B$36)*100</f>
        <v>1.1271963752900873</v>
      </c>
      <c r="D47" s="46"/>
      <c r="E47" s="54"/>
      <c r="F47" s="63"/>
      <c r="G47" s="64"/>
    </row>
    <row r="48" spans="1:7" ht="12.75">
      <c r="A48" s="56" t="s">
        <v>7</v>
      </c>
      <c r="B48" s="22">
        <v>108</v>
      </c>
      <c r="C48" s="57" t="s">
        <v>24</v>
      </c>
      <c r="D48" s="46"/>
      <c r="E48" s="65"/>
      <c r="F48" s="66" t="s">
        <v>59</v>
      </c>
      <c r="G48" s="67" t="s">
        <v>60</v>
      </c>
    </row>
    <row r="49" spans="1:7" ht="12.75">
      <c r="A49" s="56" t="s">
        <v>8</v>
      </c>
      <c r="B49" s="22">
        <v>5441</v>
      </c>
      <c r="C49" s="57">
        <f aca="true" t="shared" si="3" ref="C49:C61">(B49/$B$36)*100</f>
        <v>1.9396190632363581</v>
      </c>
      <c r="D49" s="46"/>
      <c r="E49" s="65"/>
      <c r="F49" s="66" t="s">
        <v>234</v>
      </c>
      <c r="G49" s="67" t="s">
        <v>234</v>
      </c>
    </row>
    <row r="50" spans="1:7" ht="12.75">
      <c r="A50" s="56" t="s">
        <v>9</v>
      </c>
      <c r="B50" s="22">
        <v>13107</v>
      </c>
      <c r="C50" s="57">
        <f t="shared" si="3"/>
        <v>4.672410781444395</v>
      </c>
      <c r="D50" s="46"/>
      <c r="E50" s="65"/>
      <c r="F50" s="66" t="s">
        <v>235</v>
      </c>
      <c r="G50" s="68" t="s">
        <v>235</v>
      </c>
    </row>
    <row r="51" spans="1:7" ht="12.75">
      <c r="A51" s="56" t="s">
        <v>10</v>
      </c>
      <c r="B51" s="22">
        <v>30538</v>
      </c>
      <c r="C51" s="57">
        <f t="shared" si="3"/>
        <v>10.88625012922476</v>
      </c>
      <c r="D51" s="48"/>
      <c r="E51" s="69" t="s">
        <v>58</v>
      </c>
      <c r="F51" s="70" t="s">
        <v>236</v>
      </c>
      <c r="G51" s="71" t="s">
        <v>236</v>
      </c>
    </row>
    <row r="52" spans="1:7" ht="12.75">
      <c r="A52" s="56" t="s">
        <v>237</v>
      </c>
      <c r="B52" s="22"/>
      <c r="C52" s="57"/>
      <c r="D52" s="46"/>
      <c r="E52" s="54"/>
      <c r="F52" s="63"/>
      <c r="G52" s="64"/>
    </row>
    <row r="53" spans="1:7" ht="12.75">
      <c r="A53" s="56" t="s">
        <v>238</v>
      </c>
      <c r="B53" s="22">
        <v>18510</v>
      </c>
      <c r="C53" s="57">
        <f t="shared" si="3"/>
        <v>6.598483525180113</v>
      </c>
      <c r="D53" s="46"/>
      <c r="E53" s="55" t="s">
        <v>239</v>
      </c>
      <c r="F53" s="63"/>
      <c r="G53" s="64"/>
    </row>
    <row r="54" spans="1:7" ht="12.75">
      <c r="A54" s="56" t="s">
        <v>11</v>
      </c>
      <c r="B54" s="22">
        <v>14117</v>
      </c>
      <c r="C54" s="57">
        <f t="shared" si="3"/>
        <v>5.032457694487717</v>
      </c>
      <c r="D54" s="46"/>
      <c r="E54" s="55" t="s">
        <v>219</v>
      </c>
      <c r="F54" s="42">
        <v>18193</v>
      </c>
      <c r="G54" s="112">
        <v>11.294387881797864</v>
      </c>
    </row>
    <row r="55" spans="1:7" ht="12.75">
      <c r="A55" s="56" t="s">
        <v>12</v>
      </c>
      <c r="B55" s="22">
        <v>49935</v>
      </c>
      <c r="C55" s="57">
        <f t="shared" si="3"/>
        <v>17.800933270117174</v>
      </c>
      <c r="D55" s="46"/>
      <c r="E55" s="54" t="s">
        <v>240</v>
      </c>
      <c r="F55" s="22">
        <v>14755</v>
      </c>
      <c r="G55" s="57">
        <v>17.38828132365419</v>
      </c>
    </row>
    <row r="56" spans="1:7" ht="12.75">
      <c r="A56" s="56" t="s">
        <v>241</v>
      </c>
      <c r="B56" s="22">
        <v>21592</v>
      </c>
      <c r="C56" s="57">
        <f t="shared" si="3"/>
        <v>7.697161333100431</v>
      </c>
      <c r="D56" s="46"/>
      <c r="E56" s="54" t="s">
        <v>242</v>
      </c>
      <c r="F56" s="22">
        <v>8390</v>
      </c>
      <c r="G56" s="57">
        <v>23.260327141668977</v>
      </c>
    </row>
    <row r="57" spans="1:7" ht="12.75">
      <c r="A57" s="72" t="s">
        <v>243</v>
      </c>
      <c r="B57" s="22">
        <v>16563</v>
      </c>
      <c r="C57" s="57">
        <f t="shared" si="3"/>
        <v>5.90441289181838</v>
      </c>
      <c r="D57" s="46"/>
      <c r="E57" s="55"/>
      <c r="F57" s="22"/>
      <c r="G57" s="57"/>
    </row>
    <row r="58" spans="1:7" ht="12.75">
      <c r="A58" s="56" t="s">
        <v>244</v>
      </c>
      <c r="B58" s="22">
        <v>9767</v>
      </c>
      <c r="C58" s="57">
        <f t="shared" si="3"/>
        <v>3.4817605937565728</v>
      </c>
      <c r="D58" s="46"/>
      <c r="E58" s="55" t="s">
        <v>245</v>
      </c>
      <c r="F58" s="22"/>
      <c r="G58" s="57"/>
    </row>
    <row r="59" spans="1:7" ht="12.75">
      <c r="A59" s="56" t="s">
        <v>246</v>
      </c>
      <c r="B59" s="22">
        <v>4384</v>
      </c>
      <c r="C59" s="57">
        <f t="shared" si="3"/>
        <v>1.5628174918632962</v>
      </c>
      <c r="D59" s="46"/>
      <c r="E59" s="55" t="s">
        <v>247</v>
      </c>
      <c r="F59" s="42">
        <v>9763</v>
      </c>
      <c r="G59" s="112">
        <v>33.51297542221612</v>
      </c>
    </row>
    <row r="60" spans="1:8" ht="12.75">
      <c r="A60" s="56" t="s">
        <v>248</v>
      </c>
      <c r="B60" s="22">
        <v>66473</v>
      </c>
      <c r="C60" s="57">
        <f t="shared" si="3"/>
        <v>23.696434109632502</v>
      </c>
      <c r="D60" s="46"/>
      <c r="E60" s="54" t="s">
        <v>240</v>
      </c>
      <c r="F60" s="22">
        <v>8843</v>
      </c>
      <c r="G60" s="57">
        <v>42.846068123455595</v>
      </c>
      <c r="H60" s="1" t="s">
        <v>249</v>
      </c>
    </row>
    <row r="61" spans="1:7" ht="12.75">
      <c r="A61" s="56" t="s">
        <v>13</v>
      </c>
      <c r="B61" s="22">
        <v>26822</v>
      </c>
      <c r="C61" s="57">
        <f t="shared" si="3"/>
        <v>9.561562674899026</v>
      </c>
      <c r="D61" s="46"/>
      <c r="E61" s="54" t="s">
        <v>242</v>
      </c>
      <c r="F61" s="22">
        <v>4888</v>
      </c>
      <c r="G61" s="57">
        <v>61.1764705882353</v>
      </c>
    </row>
    <row r="62" spans="1:7" ht="12.75">
      <c r="A62" s="56"/>
      <c r="B62" s="22"/>
      <c r="C62" s="57"/>
      <c r="D62" s="46"/>
      <c r="E62" s="55"/>
      <c r="F62" s="22"/>
      <c r="G62" s="57"/>
    </row>
    <row r="63" spans="1:7" ht="12.75">
      <c r="A63" s="28" t="s">
        <v>250</v>
      </c>
      <c r="B63" s="22"/>
      <c r="C63" s="57" t="s">
        <v>71</v>
      </c>
      <c r="D63" s="46"/>
      <c r="E63" s="55" t="s">
        <v>251</v>
      </c>
      <c r="F63" s="42">
        <v>87134</v>
      </c>
      <c r="G63" s="112">
        <v>14.858481718068434</v>
      </c>
    </row>
    <row r="64" spans="1:7" ht="12.75">
      <c r="A64" s="56" t="s">
        <v>252</v>
      </c>
      <c r="B64" s="22">
        <v>204755</v>
      </c>
      <c r="C64" s="57">
        <f>(B64/$B$36)*100</f>
        <v>72.99149077246105</v>
      </c>
      <c r="D64" s="46"/>
      <c r="E64" s="54" t="s">
        <v>253</v>
      </c>
      <c r="F64" s="22">
        <v>54104</v>
      </c>
      <c r="G64" s="57">
        <v>12.516106645075473</v>
      </c>
    </row>
    <row r="65" spans="1:7" ht="12.75">
      <c r="A65" s="56" t="s">
        <v>254</v>
      </c>
      <c r="B65" s="22">
        <v>55957</v>
      </c>
      <c r="C65" s="57">
        <f>(B65/$B$36)*100</f>
        <v>19.947668428876476</v>
      </c>
      <c r="D65" s="46"/>
      <c r="E65" s="54" t="s">
        <v>255</v>
      </c>
      <c r="F65" s="22">
        <v>8314</v>
      </c>
      <c r="G65" s="57">
        <v>12.211744660850151</v>
      </c>
    </row>
    <row r="66" spans="1:7" ht="12.75">
      <c r="A66" s="56" t="s">
        <v>256</v>
      </c>
      <c r="B66" s="22"/>
      <c r="C66" s="57" t="s">
        <v>71</v>
      </c>
      <c r="D66" s="46"/>
      <c r="E66" s="54" t="s">
        <v>257</v>
      </c>
      <c r="F66" s="22">
        <v>32386</v>
      </c>
      <c r="G66" s="57">
        <v>21.12892913529665</v>
      </c>
    </row>
    <row r="67" spans="1:7" ht="12.75">
      <c r="A67" s="56" t="s">
        <v>258</v>
      </c>
      <c r="B67" s="22">
        <v>18680</v>
      </c>
      <c r="C67" s="57">
        <f>(B67/$B$36)*100</f>
        <v>6.65908548084087</v>
      </c>
      <c r="D67" s="46"/>
      <c r="E67" s="54" t="s">
        <v>259</v>
      </c>
      <c r="F67" s="22">
        <v>20716</v>
      </c>
      <c r="G67" s="57">
        <v>19.10435648677561</v>
      </c>
    </row>
    <row r="68" spans="1:7" ht="13.5" thickBot="1">
      <c r="A68" s="73" t="s">
        <v>260</v>
      </c>
      <c r="B68" s="108">
        <v>1127</v>
      </c>
      <c r="C68" s="113">
        <f>(B68/$B$36)*100</f>
        <v>0.4017553178216092</v>
      </c>
      <c r="D68" s="74"/>
      <c r="E68" s="75" t="s">
        <v>261</v>
      </c>
      <c r="F68" s="108">
        <v>23827</v>
      </c>
      <c r="G68" s="113">
        <v>24.453498635029455</v>
      </c>
    </row>
    <row r="69" ht="6.75" customHeight="1" thickTop="1"/>
    <row r="70" ht="12" customHeight="1">
      <c r="A70" s="76" t="s">
        <v>146</v>
      </c>
    </row>
    <row r="71" ht="12.75" customHeight="1">
      <c r="A71" s="77" t="s">
        <v>14</v>
      </c>
    </row>
    <row r="72" ht="12.75" customHeight="1">
      <c r="A72" s="77" t="s">
        <v>15</v>
      </c>
    </row>
    <row r="73" ht="12.75" customHeight="1">
      <c r="A73" s="77" t="s">
        <v>16</v>
      </c>
    </row>
    <row r="74" ht="12.75" customHeight="1">
      <c r="A74" s="77" t="s">
        <v>17</v>
      </c>
    </row>
    <row r="75" ht="12.75" customHeight="1">
      <c r="A75" s="76" t="s">
        <v>262</v>
      </c>
    </row>
    <row r="76" ht="12.75" customHeight="1">
      <c r="A76" s="76" t="s">
        <v>18</v>
      </c>
    </row>
    <row r="77" ht="12.75" customHeight="1">
      <c r="A77" s="76" t="s">
        <v>263</v>
      </c>
    </row>
    <row r="78" ht="7.5" customHeight="1">
      <c r="A78" s="76"/>
    </row>
    <row r="79" ht="10.5" customHeight="1">
      <c r="A79" s="76" t="s">
        <v>264</v>
      </c>
    </row>
    <row r="83" ht="12.75">
      <c r="B83"/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view="pageBreakPreview" zoomScale="80" zoomScaleSheetLayoutView="80" workbookViewId="0" topLeftCell="E39">
      <selection activeCell="G42" sqref="G42:G48"/>
    </sheetView>
  </sheetViews>
  <sheetFormatPr defaultColWidth="9.140625" defaultRowHeight="12.75"/>
  <cols>
    <col min="1" max="1" width="40.7109375" style="1" customWidth="1"/>
    <col min="2" max="2" width="16.28125" style="97" customWidth="1"/>
    <col min="3" max="3" width="13.7109375" style="97" customWidth="1"/>
    <col min="4" max="4" width="0.85546875" style="0" customWidth="1"/>
    <col min="5" max="5" width="40.7109375" style="1" customWidth="1"/>
    <col min="6" max="6" width="16.28125" style="97" customWidth="1"/>
    <col min="7" max="7" width="13.7109375" style="97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43" t="s">
        <v>25</v>
      </c>
      <c r="B1" s="90"/>
      <c r="C1" s="90"/>
      <c r="D1" s="3"/>
      <c r="E1" s="2"/>
    </row>
    <row r="2" spans="1:6" ht="7.5" customHeight="1">
      <c r="A2"/>
      <c r="B2" s="91"/>
      <c r="C2" s="91"/>
      <c r="E2"/>
      <c r="F2" s="91"/>
    </row>
    <row r="3" spans="1:7" ht="12.75">
      <c r="A3" s="4" t="s">
        <v>265</v>
      </c>
      <c r="B3" s="92"/>
      <c r="C3" s="92"/>
      <c r="D3" s="5"/>
      <c r="E3" s="4"/>
      <c r="F3" s="92"/>
      <c r="G3" s="92"/>
    </row>
    <row r="4" spans="1:7" ht="12.75">
      <c r="A4" s="6"/>
      <c r="B4" s="93"/>
      <c r="C4" s="114"/>
      <c r="D4" s="8"/>
      <c r="E4" s="7"/>
      <c r="F4" s="93"/>
      <c r="G4" s="114"/>
    </row>
    <row r="5" spans="1:7" ht="12.75">
      <c r="A5" s="78" t="s">
        <v>58</v>
      </c>
      <c r="B5" s="10" t="s">
        <v>59</v>
      </c>
      <c r="C5" s="11" t="s">
        <v>60</v>
      </c>
      <c r="D5" s="79"/>
      <c r="E5" s="80" t="s">
        <v>58</v>
      </c>
      <c r="F5" s="10" t="s">
        <v>59</v>
      </c>
      <c r="G5" s="14" t="s">
        <v>60</v>
      </c>
    </row>
    <row r="6" spans="1:7" ht="9" customHeight="1">
      <c r="A6" s="15"/>
      <c r="B6" s="94"/>
      <c r="C6" s="115"/>
      <c r="E6" s="16"/>
      <c r="F6" s="94"/>
      <c r="G6" s="116"/>
    </row>
    <row r="7" spans="1:7" ht="14.25">
      <c r="A7" s="17" t="s">
        <v>266</v>
      </c>
      <c r="B7" s="29">
        <v>279340</v>
      </c>
      <c r="C7" s="124">
        <f>(B7/$B$7)*100</f>
        <v>100</v>
      </c>
      <c r="E7" s="81" t="s">
        <v>43</v>
      </c>
      <c r="F7" s="29" t="s">
        <v>71</v>
      </c>
      <c r="G7" s="124" t="s">
        <v>71</v>
      </c>
    </row>
    <row r="8" spans="1:9" ht="14.25">
      <c r="A8" s="26" t="s">
        <v>55</v>
      </c>
      <c r="B8" s="22"/>
      <c r="C8" s="57" t="s">
        <v>71</v>
      </c>
      <c r="E8" s="82" t="s">
        <v>267</v>
      </c>
      <c r="F8" s="42">
        <v>237879</v>
      </c>
      <c r="G8" s="112">
        <f>(F8/$F$8)*100</f>
        <v>100</v>
      </c>
      <c r="I8" s="83"/>
    </row>
    <row r="9" spans="1:7" ht="12.75">
      <c r="A9" s="21" t="s">
        <v>268</v>
      </c>
      <c r="B9" s="22">
        <v>184864</v>
      </c>
      <c r="C9" s="57">
        <f aca="true" t="shared" si="0" ref="C9:C17">(B9/$B$7)*100</f>
        <v>66.17885014677454</v>
      </c>
      <c r="E9" s="19" t="s">
        <v>269</v>
      </c>
      <c r="F9" s="22">
        <v>228660</v>
      </c>
      <c r="G9" s="57">
        <f>(F9/$F$8)*100</f>
        <v>96.12450027114625</v>
      </c>
    </row>
    <row r="10" spans="1:7" ht="12.75">
      <c r="A10" s="21" t="s">
        <v>270</v>
      </c>
      <c r="B10" s="22">
        <v>9998</v>
      </c>
      <c r="C10" s="57">
        <f t="shared" si="0"/>
        <v>3.579150855588172</v>
      </c>
      <c r="E10" s="19" t="s">
        <v>271</v>
      </c>
      <c r="F10" s="22">
        <v>6212</v>
      </c>
      <c r="G10" s="57">
        <f>(F10/$F$8)*100</f>
        <v>2.611411684091492</v>
      </c>
    </row>
    <row r="11" spans="1:7" ht="12.75">
      <c r="A11" s="21" t="s">
        <v>272</v>
      </c>
      <c r="B11" s="22">
        <v>6756</v>
      </c>
      <c r="C11" s="57">
        <f t="shared" si="0"/>
        <v>2.4185580296412974</v>
      </c>
      <c r="E11" s="19" t="s">
        <v>273</v>
      </c>
      <c r="F11" s="22">
        <v>3007</v>
      </c>
      <c r="G11" s="57">
        <f>(F11/$F$8)*100</f>
        <v>1.2640880447622531</v>
      </c>
    </row>
    <row r="12" spans="1:7" ht="12.75">
      <c r="A12" s="21" t="s">
        <v>274</v>
      </c>
      <c r="B12" s="22">
        <v>10643</v>
      </c>
      <c r="C12" s="57">
        <f t="shared" si="0"/>
        <v>3.810052266055703</v>
      </c>
      <c r="E12" s="16"/>
      <c r="F12" s="22"/>
      <c r="G12" s="57" t="s">
        <v>71</v>
      </c>
    </row>
    <row r="13" spans="1:7" ht="12.75">
      <c r="A13" s="21" t="s">
        <v>275</v>
      </c>
      <c r="B13" s="22">
        <v>21936</v>
      </c>
      <c r="C13" s="57">
        <f>(B13/$B$7)*100</f>
        <v>7.8527958759934124</v>
      </c>
      <c r="E13" s="82" t="s">
        <v>276</v>
      </c>
      <c r="F13" s="42">
        <v>129245</v>
      </c>
      <c r="G13" s="112">
        <f>(F13/$F$13)*100</f>
        <v>100</v>
      </c>
    </row>
    <row r="14" spans="1:7" ht="14.25">
      <c r="A14" s="21" t="s">
        <v>277</v>
      </c>
      <c r="B14" s="22">
        <v>15786</v>
      </c>
      <c r="C14" s="57">
        <f t="shared" si="0"/>
        <v>5.651177776186725</v>
      </c>
      <c r="E14" s="81" t="s">
        <v>44</v>
      </c>
      <c r="F14" s="22"/>
      <c r="G14" s="57" t="s">
        <v>71</v>
      </c>
    </row>
    <row r="15" spans="1:7" ht="12.75">
      <c r="A15" s="21" t="s">
        <v>278</v>
      </c>
      <c r="B15" s="22">
        <v>18538</v>
      </c>
      <c r="C15" s="57">
        <f t="shared" si="0"/>
        <v>6.636357127514857</v>
      </c>
      <c r="E15" s="16" t="s">
        <v>279</v>
      </c>
      <c r="F15" s="22">
        <v>8142</v>
      </c>
      <c r="G15" s="57">
        <f aca="true" t="shared" si="1" ref="G15:G22">(F15/$F$13)*100</f>
        <v>6.299663429919919</v>
      </c>
    </row>
    <row r="16" spans="1:7" ht="14.25">
      <c r="A16" s="21" t="s">
        <v>34</v>
      </c>
      <c r="B16" s="22">
        <v>8132</v>
      </c>
      <c r="C16" s="57">
        <f t="shared" si="0"/>
        <v>2.9111477053053627</v>
      </c>
      <c r="E16" s="16" t="s">
        <v>280</v>
      </c>
      <c r="F16" s="22">
        <v>51281</v>
      </c>
      <c r="G16" s="57">
        <f t="shared" si="1"/>
        <v>39.677356957715965</v>
      </c>
    </row>
    <row r="17" spans="1:7" ht="14.25">
      <c r="A17" s="21" t="s">
        <v>35</v>
      </c>
      <c r="B17" s="22">
        <v>2687</v>
      </c>
      <c r="C17" s="57">
        <f t="shared" si="0"/>
        <v>0.9619102169399297</v>
      </c>
      <c r="E17" s="16" t="s">
        <v>281</v>
      </c>
      <c r="F17" s="22">
        <v>53360</v>
      </c>
      <c r="G17" s="57">
        <f t="shared" si="1"/>
        <v>41.28592982320399</v>
      </c>
    </row>
    <row r="18" spans="1:7" ht="12.75">
      <c r="A18" s="17"/>
      <c r="B18" s="22"/>
      <c r="C18" s="57" t="s">
        <v>71</v>
      </c>
      <c r="E18" s="16" t="s">
        <v>196</v>
      </c>
      <c r="F18" s="22">
        <v>10055</v>
      </c>
      <c r="G18" s="57">
        <f t="shared" si="1"/>
        <v>7.779798057951952</v>
      </c>
    </row>
    <row r="19" spans="1:7" ht="14.25">
      <c r="A19" s="26" t="s">
        <v>42</v>
      </c>
      <c r="B19" s="22"/>
      <c r="C19" s="57" t="s">
        <v>71</v>
      </c>
      <c r="E19" s="16" t="s">
        <v>282</v>
      </c>
      <c r="F19" s="22">
        <v>3266</v>
      </c>
      <c r="G19" s="57">
        <f t="shared" si="1"/>
        <v>2.5269836357305895</v>
      </c>
    </row>
    <row r="20" spans="1:7" ht="12.75">
      <c r="A20" s="21" t="s">
        <v>283</v>
      </c>
      <c r="B20" s="22">
        <v>1747</v>
      </c>
      <c r="C20" s="57">
        <f aca="true" t="shared" si="2" ref="C20:C27">(B20/$B$7)*100</f>
        <v>0.6254027350182574</v>
      </c>
      <c r="E20" s="16" t="s">
        <v>284</v>
      </c>
      <c r="F20" s="22">
        <v>1934</v>
      </c>
      <c r="G20" s="57">
        <f t="shared" si="1"/>
        <v>1.4963828387945375</v>
      </c>
    </row>
    <row r="21" spans="1:7" ht="12.75">
      <c r="A21" s="21" t="s">
        <v>285</v>
      </c>
      <c r="B21" s="22">
        <v>15871</v>
      </c>
      <c r="C21" s="57">
        <f t="shared" si="2"/>
        <v>5.681606644232835</v>
      </c>
      <c r="E21" s="16" t="s">
        <v>286</v>
      </c>
      <c r="F21" s="22">
        <v>856</v>
      </c>
      <c r="G21" s="57">
        <f t="shared" si="1"/>
        <v>0.6623080196525978</v>
      </c>
    </row>
    <row r="22" spans="1:7" ht="12.75">
      <c r="A22" s="21" t="s">
        <v>287</v>
      </c>
      <c r="B22" s="22">
        <v>38909</v>
      </c>
      <c r="C22" s="57">
        <f t="shared" si="2"/>
        <v>13.928903844776974</v>
      </c>
      <c r="E22" s="16" t="s">
        <v>288</v>
      </c>
      <c r="F22" s="22">
        <v>351</v>
      </c>
      <c r="G22" s="57">
        <f t="shared" si="1"/>
        <v>0.27157723703044606</v>
      </c>
    </row>
    <row r="23" spans="1:7" ht="12.75">
      <c r="A23" s="21" t="s">
        <v>289</v>
      </c>
      <c r="B23" s="22">
        <v>59034</v>
      </c>
      <c r="C23" s="57">
        <f t="shared" si="2"/>
        <v>21.133385838046827</v>
      </c>
      <c r="E23" s="16" t="s">
        <v>290</v>
      </c>
      <c r="F23" s="22">
        <v>52800</v>
      </c>
      <c r="G23" s="57" t="s">
        <v>85</v>
      </c>
    </row>
    <row r="24" spans="1:7" ht="12.75">
      <c r="A24" s="21" t="s">
        <v>291</v>
      </c>
      <c r="B24" s="22">
        <v>58499</v>
      </c>
      <c r="C24" s="57">
        <f t="shared" si="2"/>
        <v>20.941862962697787</v>
      </c>
      <c r="E24" s="19"/>
      <c r="F24" s="22"/>
      <c r="G24" s="57" t="s">
        <v>71</v>
      </c>
    </row>
    <row r="25" spans="1:7" ht="12.75">
      <c r="A25" s="21" t="s">
        <v>292</v>
      </c>
      <c r="B25" s="22">
        <v>51350</v>
      </c>
      <c r="C25" s="57">
        <f t="shared" si="2"/>
        <v>18.382616166678602</v>
      </c>
      <c r="E25" s="82" t="s">
        <v>293</v>
      </c>
      <c r="F25" s="22"/>
      <c r="G25" s="57" t="s">
        <v>71</v>
      </c>
    </row>
    <row r="26" spans="1:7" ht="14.25">
      <c r="A26" s="21" t="s">
        <v>294</v>
      </c>
      <c r="B26" s="22">
        <v>29436</v>
      </c>
      <c r="C26" s="57">
        <f t="shared" si="2"/>
        <v>10.537695997708884</v>
      </c>
      <c r="E26" s="81" t="s">
        <v>45</v>
      </c>
      <c r="F26" s="22"/>
      <c r="G26" s="57" t="s">
        <v>71</v>
      </c>
    </row>
    <row r="27" spans="1:7" ht="12.75">
      <c r="A27" s="21" t="s">
        <v>295</v>
      </c>
      <c r="B27" s="22">
        <v>24494</v>
      </c>
      <c r="C27" s="57">
        <f t="shared" si="2"/>
        <v>8.768525810839837</v>
      </c>
      <c r="E27" s="19" t="s">
        <v>296</v>
      </c>
      <c r="F27" s="22">
        <v>88182</v>
      </c>
      <c r="G27" s="57">
        <v>66.79290729645592</v>
      </c>
    </row>
    <row r="28" spans="1:7" ht="12.75">
      <c r="A28" s="21"/>
      <c r="B28" s="22"/>
      <c r="C28" s="57" t="s">
        <v>71</v>
      </c>
      <c r="E28" s="19" t="s">
        <v>297</v>
      </c>
      <c r="F28" s="22">
        <v>8764</v>
      </c>
      <c r="G28" s="57">
        <v>6.638237276838127</v>
      </c>
    </row>
    <row r="29" spans="1:7" ht="14.25">
      <c r="A29" s="26" t="s">
        <v>41</v>
      </c>
      <c r="B29" s="22"/>
      <c r="C29" s="57" t="s">
        <v>71</v>
      </c>
      <c r="E29" s="19" t="s">
        <v>298</v>
      </c>
      <c r="F29" s="22">
        <v>22348</v>
      </c>
      <c r="G29" s="57">
        <v>16.927353567181477</v>
      </c>
    </row>
    <row r="30" spans="1:7" ht="12.75">
      <c r="A30" s="21" t="s">
        <v>299</v>
      </c>
      <c r="B30" s="22">
        <v>3337</v>
      </c>
      <c r="C30" s="57">
        <f aca="true" t="shared" si="3" ref="C30:C38">(B30/$B$7)*100</f>
        <v>1.1946015608219376</v>
      </c>
      <c r="E30" s="19" t="s">
        <v>300</v>
      </c>
      <c r="F30" s="22">
        <v>22890</v>
      </c>
      <c r="G30" s="57">
        <v>17.33788809525613</v>
      </c>
    </row>
    <row r="31" spans="1:7" ht="12.75">
      <c r="A31" s="21" t="s">
        <v>301</v>
      </c>
      <c r="B31" s="22">
        <v>9926</v>
      </c>
      <c r="C31" s="57">
        <f t="shared" si="3"/>
        <v>3.5533758144197036</v>
      </c>
      <c r="E31" s="19" t="s">
        <v>302</v>
      </c>
      <c r="F31" s="22">
        <v>21370</v>
      </c>
      <c r="G31" s="57">
        <v>16.186573551578135</v>
      </c>
    </row>
    <row r="32" spans="1:7" ht="12.75">
      <c r="A32" s="21" t="s">
        <v>303</v>
      </c>
      <c r="B32" s="22">
        <v>31848</v>
      </c>
      <c r="C32" s="57">
        <f t="shared" si="3"/>
        <v>11.40115987685258</v>
      </c>
      <c r="E32" s="19" t="s">
        <v>304</v>
      </c>
      <c r="F32" s="22">
        <v>9354</v>
      </c>
      <c r="G32" s="57">
        <v>7.085129106292086</v>
      </c>
    </row>
    <row r="33" spans="1:7" ht="12.75">
      <c r="A33" s="21" t="s">
        <v>305</v>
      </c>
      <c r="B33" s="22">
        <v>53787</v>
      </c>
      <c r="C33" s="57">
        <f t="shared" si="3"/>
        <v>19.255029712894682</v>
      </c>
      <c r="E33" s="19" t="s">
        <v>306</v>
      </c>
      <c r="F33" s="22">
        <v>2142</v>
      </c>
      <c r="G33" s="57">
        <v>1.622444574051491</v>
      </c>
    </row>
    <row r="34" spans="1:7" ht="12.75">
      <c r="A34" s="21" t="s">
        <v>307</v>
      </c>
      <c r="B34" s="22">
        <v>77956</v>
      </c>
      <c r="C34" s="57">
        <f t="shared" si="3"/>
        <v>27.907209851793514</v>
      </c>
      <c r="E34" s="19" t="s">
        <v>308</v>
      </c>
      <c r="F34" s="22">
        <v>1314</v>
      </c>
      <c r="G34" s="57">
        <v>0.9952811252584777</v>
      </c>
    </row>
    <row r="35" spans="1:7" ht="12.75">
      <c r="A35" s="21" t="s">
        <v>309</v>
      </c>
      <c r="B35" s="22">
        <v>57126</v>
      </c>
      <c r="C35" s="57">
        <f t="shared" si="3"/>
        <v>20.45034724708241</v>
      </c>
      <c r="E35" s="19" t="s">
        <v>310</v>
      </c>
      <c r="F35" s="22">
        <v>610</v>
      </c>
      <c r="G35" s="57" t="s">
        <v>85</v>
      </c>
    </row>
    <row r="36" spans="1:7" ht="12.75">
      <c r="A36" s="21" t="s">
        <v>311</v>
      </c>
      <c r="B36" s="22">
        <v>24857</v>
      </c>
      <c r="C36" s="57">
        <f t="shared" si="3"/>
        <v>8.898474976730867</v>
      </c>
      <c r="E36" s="19" t="s">
        <v>312</v>
      </c>
      <c r="F36" s="22">
        <v>43841</v>
      </c>
      <c r="G36" s="57">
        <v>33.20709270354408</v>
      </c>
    </row>
    <row r="37" spans="1:7" ht="12.75">
      <c r="A37" s="21" t="s">
        <v>313</v>
      </c>
      <c r="B37" s="22">
        <v>11624</v>
      </c>
      <c r="C37" s="57">
        <f t="shared" si="3"/>
        <v>4.161237201976087</v>
      </c>
      <c r="E37" s="19" t="s">
        <v>310</v>
      </c>
      <c r="F37" s="22">
        <v>180</v>
      </c>
      <c r="G37" s="57" t="s">
        <v>85</v>
      </c>
    </row>
    <row r="38" spans="1:7" ht="12.75">
      <c r="A38" s="21" t="s">
        <v>314</v>
      </c>
      <c r="B38" s="22">
        <v>8879</v>
      </c>
      <c r="C38" s="57">
        <f t="shared" si="3"/>
        <v>3.1785637574282237</v>
      </c>
      <c r="E38" s="19"/>
      <c r="F38" s="22"/>
      <c r="G38" s="57" t="s">
        <v>71</v>
      </c>
    </row>
    <row r="39" spans="1:7" ht="12.75">
      <c r="A39" s="21" t="s">
        <v>315</v>
      </c>
      <c r="B39" s="100">
        <v>5</v>
      </c>
      <c r="C39" s="57" t="s">
        <v>85</v>
      </c>
      <c r="E39" s="82" t="s">
        <v>316</v>
      </c>
      <c r="F39" s="22"/>
      <c r="G39" s="57" t="s">
        <v>71</v>
      </c>
    </row>
    <row r="40" spans="1:7" ht="12.75">
      <c r="A40" s="21"/>
      <c r="B40" s="22"/>
      <c r="C40" s="57" t="s">
        <v>71</v>
      </c>
      <c r="E40" s="82" t="s">
        <v>317</v>
      </c>
      <c r="F40" s="22"/>
      <c r="G40" s="57" t="s">
        <v>71</v>
      </c>
    </row>
    <row r="41" spans="1:7" ht="14.25">
      <c r="A41" s="17" t="s">
        <v>318</v>
      </c>
      <c r="B41" s="42">
        <v>237879</v>
      </c>
      <c r="C41" s="112">
        <f>(B41/$B$41)*100</f>
        <v>100</v>
      </c>
      <c r="E41" s="81" t="s">
        <v>46</v>
      </c>
      <c r="F41" s="22"/>
      <c r="G41" s="57" t="s">
        <v>71</v>
      </c>
    </row>
    <row r="42" spans="1:7" ht="14.25">
      <c r="A42" s="26" t="s">
        <v>40</v>
      </c>
      <c r="B42" s="22"/>
      <c r="C42" s="57" t="s">
        <v>71</v>
      </c>
      <c r="E42" s="19" t="s">
        <v>319</v>
      </c>
      <c r="F42" s="22">
        <v>55117</v>
      </c>
      <c r="G42" s="57">
        <v>41.748028752565844</v>
      </c>
    </row>
    <row r="43" spans="1:7" ht="12.75">
      <c r="A43" s="21" t="s">
        <v>283</v>
      </c>
      <c r="B43" s="22">
        <v>65386</v>
      </c>
      <c r="C43" s="57">
        <f aca="true" t="shared" si="4" ref="C43:C48">(B43/$B$41)*100</f>
        <v>27.487083769479444</v>
      </c>
      <c r="E43" s="19" t="s">
        <v>320</v>
      </c>
      <c r="F43" s="22">
        <v>24033</v>
      </c>
      <c r="G43" s="57">
        <v>18.203646334350832</v>
      </c>
    </row>
    <row r="44" spans="1:7" ht="12.75">
      <c r="A44" s="21" t="s">
        <v>285</v>
      </c>
      <c r="B44" s="22">
        <v>60223</v>
      </c>
      <c r="C44" s="57">
        <f t="shared" si="4"/>
        <v>25.316652583876674</v>
      </c>
      <c r="E44" s="19" t="s">
        <v>321</v>
      </c>
      <c r="F44" s="22">
        <v>18460</v>
      </c>
      <c r="G44" s="57">
        <v>13.98241215545776</v>
      </c>
    </row>
    <row r="45" spans="1:7" ht="12.75">
      <c r="A45" s="21" t="s">
        <v>287</v>
      </c>
      <c r="B45" s="22">
        <v>30750</v>
      </c>
      <c r="C45" s="57">
        <f t="shared" si="4"/>
        <v>12.92674006532733</v>
      </c>
      <c r="E45" s="19" t="s">
        <v>322</v>
      </c>
      <c r="F45" s="22">
        <v>11585</v>
      </c>
      <c r="G45" s="57">
        <v>8.774986176651039</v>
      </c>
    </row>
    <row r="46" spans="1:7" ht="12.75">
      <c r="A46" s="21" t="s">
        <v>289</v>
      </c>
      <c r="B46" s="22">
        <v>40107</v>
      </c>
      <c r="C46" s="57">
        <f t="shared" si="4"/>
        <v>16.86025248130352</v>
      </c>
      <c r="E46" s="19" t="s">
        <v>323</v>
      </c>
      <c r="F46" s="22">
        <v>6391</v>
      </c>
      <c r="G46" s="57">
        <v>4.84082318989873</v>
      </c>
    </row>
    <row r="47" spans="1:7" ht="12.75">
      <c r="A47" s="21" t="s">
        <v>291</v>
      </c>
      <c r="B47" s="22">
        <v>22877</v>
      </c>
      <c r="C47" s="57">
        <f t="shared" si="4"/>
        <v>9.617074226812791</v>
      </c>
      <c r="E47" s="19" t="s">
        <v>324</v>
      </c>
      <c r="F47" s="22">
        <v>15369</v>
      </c>
      <c r="G47" s="57">
        <v>11.641153435386258</v>
      </c>
    </row>
    <row r="48" spans="1:7" ht="12.75">
      <c r="A48" s="21" t="s">
        <v>325</v>
      </c>
      <c r="B48" s="22">
        <v>18536</v>
      </c>
      <c r="C48" s="57">
        <f t="shared" si="4"/>
        <v>7.792196873200242</v>
      </c>
      <c r="E48" s="19" t="s">
        <v>326</v>
      </c>
      <c r="F48" s="22">
        <v>1068</v>
      </c>
      <c r="G48" s="57">
        <v>0.808949955689539</v>
      </c>
    </row>
    <row r="49" spans="1:7" ht="12.75">
      <c r="A49" s="21"/>
      <c r="B49" s="22"/>
      <c r="C49" s="57" t="s">
        <v>71</v>
      </c>
      <c r="E49" s="82"/>
      <c r="F49" s="22"/>
      <c r="G49" s="57" t="s">
        <v>71</v>
      </c>
    </row>
    <row r="50" spans="1:7" ht="14.25">
      <c r="A50" s="26" t="s">
        <v>38</v>
      </c>
      <c r="B50" s="22"/>
      <c r="C50" s="57" t="s">
        <v>71</v>
      </c>
      <c r="E50" s="82" t="s">
        <v>327</v>
      </c>
      <c r="F50" s="42">
        <v>91512</v>
      </c>
      <c r="G50" s="112">
        <f>(F50/F$50)*100</f>
        <v>100</v>
      </c>
    </row>
    <row r="51" spans="1:7" ht="14.25">
      <c r="A51" s="15" t="s">
        <v>328</v>
      </c>
      <c r="B51" s="22">
        <v>18491</v>
      </c>
      <c r="C51" s="57">
        <f>(B51/$B$41)*100</f>
        <v>7.773279692616835</v>
      </c>
      <c r="E51" s="81" t="s">
        <v>47</v>
      </c>
      <c r="F51" s="22"/>
      <c r="G51" s="57" t="s">
        <v>71</v>
      </c>
    </row>
    <row r="52" spans="1:7" ht="12.75">
      <c r="A52" s="15" t="s">
        <v>329</v>
      </c>
      <c r="B52" s="22">
        <v>89493</v>
      </c>
      <c r="C52" s="57">
        <f>(B52/$B$41)*100</f>
        <v>37.62122759890533</v>
      </c>
      <c r="E52" s="19" t="s">
        <v>330</v>
      </c>
      <c r="F52" s="22">
        <v>1097</v>
      </c>
      <c r="G52" s="57">
        <f aca="true" t="shared" si="5" ref="G52:G58">(F52/F$50)*100</f>
        <v>1.1987498907247138</v>
      </c>
    </row>
    <row r="53" spans="1:7" ht="12.75">
      <c r="A53" s="15" t="s">
        <v>331</v>
      </c>
      <c r="B53" s="22">
        <v>94279</v>
      </c>
      <c r="C53" s="57">
        <f>(B53/$B$41)*100</f>
        <v>39.63317484939822</v>
      </c>
      <c r="E53" s="19" t="s">
        <v>332</v>
      </c>
      <c r="F53" s="22">
        <v>5437</v>
      </c>
      <c r="G53" s="57">
        <f t="shared" si="5"/>
        <v>5.941297316198969</v>
      </c>
    </row>
    <row r="54" spans="1:7" ht="12.75">
      <c r="A54" s="15" t="s">
        <v>333</v>
      </c>
      <c r="B54" s="22">
        <v>35616</v>
      </c>
      <c r="C54" s="57">
        <f>(B54/$B$41)*100</f>
        <v>14.972317859079617</v>
      </c>
      <c r="E54" s="19" t="s">
        <v>334</v>
      </c>
      <c r="F54" s="22">
        <v>17930</v>
      </c>
      <c r="G54" s="57">
        <f t="shared" si="5"/>
        <v>19.593058833814144</v>
      </c>
    </row>
    <row r="55" spans="1:7" ht="12.75">
      <c r="A55" s="21"/>
      <c r="B55" s="22"/>
      <c r="C55" s="57" t="s">
        <v>71</v>
      </c>
      <c r="E55" s="19" t="s">
        <v>335</v>
      </c>
      <c r="F55" s="22">
        <v>45291</v>
      </c>
      <c r="G55" s="57">
        <f t="shared" si="5"/>
        <v>49.49186991869919</v>
      </c>
    </row>
    <row r="56" spans="1:7" ht="14.25">
      <c r="A56" s="26" t="s">
        <v>37</v>
      </c>
      <c r="B56" s="22"/>
      <c r="C56" s="57" t="s">
        <v>71</v>
      </c>
      <c r="E56" s="19" t="s">
        <v>336</v>
      </c>
      <c r="F56" s="22">
        <v>14812</v>
      </c>
      <c r="G56" s="57">
        <f t="shared" si="5"/>
        <v>16.185855406941165</v>
      </c>
    </row>
    <row r="57" spans="1:7" ht="12.75">
      <c r="A57" s="21" t="s">
        <v>337</v>
      </c>
      <c r="B57" s="22">
        <v>174675</v>
      </c>
      <c r="C57" s="57">
        <f aca="true" t="shared" si="6" ref="C57:C65">(B57/$B$41)*100</f>
        <v>73.43018929792036</v>
      </c>
      <c r="E57" s="19" t="s">
        <v>338</v>
      </c>
      <c r="F57" s="22">
        <v>2029</v>
      </c>
      <c r="G57" s="57">
        <f t="shared" si="5"/>
        <v>2.2171955590523647</v>
      </c>
    </row>
    <row r="58" spans="1:7" ht="12.75">
      <c r="A58" s="21" t="s">
        <v>339</v>
      </c>
      <c r="B58" s="22">
        <v>5785</v>
      </c>
      <c r="C58" s="57">
        <f t="shared" si="6"/>
        <v>2.431908659444508</v>
      </c>
      <c r="E58" s="19" t="s">
        <v>340</v>
      </c>
      <c r="F58" s="22">
        <v>889</v>
      </c>
      <c r="G58" s="57">
        <f t="shared" si="5"/>
        <v>0.9714572952181135</v>
      </c>
    </row>
    <row r="59" spans="1:7" ht="12.75">
      <c r="A59" s="21" t="s">
        <v>341</v>
      </c>
      <c r="B59" s="22">
        <v>55885</v>
      </c>
      <c r="C59" s="57">
        <f t="shared" si="6"/>
        <v>23.493036375636354</v>
      </c>
      <c r="E59" s="19" t="s">
        <v>342</v>
      </c>
      <c r="F59" s="22">
        <v>4027</v>
      </c>
      <c r="G59" s="57">
        <f>(F59/F$50)*100</f>
        <v>4.400515779351342</v>
      </c>
    </row>
    <row r="60" spans="1:7" ht="12.75">
      <c r="A60" s="21" t="s">
        <v>0</v>
      </c>
      <c r="B60" s="22">
        <v>108</v>
      </c>
      <c r="C60" s="57" t="s">
        <v>24</v>
      </c>
      <c r="E60" s="19" t="s">
        <v>290</v>
      </c>
      <c r="F60" s="22">
        <v>367</v>
      </c>
      <c r="G60" s="57" t="s">
        <v>85</v>
      </c>
    </row>
    <row r="61" spans="1:7" ht="12.75">
      <c r="A61" s="21" t="s">
        <v>19</v>
      </c>
      <c r="B61" s="22" t="s">
        <v>24</v>
      </c>
      <c r="C61" s="57" t="s">
        <v>24</v>
      </c>
      <c r="E61" s="19"/>
      <c r="F61" s="22"/>
      <c r="G61" s="57" t="s">
        <v>71</v>
      </c>
    </row>
    <row r="62" spans="1:7" ht="12.75">
      <c r="A62" s="21" t="s">
        <v>20</v>
      </c>
      <c r="B62" s="22">
        <v>1006</v>
      </c>
      <c r="C62" s="57">
        <f t="shared" si="6"/>
        <v>0.42290408148680636</v>
      </c>
      <c r="E62" s="82" t="s">
        <v>21</v>
      </c>
      <c r="F62" s="22"/>
      <c r="G62" s="57" t="s">
        <v>71</v>
      </c>
    </row>
    <row r="63" spans="1:7" ht="14.25">
      <c r="A63" s="21" t="s">
        <v>49</v>
      </c>
      <c r="B63" s="22">
        <v>57</v>
      </c>
      <c r="C63" s="57" t="s">
        <v>24</v>
      </c>
      <c r="E63" s="81" t="s">
        <v>48</v>
      </c>
      <c r="F63" s="22"/>
      <c r="G63" s="57" t="s">
        <v>71</v>
      </c>
    </row>
    <row r="64" spans="1:7" ht="12.75">
      <c r="A64" s="21" t="s">
        <v>50</v>
      </c>
      <c r="B64" s="22">
        <v>133</v>
      </c>
      <c r="C64" s="57">
        <f t="shared" si="6"/>
        <v>0.05591077816873285</v>
      </c>
      <c r="E64" s="19" t="s">
        <v>319</v>
      </c>
      <c r="F64" s="22">
        <v>14014</v>
      </c>
      <c r="G64" s="57">
        <f aca="true" t="shared" si="7" ref="G64:G70">(F64/F$50)*100</f>
        <v>15.313838622257189</v>
      </c>
    </row>
    <row r="65" spans="1:7" ht="12.75">
      <c r="A65" s="21" t="s">
        <v>51</v>
      </c>
      <c r="B65" s="22">
        <v>230</v>
      </c>
      <c r="C65" s="57">
        <f t="shared" si="6"/>
        <v>0.096687811870741</v>
      </c>
      <c r="E65" s="19" t="s">
        <v>320</v>
      </c>
      <c r="F65" s="22">
        <v>14714</v>
      </c>
      <c r="G65" s="57">
        <f t="shared" si="7"/>
        <v>16.07876562636594</v>
      </c>
    </row>
    <row r="66" spans="1:7" ht="12.75">
      <c r="A66" s="21"/>
      <c r="B66" s="22"/>
      <c r="C66" s="57" t="s">
        <v>71</v>
      </c>
      <c r="E66" s="19" t="s">
        <v>321</v>
      </c>
      <c r="F66" s="22">
        <v>13396</v>
      </c>
      <c r="G66" s="57">
        <f t="shared" si="7"/>
        <v>14.638517352915464</v>
      </c>
    </row>
    <row r="67" spans="1:7" ht="14.25">
      <c r="A67" s="26" t="s">
        <v>39</v>
      </c>
      <c r="B67" s="22"/>
      <c r="C67" s="57" t="s">
        <v>71</v>
      </c>
      <c r="E67" s="19" t="s">
        <v>322</v>
      </c>
      <c r="F67" s="22">
        <v>9687</v>
      </c>
      <c r="G67" s="57">
        <f t="shared" si="7"/>
        <v>10.585496984002098</v>
      </c>
    </row>
    <row r="68" spans="1:7" ht="12.75">
      <c r="A68" s="21" t="s">
        <v>52</v>
      </c>
      <c r="B68" s="22">
        <v>862</v>
      </c>
      <c r="C68" s="57">
        <f>(B68/$B$41)*100</f>
        <v>0.3623691036199076</v>
      </c>
      <c r="E68" s="19" t="s">
        <v>323</v>
      </c>
      <c r="F68" s="22">
        <v>6974</v>
      </c>
      <c r="G68" s="57">
        <f t="shared" si="7"/>
        <v>7.620858466649183</v>
      </c>
    </row>
    <row r="69" spans="1:7" ht="12.75">
      <c r="A69" s="21" t="s">
        <v>53</v>
      </c>
      <c r="B69" s="22">
        <v>928</v>
      </c>
      <c r="C69" s="57">
        <f>(B69/$B$41)*100</f>
        <v>0.39011430180890283</v>
      </c>
      <c r="E69" s="19" t="s">
        <v>324</v>
      </c>
      <c r="F69" s="22">
        <v>26888</v>
      </c>
      <c r="G69" s="57">
        <f t="shared" si="7"/>
        <v>29.38193898068013</v>
      </c>
    </row>
    <row r="70" spans="1:7" ht="14.25">
      <c r="A70" s="84" t="s">
        <v>36</v>
      </c>
      <c r="B70" s="61">
        <v>16683</v>
      </c>
      <c r="C70" s="62">
        <f>(B70/$B$41)*100</f>
        <v>7.013229414954663</v>
      </c>
      <c r="D70" s="35"/>
      <c r="E70" s="85" t="s">
        <v>326</v>
      </c>
      <c r="F70" s="61">
        <v>5839</v>
      </c>
      <c r="G70" s="62">
        <f t="shared" si="7"/>
        <v>6.3805839671299935</v>
      </c>
    </row>
    <row r="71" ht="7.5" customHeight="1"/>
    <row r="72" spans="1:4" ht="12.75">
      <c r="A72" s="76" t="s">
        <v>54</v>
      </c>
      <c r="B72" s="125"/>
      <c r="C72" s="126"/>
      <c r="D72" s="86"/>
    </row>
    <row r="73" spans="1:4" ht="13.5">
      <c r="A73" s="77" t="s">
        <v>26</v>
      </c>
      <c r="B73" s="125"/>
      <c r="C73" s="126"/>
      <c r="D73" s="86"/>
    </row>
    <row r="74" spans="1:4" ht="13.5">
      <c r="A74" s="77" t="s">
        <v>27</v>
      </c>
      <c r="B74" s="125"/>
      <c r="C74" s="126"/>
      <c r="D74" s="86"/>
    </row>
    <row r="75" spans="1:4" ht="13.5">
      <c r="A75" s="77" t="s">
        <v>28</v>
      </c>
      <c r="B75" s="125"/>
      <c r="C75" s="126"/>
      <c r="D75" s="86"/>
    </row>
    <row r="76" spans="1:4" ht="13.5">
      <c r="A76" s="76" t="s">
        <v>29</v>
      </c>
      <c r="B76" s="125"/>
      <c r="C76" s="126"/>
      <c r="D76" s="86"/>
    </row>
    <row r="77" spans="1:4" ht="13.5">
      <c r="A77" s="76" t="s">
        <v>30</v>
      </c>
      <c r="B77" s="125"/>
      <c r="C77" s="126"/>
      <c r="D77" s="86"/>
    </row>
    <row r="78" spans="1:4" ht="12.75">
      <c r="A78" s="76" t="s">
        <v>33</v>
      </c>
      <c r="B78" s="125"/>
      <c r="C78" s="126"/>
      <c r="D78" s="86"/>
    </row>
    <row r="79" spans="1:4" ht="7.5" customHeight="1">
      <c r="A79" s="76"/>
      <c r="B79" s="125"/>
      <c r="C79" s="126"/>
      <c r="D79" s="86"/>
    </row>
    <row r="80" spans="1:4" ht="12.75">
      <c r="A80" s="76" t="s">
        <v>56</v>
      </c>
      <c r="B80" s="127"/>
      <c r="C80" s="126"/>
      <c r="D80" s="86"/>
    </row>
    <row r="81" spans="1:4" ht="12.75">
      <c r="A81" s="87" t="s">
        <v>57</v>
      </c>
      <c r="B81" s="125"/>
      <c r="C81" s="126"/>
      <c r="D81" s="86"/>
    </row>
    <row r="82" spans="1:4" ht="12.75">
      <c r="A82" s="88"/>
      <c r="B82" s="128"/>
      <c r="C82" s="128"/>
      <c r="D82" s="86"/>
    </row>
    <row r="83" spans="1:4" ht="12.75">
      <c r="A83" s="88"/>
      <c r="B83" s="128"/>
      <c r="C83" s="128"/>
      <c r="D83" s="86"/>
    </row>
    <row r="397" ht="12.75">
      <c r="B397" s="97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2002-05-10T11:03:43Z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