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6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<sst xmlns="http://schemas.openxmlformats.org/spreadsheetml/2006/main" count="727" uniqueCount="88">
  <si>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</si>
  <si>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</si>
  <si>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</si>
  <si>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</si>
  <si>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</si>
  <si>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</si>
  <si>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</si>
  <si>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</si>
  <si>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</si>
  <si>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</si>
  <si>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</si>
  <si>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</si>
  <si>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</si>
  <si>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</si>
  <si>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</si>
  <si>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</si>
  <si>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</si>
  <si>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</si>
  <si>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</si>
  <si>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</si>
  <si>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</si>
  <si>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</si>
  <si>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</si>
  <si>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</si>
  <si>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</si>
  <si>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</si>
  <si>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</si>
  <si>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</si>
  <si>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</si>
  <si>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</si>
  <si>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</si>
  <si>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</si>
  <si>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</si>
  <si>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</si>
  <si>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</si>
  <si>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</si>
  <si>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</si>
  <si>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</si>
  <si>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</si>
  <si>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</si>
  <si>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</si>
  <si>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</si>
  <si>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</si>
  <si>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</si>
  <si>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</si>
  <si>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</si>
  <si>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</si>
  <si>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</si>
  <si>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</si>
  <si>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</si>
  <si>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</si>
  <si>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</si>
  <si>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</si>
  <si>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</si>
  <si>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</si>
  <si>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</si>
  <si>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</si>
  <si>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</si>
  <si>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</si>
  <si>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</si>
  <si>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</si>
  <si>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</si>
  <si>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</si>
  <si>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</si>
  <si>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</si>
  <si>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</si>
  <si>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</si>
  <si>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</si>
  <si>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</si>
  <si>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</si>
  <si>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CTG_FAIL_IN_FULL</t>
  </si>
  <si>
    <t>Branch CUST BNK1 (95008)  TO  CUST ING2 (95009) CKT 1 [500.00 - 500.00 kV]</t>
  </si>
  <si>
    <t>BFR: 4276 Cust-Ing #1 500kV &amp; Cust 500/230kV Bk#2</t>
  </si>
  <si>
    <t>Branch MURRAY (40767)  TO  SNOH S1 (41327) CKT 1 [230.00 - 230.00 kV]</t>
  </si>
  <si>
    <t>N-2: Both - Samm - &amp; Sedro - Both - HRanch 230kV</t>
  </si>
  <si>
    <t>3TM: Monroe-Echo LK-SnoK 500kV</t>
  </si>
  <si>
    <t>Branch CUST MON2 (95010)  TO  MONROE2 (95013) CKT 2 [500.00 - 500.00 kV]</t>
  </si>
  <si>
    <t>BFR: 4268 Mon-Cust #1 500kV &amp; Cust 500/230kV Bk#1</t>
  </si>
  <si>
    <t>N-1: Monroe - Custer #1 500kV</t>
  </si>
  <si>
    <t>BFR: 4516 Cust-Mon #1 500kV &amp; Mon Caps</t>
  </si>
  <si>
    <t>Bothell-Sno-King #1 &amp; #2 230kV Lines (COV-CRES BYP @ COV)</t>
  </si>
  <si>
    <t>3TM: Sedro - Both - Horse Rnch 230kV</t>
  </si>
  <si>
    <t>Branch CUST ING1 (95012)  TO  CUSTER W (40323) CKT 1 [500.00 - 500.00 kV]</t>
  </si>
  <si>
    <t>BFR: 4486 Cust-Ing #2 500kV &amp; Cust 500/230kV Bk#2</t>
  </si>
  <si>
    <t>Branch KLAHANIE (42412)  TO  MAPLE VL (40689) CKT 1 [230.00 - 230.00 kV]</t>
  </si>
  <si>
    <t>BFR: 5111 Monroe-EchoLK-SnoKing #1 500kV &amp; Echo Lk Caps</t>
  </si>
  <si>
    <t>005R1WINTER09v4SNH</t>
  </si>
  <si>
    <t>JGO7470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</si>
</sst>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7044525"/>
        <c:axId val="19182998"/>
      </c:scatterChart>
      <c:valAx>
        <c:axId val="1704452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182998"/>
        <c:crossesAt val="0"/>
        <c:crossBetween val="midCat"/>
        <c:dispUnits/>
        <c:majorUnit val="100"/>
        <c:minorUnit val="50"/>
      </c:valAx>
      <c:valAx>
        <c:axId val="1918299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704452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8429255"/>
        <c:axId val="10318976"/>
      </c:scatterChart>
      <c:valAx>
        <c:axId val="3842925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318976"/>
        <c:crossesAt val="0"/>
        <c:crossBetween val="midCat"/>
        <c:dispUnits/>
        <c:majorUnit val="100"/>
        <c:minorUnit val="50"/>
      </c:valAx>
      <c:valAx>
        <c:axId val="1031897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842925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5761921"/>
        <c:axId val="30530698"/>
      </c:scatterChart>
      <c:valAx>
        <c:axId val="2576192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530698"/>
        <c:crossesAt val="0"/>
        <c:crossBetween val="midCat"/>
        <c:dispUnits/>
        <c:majorUnit val="100"/>
        <c:minorUnit val="50"/>
      </c:valAx>
      <c:valAx>
        <c:axId val="3053069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76192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340827"/>
        <c:axId val="57067444"/>
      </c:scatterChart>
      <c:valAx>
        <c:axId val="634082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067444"/>
        <c:crossesAt val="0"/>
        <c:crossBetween val="midCat"/>
        <c:dispUnits/>
        <c:majorUnit val="100"/>
        <c:minorUnit val="50"/>
      </c:valAx>
      <c:valAx>
        <c:axId val="5706744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4082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3844949"/>
        <c:axId val="59060222"/>
      </c:scatterChart>
      <c:valAx>
        <c:axId val="4384494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060222"/>
        <c:crossesAt val="0"/>
        <c:crossBetween val="midCat"/>
        <c:dispUnits/>
        <c:majorUnit val="100"/>
        <c:minorUnit val="50"/>
      </c:valAx>
      <c:valAx>
        <c:axId val="5906022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84494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Bothell-Sno-King #1 &amp; #2 230kV Lines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6713.776666666668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2816.32</v>
      </c>
      <c r="E21" s="76" t="str">
        <f>'Excel Sheet'!D3</f>
        <v>3TM: Sedro - Both - Horse Rnch 230kV</v>
      </c>
      <c r="F21" s="84" t="str">
        <f>'Excel Sheet'!C3</f>
        <v>Branch MURRAY (40767)  TO  SNOH S1 (41327)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2522.15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2671.51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2882.61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2522.15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3237.56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2972.04</v>
      </c>
      <c r="E24" s="57" t="str">
        <f>'Excel Sheet'!D6</f>
        <v>BFR: 4516 Cust-Mon #1 500kV &amp; Mon Caps</v>
      </c>
      <c r="F24" s="84" t="str">
        <f>'Excel Sheet'!C6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3550.86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2981.13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3659.27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2882.61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2671.51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3163.36</v>
      </c>
      <c r="E27" s="76" t="str">
        <f>'Excel Sheet'!D9</f>
        <v>BFR: 4268 Mon-Cust #1 500kV &amp; Cust 500/230kV Bk#1</v>
      </c>
      <c r="F27" s="133" t="str">
        <f>'Excel Sheet'!C9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2981.13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3201.55</v>
      </c>
      <c r="E28" s="57" t="str">
        <f>'Excel Sheet'!D10</f>
        <v>BFR: 4268 Mon-Cust #1 500kV &amp; Cust 500/230kV Bk#1</v>
      </c>
      <c r="F28" s="58" t="str">
        <f>'Excel Sheet'!C10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3201.55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3237.56</v>
      </c>
      <c r="E29" s="76" t="str">
        <f>'Excel Sheet'!D11</f>
        <v>BFR: 4268 Mon-Cust #1 500kV &amp; Cust 500/230kV Bk#1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3511.92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3483.16</v>
      </c>
      <c r="E30" s="57" t="str">
        <f>'Excel Sheet'!D12</f>
        <v>BFR: 4268 Mon-Cust #1 500kV &amp; Cust 500/230kV Bk#1</v>
      </c>
      <c r="F30" s="133" t="str">
        <f>'Excel Sheet'!C12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3635.2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3511.92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2816.32</v>
      </c>
      <c r="V31" s="107" t="str">
        <f>E21</f>
        <v>3TM: Sedro - Both - Horse Rnch 230kV</v>
      </c>
      <c r="W31" s="108" t="str">
        <f>F21</f>
        <v>Branch MURRAY (40767)  TO  SNOH S1 (41327)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3550.86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2972.04</v>
      </c>
      <c r="V32" s="107" t="str">
        <f>E24</f>
        <v>BFR: 4516 Cust-Mon #1 500kV &amp; Mon Caps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3624.8</v>
      </c>
      <c r="E33" s="76" t="str">
        <f>'Excel Sheet'!D15</f>
        <v>BFR: 4486 Cust-Ing #2 500kV &amp; Cust 500/230kV Bk#2</v>
      </c>
      <c r="F33" s="133" t="str">
        <f>'Excel Sheet'!C15</f>
        <v>Branch CUST ING1 (95012)  TO  CUSTER W (40323)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3163.36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3635.2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3483.16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3659.27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3624.8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Bothell-Sno-King #1 &amp; #2 230kV Lines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6372.696666666667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2807.89</v>
      </c>
      <c r="E21" s="55" t="str">
        <f>'Excel Sheet'!D20</f>
        <v>BFR: 4516 Cust-Mon #1 500kV &amp; Mon Caps</v>
      </c>
      <c r="F21" s="56" t="str">
        <f>'Excel Sheet'!C20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2534.88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2666.81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2958.62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2534.88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3186.7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2910.14</v>
      </c>
      <c r="E24" s="234" t="str">
        <f>'Excel Sheet'!D23</f>
        <v>BFR: 4516 Cust-Mon #1 500kV &amp; Mon Caps</v>
      </c>
      <c r="F24" s="58" t="str">
        <f>'Excel Sheet'!C23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3491.77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2962.9</v>
      </c>
      <c r="E25" s="57" t="str">
        <f>'Excel Sheet'!D24</f>
        <v>BFR: 4268 Mon-Cust #1 500kV &amp; Cust 500/230kV Bk#1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3578.07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2958.62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2666.81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3123.54</v>
      </c>
      <c r="E27" s="76" t="str">
        <f>'Excel Sheet'!D26</f>
        <v>BFR: 4268 Mon-Cust #1 500kV &amp; Cust 500/230kV Bk#1</v>
      </c>
      <c r="F27" s="58" t="str">
        <f>'Excel Sheet'!C26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2962.9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3142.65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3142.65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3186.7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3455.42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3428.44</v>
      </c>
      <c r="E30" s="57" t="str">
        <f>'Excel Sheet'!D29</f>
        <v>BFR: 4268 Mon-Cust #1 500kV &amp; Cust 500/230kV Bk#1</v>
      </c>
      <c r="F30" s="58" t="str">
        <f>'Excel Sheet'!C29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3560.08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3455.42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2807.89</v>
      </c>
      <c r="V31" s="107" t="str">
        <f>E21</f>
        <v>BFR: 4516 Cust-Mon #1 500kV &amp; Mon Caps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3491.77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2910.14</v>
      </c>
      <c r="V32" s="107" t="str">
        <f>E24</f>
        <v>BFR: 4516 Cust-Mon #1 500kV &amp; Mon Caps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3575.23</v>
      </c>
      <c r="E33" s="57" t="str">
        <f>'Excel Sheet'!D32</f>
        <v>BFR: 4486 Cust-Ing #2 500kV &amp; Cust 500/230kV Bk#2</v>
      </c>
      <c r="F33" s="58" t="str">
        <f>'Excel Sheet'!C32</f>
        <v>Branch CUST ING1 (95012)  TO  CUSTER W (40323)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3123.54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3560.08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3428.44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3578.07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3575.23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Bothell-Sno-King #1 &amp; #2 230kV Lines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6078.376666666667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2699.17</v>
      </c>
      <c r="E21" s="55" t="str">
        <f>'Excel Sheet'!D37</f>
        <v>BFR: 4516 Cust-Mon #1 500kV &amp; Mon Caps</v>
      </c>
      <c r="F21" s="105" t="str">
        <f>'Excel Sheet'!C37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2552.53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2694.16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2875.16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2552.53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3071.34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2816.5</v>
      </c>
      <c r="E24" s="57" t="str">
        <f>'Excel Sheet'!D40</f>
        <v>N-1: Monroe - Custer #1 500kV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3403.07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2845.3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3007.75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2875.16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2694.16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2998.47</v>
      </c>
      <c r="E27" s="57" t="str">
        <f>'Excel Sheet'!D43</f>
        <v>BFR: 4268 Mon-Cust #1 500kV &amp; Cust 500/230kV Bk#1</v>
      </c>
      <c r="F27" s="58" t="str">
        <f>'Excel Sheet'!C43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2845.3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3049.97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3049.97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3071.34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3355.02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3318.97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3184.52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3355.02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2699.17</v>
      </c>
      <c r="V31" s="107" t="str">
        <f>E21</f>
        <v>BFR: 4516 Cust-Mon #1 500kV &amp; Mon Caps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3403.07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2816.5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3369.34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2998.47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3184.52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3318.97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3007.75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3369.34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Bothell-Sno-King #1 &amp; #2 230kV Lines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005R1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4973.657333333333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2437.29</v>
      </c>
      <c r="E21" s="165" t="str">
        <f>'Excel Sheet'!$D54</f>
        <v>N-1: Monroe - Custer #1 500kV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2489.39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2467.07</v>
      </c>
      <c r="E22" s="169" t="str">
        <f>'Excel Sheet'!$D55</f>
        <v>N-1: Monroe - Custer #1 500kV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2622.81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2489.39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2823.95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2565.8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3151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2592.57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1702.76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2622.81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2467.07</v>
      </c>
      <c r="V26" s="111" t="str">
        <f>E22</f>
        <v>N-1: Monroe - Custer #1 500kV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2759.66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2592.57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2802.86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2802.86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2823.95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3125.94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3072.24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1924.02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3125.94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2437.29</v>
      </c>
      <c r="V31" s="107" t="str">
        <f>E21</f>
        <v>N-1: Monroe - Custer #1 500kV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3151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2565.8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2126.56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2759.66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1924.02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3072.24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1702.76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2126.56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Bothell-Sno-King #1 &amp; #2 230kV Lines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4631.524666666666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2176.28</v>
      </c>
      <c r="E21" s="55" t="str">
        <f>'Excel Sheet'!D71</f>
        <v>BFR: 5111 Monroe-EchoLK-SnoKing #1 500kV &amp; Echo Lk Caps</v>
      </c>
      <c r="F21" s="56" t="str">
        <f>'Excel Sheet'!C71</f>
        <v>Branch KLAHANIE (42412)  TO  MAPLE VL (40689)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2431.81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2401.07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2479.01</v>
      </c>
      <c r="V22" s="107" t="str">
        <f>E26</f>
        <v>BFR: 4516 Cust-Mon #1 500kV &amp; Mon Caps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2431.81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2704.18</v>
      </c>
      <c r="V23" s="111" t="str">
        <f>E29</f>
        <v>BFR: 4516 Cust-Mon #1 500kV &amp; Mon Caps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2359.07</v>
      </c>
      <c r="E24" s="57" t="str">
        <f>'Excel Sheet'!D74</f>
        <v>3TM: Monroe-Echo LK-SnoK 500kV</v>
      </c>
      <c r="F24" s="58" t="str">
        <f>'Excel Sheet'!C74</f>
        <v>Branch KLAHANIE (42412)  TO  MAPLE VL (40689)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3039.32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2444.03</v>
      </c>
      <c r="E25" s="57" t="str">
        <f>'Excel Sheet'!D75</f>
        <v>BFR: 4516 Cust-Mon #1 500kV &amp; Mon Caps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1439.97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2479.01</v>
      </c>
      <c r="E26" s="57" t="str">
        <f>'Excel Sheet'!D76</f>
        <v>BFR: 4516 Cust-Mon #1 500kV &amp; Mon Caps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2401.07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2621.19</v>
      </c>
      <c r="E27" s="57" t="str">
        <f>'Excel Sheet'!D77</f>
        <v>BFR: 4516 Cust-Mon #1 500kV &amp; Mon Caps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2444.03</v>
      </c>
      <c r="V27" s="114" t="str">
        <f>E25</f>
        <v>BFR: 4516 Cust-Mon #1 500kV &amp; Mon Caps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2667.73</v>
      </c>
      <c r="E28" s="57" t="str">
        <f>'Excel Sheet'!D78</f>
        <v>BFR: 4516 Cust-Mon #1 500kV &amp; Mon Caps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2667.73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2704.18</v>
      </c>
      <c r="E29" s="57" t="str">
        <f>'Excel Sheet'!D79</f>
        <v>BFR: 4516 Cust-Mon #1 500kV &amp; Mon Caps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3015.63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2974.66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1634.11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3015.63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2176.28</v>
      </c>
      <c r="V31" s="107" t="str">
        <f>E21</f>
        <v>BFR: 5111 Monroe-EchoLK-SnoKing #1 500kV &amp; Echo Lk Caps</v>
      </c>
      <c r="W31" s="108" t="str">
        <f>F21</f>
        <v>Branch KLAHANIE (42412)  TO  MAPLE VL (40689)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3039.32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2359.07</v>
      </c>
      <c r="V32" s="107" t="str">
        <f>E24</f>
        <v>3TM: Monroe-Echo LK-SnoK 500kV</v>
      </c>
      <c r="W32" s="110" t="str">
        <f>F24</f>
        <v>Branch KLAHANIE (42412)  TO  MAPLE VL (40689)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1838.46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2621.19</v>
      </c>
      <c r="V33" s="111" t="str">
        <f>E27</f>
        <v>BFR: 4516 Cust-Mon #1 500kV &amp; Mon Caps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1634.11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2974.66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1439.97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1838.46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10" sqref="L10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80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2816.32</v>
      </c>
      <c r="D3" s="202">
        <f>'Excel Sheet'!I20</f>
        <v>2807.89</v>
      </c>
      <c r="E3" s="203">
        <f>'Excel Sheet'!I37</f>
        <v>2699.17</v>
      </c>
      <c r="F3" s="203">
        <f>'Excel Sheet'!I54</f>
        <v>2437.29</v>
      </c>
      <c r="G3" s="204">
        <f>'Excel Sheet'!I71</f>
        <v>2176.28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2671.51</v>
      </c>
      <c r="D4" s="206">
        <f>'Excel Sheet'!I21</f>
        <v>2666.81</v>
      </c>
      <c r="E4" s="206">
        <f>'Excel Sheet'!I38</f>
        <v>2694.16</v>
      </c>
      <c r="F4" s="206">
        <f>'Excel Sheet'!I55</f>
        <v>2467.07</v>
      </c>
      <c r="G4" s="207">
        <f>'Excel Sheet'!I72</f>
        <v>2401.07</v>
      </c>
      <c r="H4" s="120"/>
      <c r="I4" s="187"/>
      <c r="J4" s="256" t="s">
        <v>26</v>
      </c>
      <c r="K4" s="257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2522.15</v>
      </c>
      <c r="D5" s="206">
        <f>'Excel Sheet'!I22</f>
        <v>2534.88</v>
      </c>
      <c r="E5" s="206">
        <f>'Excel Sheet'!I39</f>
        <v>2552.53</v>
      </c>
      <c r="F5" s="206">
        <f>'Excel Sheet'!I56</f>
        <v>2489.39</v>
      </c>
      <c r="G5" s="207">
        <f>'Excel Sheet'!I73</f>
        <v>2431.81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2972.04</v>
      </c>
      <c r="D6" s="206">
        <f>'Excel Sheet'!I23</f>
        <v>2910.14</v>
      </c>
      <c r="E6" s="206">
        <f>'Excel Sheet'!I40</f>
        <v>2816.5</v>
      </c>
      <c r="F6" s="206">
        <f>'Excel Sheet'!I57</f>
        <v>2565.8</v>
      </c>
      <c r="G6" s="207">
        <f>'Excel Sheet'!I74</f>
        <v>2359.07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2981.13</v>
      </c>
      <c r="D7" s="206">
        <f>'Excel Sheet'!I24</f>
        <v>2962.9</v>
      </c>
      <c r="E7" s="206">
        <f>'Excel Sheet'!I41</f>
        <v>2845.3</v>
      </c>
      <c r="F7" s="206">
        <f>'Excel Sheet'!I58</f>
        <v>2592.57</v>
      </c>
      <c r="G7" s="207">
        <f>'Excel Sheet'!I75</f>
        <v>2444.03</v>
      </c>
      <c r="H7" s="120"/>
      <c r="I7" s="187"/>
      <c r="J7" s="266" t="s">
        <v>30</v>
      </c>
      <c r="K7" s="267"/>
      <c r="L7" s="197" t="str">
        <f>IF(MID(L11,4,1)="R",MID(L11,1,5),MID(L11,1,3))</f>
        <v>005R1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2882.61</v>
      </c>
      <c r="D8" s="206">
        <f>'Excel Sheet'!I25</f>
        <v>2958.62</v>
      </c>
      <c r="E8" s="206">
        <f>'Excel Sheet'!I42</f>
        <v>2875.16</v>
      </c>
      <c r="F8" s="206">
        <f>'Excel Sheet'!I59</f>
        <v>2622.81</v>
      </c>
      <c r="G8" s="207">
        <f>'Excel Sheet'!I76</f>
        <v>2479.01</v>
      </c>
      <c r="H8" s="120"/>
      <c r="I8" s="187"/>
      <c r="J8" s="256" t="s">
        <v>31</v>
      </c>
      <c r="K8" s="257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3163.36</v>
      </c>
      <c r="D9" s="206">
        <f>'Excel Sheet'!I26</f>
        <v>3123.54</v>
      </c>
      <c r="E9" s="206">
        <f>'Excel Sheet'!I43</f>
        <v>2998.47</v>
      </c>
      <c r="F9" s="206">
        <f>'Excel Sheet'!I60</f>
        <v>2759.66</v>
      </c>
      <c r="G9" s="207">
        <f>'Excel Sheet'!I77</f>
        <v>2621.19</v>
      </c>
      <c r="H9" s="120"/>
      <c r="I9" s="187"/>
      <c r="J9" s="256" t="s">
        <v>28</v>
      </c>
      <c r="K9" s="257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3201.55</v>
      </c>
      <c r="D10" s="209">
        <f>'Excel Sheet'!I27</f>
        <v>3142.65</v>
      </c>
      <c r="E10" s="209">
        <f>'Excel Sheet'!I44</f>
        <v>3049.97</v>
      </c>
      <c r="F10" s="209">
        <f>'Excel Sheet'!I61</f>
        <v>2802.86</v>
      </c>
      <c r="G10" s="210">
        <f>'Excel Sheet'!I78</f>
        <v>2667.73</v>
      </c>
      <c r="H10" s="120"/>
      <c r="I10" s="187"/>
      <c r="J10" s="256" t="s">
        <v>37</v>
      </c>
      <c r="K10" s="257"/>
      <c r="L10" s="199" t="s">
        <v>87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3237.56</v>
      </c>
      <c r="D11" s="206">
        <f>'Excel Sheet'!I28</f>
        <v>3186.7</v>
      </c>
      <c r="E11" s="206">
        <f>'Excel Sheet'!I45</f>
        <v>3071.34</v>
      </c>
      <c r="F11" s="206">
        <f>'Excel Sheet'!I62</f>
        <v>2823.95</v>
      </c>
      <c r="G11" s="207">
        <f>'Excel Sheet'!I79</f>
        <v>2704.18</v>
      </c>
      <c r="H11" s="120"/>
      <c r="I11" s="187"/>
      <c r="J11" s="254" t="s">
        <v>61</v>
      </c>
      <c r="K11" s="255"/>
      <c r="L11" s="232" t="str">
        <f>'Excel Sheet'!A87</f>
        <v>005R1WINTER09v4SNH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3483.16</v>
      </c>
      <c r="D12" s="206">
        <f>'Excel Sheet'!I29</f>
        <v>3428.44</v>
      </c>
      <c r="E12" s="206">
        <f>'Excel Sheet'!I46</f>
        <v>3318.97</v>
      </c>
      <c r="F12" s="206">
        <f>'Excel Sheet'!I63</f>
        <v>3072.24</v>
      </c>
      <c r="G12" s="207">
        <f>'Excel Sheet'!I80</f>
        <v>2974.66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3511.92</v>
      </c>
      <c r="D13" s="206">
        <f>'Excel Sheet'!I30</f>
        <v>3455.42</v>
      </c>
      <c r="E13" s="206">
        <f>'Excel Sheet'!I47</f>
        <v>3355.02</v>
      </c>
      <c r="F13" s="206">
        <f>'Excel Sheet'!I64</f>
        <v>3125.94</v>
      </c>
      <c r="G13" s="207">
        <f>'Excel Sheet'!I81</f>
        <v>3015.63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3550.86</v>
      </c>
      <c r="D14" s="206">
        <f>'Excel Sheet'!I31</f>
        <v>3491.77</v>
      </c>
      <c r="E14" s="206">
        <f>'Excel Sheet'!I48</f>
        <v>3403.07</v>
      </c>
      <c r="F14" s="206">
        <f>'Excel Sheet'!I65</f>
        <v>3151</v>
      </c>
      <c r="G14" s="207">
        <f>'Excel Sheet'!I82</f>
        <v>3039.32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3624.8</v>
      </c>
      <c r="D15" s="206">
        <f>'Excel Sheet'!I32</f>
        <v>3575.23</v>
      </c>
      <c r="E15" s="206">
        <f>'Excel Sheet'!I49</f>
        <v>3369.34</v>
      </c>
      <c r="F15" s="206">
        <f>'Excel Sheet'!I66</f>
        <v>2126.56</v>
      </c>
      <c r="G15" s="212">
        <f>'Excel Sheet'!I83</f>
        <v>1838.46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3635.2</v>
      </c>
      <c r="D16" s="206">
        <f>'Excel Sheet'!I33</f>
        <v>3560.08</v>
      </c>
      <c r="E16" s="206">
        <f>'Excel Sheet'!I50</f>
        <v>3184.52</v>
      </c>
      <c r="F16" s="206">
        <f>'Excel Sheet'!I67</f>
        <v>1924.02</v>
      </c>
      <c r="G16" s="212">
        <f>'Excel Sheet'!I84</f>
        <v>1634.11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3659.27</v>
      </c>
      <c r="D17" s="214">
        <f>'Excel Sheet'!I34</f>
        <v>3578.07</v>
      </c>
      <c r="E17" s="214">
        <f>'Excel Sheet'!I51</f>
        <v>3007.75</v>
      </c>
      <c r="F17" s="214">
        <f>'Excel Sheet'!I68</f>
        <v>1702.76</v>
      </c>
      <c r="G17" s="212">
        <f>'Excel Sheet'!I85</f>
        <v>1439.97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CTG_FAIL_IN_FULL</v>
      </c>
      <c r="E23" s="215" t="str">
        <f>'Excel Sheet'!K37</f>
        <v>CTG_FAIL_IN_FULL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CTG_FAIL_IN_FULL</v>
      </c>
      <c r="D26" s="215" t="str">
        <f>'Excel Sheet'!K23</f>
        <v>CTG_FAIL_IN_FULL</v>
      </c>
      <c r="E26" s="215" t="str">
        <f>'Excel Sheet'!K40</f>
        <v>CTG_FAIL_IN_FULL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CTG_FAIL_IN_FULL</v>
      </c>
      <c r="E27" s="215" t="str">
        <f>'Excel Sheet'!K41</f>
        <v>CTG_FAIL_IN_FULL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CTG_FAIL_IN_FULL</v>
      </c>
      <c r="D29" s="215" t="str">
        <f>'Excel Sheet'!K26</f>
        <v>CTG_FAIL_IN_FULL</v>
      </c>
      <c r="E29" s="215" t="str">
        <f>'Excel Sheet'!K43</f>
        <v>CTG_FAIL_IN_FULL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005R1</v>
      </c>
      <c r="J1" s="278" t="str">
        <f>Results!L2</f>
        <v>Bothell-Sno-King #1 &amp; #2 230kV Lines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6713.776666666668</v>
      </c>
      <c r="D5" s="220">
        <f>'Excel Sheet'!I3</f>
        <v>2816.32</v>
      </c>
      <c r="E5" s="220">
        <f>'Excel Sheet'!I4</f>
        <v>2671.51</v>
      </c>
      <c r="F5" s="220">
        <f>'Excel Sheet'!I5</f>
        <v>2522.15</v>
      </c>
      <c r="G5" s="220">
        <f>'Excel Sheet'!I6</f>
        <v>2972.04</v>
      </c>
      <c r="H5" s="220">
        <f>'Excel Sheet'!I7</f>
        <v>2981.13</v>
      </c>
      <c r="I5" s="230">
        <f>'Excel Sheet'!I8</f>
        <v>2882.61</v>
      </c>
      <c r="J5" s="220">
        <f>'Excel Sheet'!I9</f>
        <v>3163.36</v>
      </c>
      <c r="K5" s="230">
        <f>'Excel Sheet'!I10</f>
        <v>3201.55</v>
      </c>
      <c r="L5" s="220">
        <f>'Excel Sheet'!I11</f>
        <v>3237.56</v>
      </c>
      <c r="M5" s="220">
        <f>'Excel Sheet'!I12</f>
        <v>3483.16</v>
      </c>
      <c r="N5" s="220">
        <f>'Excel Sheet'!I13</f>
        <v>3511.92</v>
      </c>
      <c r="O5" s="220">
        <f>'Excel Sheet'!I14</f>
        <v>3550.86</v>
      </c>
      <c r="P5" s="224">
        <f>'Excel Sheet'!I15</f>
        <v>3624.8</v>
      </c>
      <c r="Q5" s="224">
        <f>'Excel Sheet'!I16</f>
        <v>3635.2</v>
      </c>
      <c r="R5" s="224">
        <f>'Excel Sheet'!I17</f>
        <v>3659.27</v>
      </c>
    </row>
    <row r="6" spans="2:18" s="54" customFormat="1" ht="14.25">
      <c r="B6" s="219" t="str">
        <f>'Excel Sheet'!A19</f>
        <v>35F</v>
      </c>
      <c r="C6" s="220">
        <f>AVERAGE('Excel Sheet'!H20:H34)</f>
        <v>6372.696666666667</v>
      </c>
      <c r="D6" s="220">
        <f>'Excel Sheet'!I20</f>
        <v>2807.89</v>
      </c>
      <c r="E6" s="220">
        <f>'Excel Sheet'!I21</f>
        <v>2666.81</v>
      </c>
      <c r="F6" s="220">
        <f>'Excel Sheet'!I22</f>
        <v>2534.88</v>
      </c>
      <c r="G6" s="220">
        <f>'Excel Sheet'!I23</f>
        <v>2910.14</v>
      </c>
      <c r="H6" s="220">
        <f>'Excel Sheet'!I24</f>
        <v>2962.9</v>
      </c>
      <c r="I6" s="220">
        <f>'Excel Sheet'!I25</f>
        <v>2958.62</v>
      </c>
      <c r="J6" s="220">
        <f>'Excel Sheet'!I26</f>
        <v>3123.54</v>
      </c>
      <c r="K6" s="220">
        <f>'Excel Sheet'!I27</f>
        <v>3142.65</v>
      </c>
      <c r="L6" s="220">
        <f>'Excel Sheet'!I28</f>
        <v>3186.7</v>
      </c>
      <c r="M6" s="220">
        <f>'Excel Sheet'!I29</f>
        <v>3428.44</v>
      </c>
      <c r="N6" s="220">
        <f>'Excel Sheet'!I30</f>
        <v>3455.42</v>
      </c>
      <c r="O6" s="220">
        <f>'Excel Sheet'!I31</f>
        <v>3491.77</v>
      </c>
      <c r="P6" s="220">
        <f>'Excel Sheet'!I32</f>
        <v>3575.23</v>
      </c>
      <c r="Q6" s="220">
        <f>'Excel Sheet'!I33</f>
        <v>3560.08</v>
      </c>
      <c r="R6" s="220">
        <f>'Excel Sheet'!I34</f>
        <v>3578.07</v>
      </c>
    </row>
    <row r="7" spans="2:18" s="54" customFormat="1" ht="14.25">
      <c r="B7" s="219" t="str">
        <f>'Excel Sheet'!A36</f>
        <v>45F</v>
      </c>
      <c r="C7" s="220">
        <f>AVERAGE('Excel Sheet'!H37:H51)</f>
        <v>6078.376666666667</v>
      </c>
      <c r="D7" s="220">
        <f>'Excel Sheet'!I37</f>
        <v>2699.17</v>
      </c>
      <c r="E7" s="220">
        <f>'Excel Sheet'!I38</f>
        <v>2694.16</v>
      </c>
      <c r="F7" s="220">
        <f>'Excel Sheet'!I39</f>
        <v>2552.53</v>
      </c>
      <c r="G7" s="220">
        <f>'Excel Sheet'!I40</f>
        <v>2816.5</v>
      </c>
      <c r="H7" s="220">
        <f>'Excel Sheet'!I41</f>
        <v>2845.3</v>
      </c>
      <c r="I7" s="220">
        <f>'Excel Sheet'!I42</f>
        <v>2875.16</v>
      </c>
      <c r="J7" s="220">
        <f>'Excel Sheet'!I43</f>
        <v>2998.47</v>
      </c>
      <c r="K7" s="220">
        <f>'Excel Sheet'!I44</f>
        <v>3049.97</v>
      </c>
      <c r="L7" s="220">
        <f>'Excel Sheet'!I45</f>
        <v>3071.34</v>
      </c>
      <c r="M7" s="220">
        <f>'Excel Sheet'!I46</f>
        <v>3318.97</v>
      </c>
      <c r="N7" s="220">
        <f>'Excel Sheet'!I47</f>
        <v>3355.02</v>
      </c>
      <c r="O7" s="220">
        <f>'Excel Sheet'!I48</f>
        <v>3403.07</v>
      </c>
      <c r="P7" s="220">
        <f>'Excel Sheet'!I49</f>
        <v>3369.34</v>
      </c>
      <c r="Q7" s="220">
        <f>'Excel Sheet'!I50</f>
        <v>3184.52</v>
      </c>
      <c r="R7" s="220">
        <f>'Excel Sheet'!I51</f>
        <v>3007.75</v>
      </c>
    </row>
    <row r="8" spans="2:18" s="54" customFormat="1" ht="14.25">
      <c r="B8" s="219" t="str">
        <f>'Excel Sheet'!A53</f>
        <v>60F</v>
      </c>
      <c r="C8" s="220">
        <f>AVERAGE('Excel Sheet'!H54:H68)</f>
        <v>4973.657333333333</v>
      </c>
      <c r="D8" s="220">
        <f>'Excel Sheet'!I54</f>
        <v>2437.29</v>
      </c>
      <c r="E8" s="220">
        <f>'Excel Sheet'!I55</f>
        <v>2467.07</v>
      </c>
      <c r="F8" s="220">
        <f>'Excel Sheet'!I56</f>
        <v>2489.39</v>
      </c>
      <c r="G8" s="220">
        <f>'Excel Sheet'!I57</f>
        <v>2565.8</v>
      </c>
      <c r="H8" s="220">
        <f>'Excel Sheet'!I58</f>
        <v>2592.57</v>
      </c>
      <c r="I8" s="220">
        <f>'Excel Sheet'!I59</f>
        <v>2622.81</v>
      </c>
      <c r="J8" s="220">
        <f>'Excel Sheet'!I60</f>
        <v>2759.66</v>
      </c>
      <c r="K8" s="220">
        <f>'Excel Sheet'!I61</f>
        <v>2802.86</v>
      </c>
      <c r="L8" s="220">
        <f>'Excel Sheet'!I62</f>
        <v>2823.95</v>
      </c>
      <c r="M8" s="220">
        <f>'Excel Sheet'!I63</f>
        <v>3072.24</v>
      </c>
      <c r="N8" s="220">
        <f>'Excel Sheet'!I64</f>
        <v>3125.94</v>
      </c>
      <c r="O8" s="220">
        <f>'Excel Sheet'!I65</f>
        <v>3151</v>
      </c>
      <c r="P8" s="220">
        <f>'Excel Sheet'!I66</f>
        <v>2126.56</v>
      </c>
      <c r="Q8" s="220">
        <f>'Excel Sheet'!I67</f>
        <v>1924.02</v>
      </c>
      <c r="R8" s="220">
        <f>'Excel Sheet'!I68</f>
        <v>1702.76</v>
      </c>
    </row>
    <row r="9" spans="2:18" s="54" customFormat="1" ht="14.25">
      <c r="B9" s="219" t="str">
        <f>'Excel Sheet'!A70</f>
        <v>70F</v>
      </c>
      <c r="C9" s="220">
        <f>AVERAGE('Excel Sheet'!H71:H85)</f>
        <v>4631.524666666666</v>
      </c>
      <c r="D9" s="220">
        <f>'Excel Sheet'!I71</f>
        <v>2176.28</v>
      </c>
      <c r="E9" s="220">
        <f>'Excel Sheet'!I72</f>
        <v>2401.07</v>
      </c>
      <c r="F9" s="220">
        <f>'Excel Sheet'!I73</f>
        <v>2431.81</v>
      </c>
      <c r="G9" s="220">
        <f>'Excel Sheet'!I74</f>
        <v>2359.07</v>
      </c>
      <c r="H9" s="220">
        <f>'Excel Sheet'!I75</f>
        <v>2444.03</v>
      </c>
      <c r="I9" s="220">
        <f>'Excel Sheet'!I76</f>
        <v>2479.01</v>
      </c>
      <c r="J9" s="220">
        <f>'Excel Sheet'!I77</f>
        <v>2621.19</v>
      </c>
      <c r="K9" s="220">
        <f>'Excel Sheet'!I78</f>
        <v>2667.73</v>
      </c>
      <c r="L9" s="220">
        <f>'Excel Sheet'!I79</f>
        <v>2704.18</v>
      </c>
      <c r="M9" s="220">
        <f>'Excel Sheet'!I80</f>
        <v>2974.66</v>
      </c>
      <c r="N9" s="220">
        <f>'Excel Sheet'!I81</f>
        <v>3015.63</v>
      </c>
      <c r="O9" s="220">
        <f>'Excel Sheet'!I82</f>
        <v>3039.32</v>
      </c>
      <c r="P9" s="220">
        <f>'Excel Sheet'!I83</f>
        <v>1838.46</v>
      </c>
      <c r="Q9" s="220">
        <f>'Excel Sheet'!I84</f>
        <v>1634.11</v>
      </c>
      <c r="R9" s="220">
        <f>'Excel Sheet'!I85</f>
        <v>1439.97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3" max="3" width="70.710937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2815.84</v>
      </c>
      <c r="C3" t="s">
        <v>73</v>
      </c>
      <c r="D3" t="s">
        <v>81</v>
      </c>
      <c r="E3">
        <v>-8.64</v>
      </c>
      <c r="F3">
        <v>-509.69</v>
      </c>
      <c r="G3">
        <v>-508.57</v>
      </c>
      <c r="H3">
        <v>6771.38</v>
      </c>
      <c r="I3">
        <v>2816.32</v>
      </c>
      <c r="J3">
        <v>-2176.74</v>
      </c>
      <c r="K3" t="s">
        <v>58</v>
      </c>
    </row>
    <row r="4" spans="1:11" ht="12.75">
      <c r="A4" t="s">
        <v>6</v>
      </c>
      <c r="B4">
        <v>2672.3</v>
      </c>
      <c r="C4" t="s">
        <v>73</v>
      </c>
      <c r="D4" t="s">
        <v>74</v>
      </c>
      <c r="E4">
        <v>-8.44</v>
      </c>
      <c r="F4">
        <v>-510.89</v>
      </c>
      <c r="G4">
        <v>-510.78</v>
      </c>
      <c r="H4">
        <v>6684.76</v>
      </c>
      <c r="I4">
        <v>2671.51</v>
      </c>
      <c r="J4">
        <v>-1989.01</v>
      </c>
      <c r="K4" t="s">
        <v>58</v>
      </c>
    </row>
    <row r="5" spans="1:11" ht="12.75">
      <c r="A5" t="s">
        <v>3</v>
      </c>
      <c r="B5">
        <v>2524.53</v>
      </c>
      <c r="C5" t="s">
        <v>73</v>
      </c>
      <c r="D5" t="s">
        <v>74</v>
      </c>
      <c r="E5">
        <v>-8.44</v>
      </c>
      <c r="F5">
        <v>-510.49</v>
      </c>
      <c r="G5">
        <v>-510.67</v>
      </c>
      <c r="H5">
        <v>6682.81</v>
      </c>
      <c r="I5">
        <v>2522.15</v>
      </c>
      <c r="J5">
        <v>-1818.66</v>
      </c>
      <c r="K5" t="s">
        <v>58</v>
      </c>
    </row>
    <row r="6" spans="1:11" ht="12.75">
      <c r="A6" t="s">
        <v>0</v>
      </c>
      <c r="B6">
        <v>2970.14</v>
      </c>
      <c r="C6" t="s">
        <v>76</v>
      </c>
      <c r="D6" t="s">
        <v>79</v>
      </c>
      <c r="E6">
        <v>-64.63</v>
      </c>
      <c r="F6">
        <v>-2693.76</v>
      </c>
      <c r="G6">
        <v>-2694.15</v>
      </c>
      <c r="H6">
        <v>6768.5</v>
      </c>
      <c r="I6">
        <v>2972.04</v>
      </c>
      <c r="J6">
        <v>-2195.72</v>
      </c>
      <c r="K6" t="s">
        <v>70</v>
      </c>
    </row>
    <row r="7" spans="1:11" ht="12.75">
      <c r="A7" t="s">
        <v>7</v>
      </c>
      <c r="B7">
        <v>2981.41</v>
      </c>
      <c r="C7" t="s">
        <v>73</v>
      </c>
      <c r="D7" t="s">
        <v>74</v>
      </c>
      <c r="E7">
        <v>-8.44</v>
      </c>
      <c r="F7">
        <v>-504.8</v>
      </c>
      <c r="G7">
        <v>-504.66</v>
      </c>
      <c r="H7">
        <v>6694.19</v>
      </c>
      <c r="I7">
        <v>2981.13</v>
      </c>
      <c r="J7">
        <v>-2100.48</v>
      </c>
      <c r="K7" t="s">
        <v>58</v>
      </c>
    </row>
    <row r="8" spans="1:11" ht="12.75">
      <c r="A8" t="s">
        <v>4</v>
      </c>
      <c r="B8">
        <v>2883.11</v>
      </c>
      <c r="C8" t="s">
        <v>73</v>
      </c>
      <c r="D8" t="s">
        <v>74</v>
      </c>
      <c r="E8">
        <v>-8.44</v>
      </c>
      <c r="F8">
        <v>-511.41</v>
      </c>
      <c r="G8">
        <v>-511.3</v>
      </c>
      <c r="H8">
        <v>6693.47</v>
      </c>
      <c r="I8">
        <v>2882.61</v>
      </c>
      <c r="J8">
        <v>-1954.19</v>
      </c>
      <c r="K8" t="s">
        <v>58</v>
      </c>
    </row>
    <row r="9" spans="1:11" ht="12.75">
      <c r="A9" t="s">
        <v>1</v>
      </c>
      <c r="B9">
        <v>3164.73</v>
      </c>
      <c r="C9" t="s">
        <v>76</v>
      </c>
      <c r="D9" t="s">
        <v>77</v>
      </c>
      <c r="E9">
        <v>-65.73</v>
      </c>
      <c r="F9">
        <v>-2693.75</v>
      </c>
      <c r="G9">
        <v>-2694.06</v>
      </c>
      <c r="H9">
        <v>6763.79</v>
      </c>
      <c r="I9">
        <v>3163.36</v>
      </c>
      <c r="J9">
        <v>-2159.45</v>
      </c>
      <c r="K9" t="s">
        <v>70</v>
      </c>
    </row>
    <row r="10" spans="1:11" ht="12.75">
      <c r="A10" t="s">
        <v>8</v>
      </c>
      <c r="B10">
        <v>3202.3</v>
      </c>
      <c r="C10" t="s">
        <v>76</v>
      </c>
      <c r="D10" t="s">
        <v>77</v>
      </c>
      <c r="E10">
        <v>-65.73</v>
      </c>
      <c r="F10">
        <v>-2694.02</v>
      </c>
      <c r="G10">
        <v>-2693.94</v>
      </c>
      <c r="H10">
        <v>6689.79</v>
      </c>
      <c r="I10">
        <v>3201.55</v>
      </c>
      <c r="J10">
        <v>-2097.24</v>
      </c>
      <c r="K10" t="s">
        <v>70</v>
      </c>
    </row>
    <row r="11" spans="1:11" ht="12.75">
      <c r="A11" t="s">
        <v>5</v>
      </c>
      <c r="B11">
        <v>3238.86</v>
      </c>
      <c r="C11" t="s">
        <v>76</v>
      </c>
      <c r="D11" t="s">
        <v>77</v>
      </c>
      <c r="E11">
        <v>-65.73</v>
      </c>
      <c r="F11">
        <v>-2699.46</v>
      </c>
      <c r="G11">
        <v>-2699.23</v>
      </c>
      <c r="H11">
        <v>6698.3</v>
      </c>
      <c r="I11">
        <v>3237.56</v>
      </c>
      <c r="J11">
        <v>-2031.4</v>
      </c>
      <c r="K11" t="s">
        <v>70</v>
      </c>
    </row>
    <row r="12" spans="1:11" ht="12.75">
      <c r="A12" t="s">
        <v>2</v>
      </c>
      <c r="B12">
        <v>3481.62</v>
      </c>
      <c r="C12" t="s">
        <v>76</v>
      </c>
      <c r="D12" t="s">
        <v>77</v>
      </c>
      <c r="E12">
        <v>-65.73</v>
      </c>
      <c r="F12">
        <v>-2691.09</v>
      </c>
      <c r="G12">
        <v>-2691.6</v>
      </c>
      <c r="H12">
        <v>6758.83</v>
      </c>
      <c r="I12">
        <v>3483.16</v>
      </c>
      <c r="J12">
        <v>-2112.69</v>
      </c>
      <c r="K12" t="s">
        <v>70</v>
      </c>
    </row>
    <row r="13" spans="1:11" ht="12.75">
      <c r="A13" t="s">
        <v>9</v>
      </c>
      <c r="B13">
        <v>3510.18</v>
      </c>
      <c r="C13" t="s">
        <v>76</v>
      </c>
      <c r="D13" t="s">
        <v>77</v>
      </c>
      <c r="E13">
        <v>-65.73</v>
      </c>
      <c r="F13">
        <v>-2688.55</v>
      </c>
      <c r="G13">
        <v>-2689.1</v>
      </c>
      <c r="H13">
        <v>6684.97</v>
      </c>
      <c r="I13">
        <v>3511.92</v>
      </c>
      <c r="J13">
        <v>-2043.62</v>
      </c>
      <c r="K13" t="s">
        <v>70</v>
      </c>
    </row>
    <row r="14" spans="1:11" ht="12.75">
      <c r="A14" t="s">
        <v>10</v>
      </c>
      <c r="B14">
        <v>3551.39</v>
      </c>
      <c r="C14" t="s">
        <v>76</v>
      </c>
      <c r="D14" t="s">
        <v>77</v>
      </c>
      <c r="E14">
        <v>-65.73</v>
      </c>
      <c r="F14">
        <v>-2691.86</v>
      </c>
      <c r="G14">
        <v>-2691.62</v>
      </c>
      <c r="H14">
        <v>6694.71</v>
      </c>
      <c r="I14">
        <v>3550.86</v>
      </c>
      <c r="J14">
        <v>-1985.49</v>
      </c>
      <c r="K14" t="s">
        <v>70</v>
      </c>
    </row>
    <row r="15" spans="1:11" ht="12.75">
      <c r="A15" t="s">
        <v>11</v>
      </c>
      <c r="B15">
        <v>3625.34</v>
      </c>
      <c r="C15" t="s">
        <v>82</v>
      </c>
      <c r="D15" t="s">
        <v>83</v>
      </c>
      <c r="E15">
        <v>-100</v>
      </c>
      <c r="F15">
        <v>-3584.36</v>
      </c>
      <c r="G15">
        <v>-3582.42</v>
      </c>
      <c r="H15">
        <v>6753.17</v>
      </c>
      <c r="I15">
        <v>3624.8</v>
      </c>
      <c r="J15">
        <v>-2012.94</v>
      </c>
      <c r="K15" t="s">
        <v>58</v>
      </c>
    </row>
    <row r="16" spans="1:11" ht="12.75">
      <c r="A16" t="s">
        <v>13</v>
      </c>
      <c r="B16">
        <v>3635.77</v>
      </c>
      <c r="C16" t="s">
        <v>71</v>
      </c>
      <c r="D16" t="s">
        <v>72</v>
      </c>
      <c r="E16">
        <v>100</v>
      </c>
      <c r="F16">
        <v>3597.41</v>
      </c>
      <c r="G16">
        <v>3599.16</v>
      </c>
      <c r="H16">
        <v>6679.25</v>
      </c>
      <c r="I16">
        <v>3635.2</v>
      </c>
      <c r="J16">
        <v>-1931.43</v>
      </c>
      <c r="K16" t="s">
        <v>58</v>
      </c>
    </row>
    <row r="17" spans="1:11" ht="12.75">
      <c r="A17" t="s">
        <v>14</v>
      </c>
      <c r="B17">
        <v>3657.59</v>
      </c>
      <c r="C17" t="s">
        <v>71</v>
      </c>
      <c r="D17" t="s">
        <v>72</v>
      </c>
      <c r="E17">
        <v>100</v>
      </c>
      <c r="F17">
        <v>3619.76</v>
      </c>
      <c r="G17">
        <v>3617.94</v>
      </c>
      <c r="H17">
        <v>6688.73</v>
      </c>
      <c r="I17">
        <v>3659.27</v>
      </c>
      <c r="J17">
        <v>-1869.25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2808.33</v>
      </c>
      <c r="C20" t="s">
        <v>76</v>
      </c>
      <c r="D20" t="s">
        <v>79</v>
      </c>
      <c r="E20">
        <v>-64.63</v>
      </c>
      <c r="F20">
        <v>-2612.54</v>
      </c>
      <c r="G20">
        <v>-2612.47</v>
      </c>
      <c r="H20">
        <v>6428.17</v>
      </c>
      <c r="I20">
        <v>2807.89</v>
      </c>
      <c r="J20">
        <v>-2100.93</v>
      </c>
      <c r="K20" t="s">
        <v>70</v>
      </c>
    </row>
    <row r="21" spans="1:11" ht="12.75">
      <c r="A21" t="s">
        <v>6</v>
      </c>
      <c r="B21">
        <v>2666.29</v>
      </c>
      <c r="C21" t="s">
        <v>73</v>
      </c>
      <c r="D21" t="s">
        <v>74</v>
      </c>
      <c r="E21">
        <v>-8.44</v>
      </c>
      <c r="F21">
        <v>-494.66</v>
      </c>
      <c r="G21">
        <v>-494.42</v>
      </c>
      <c r="H21">
        <v>6345.59</v>
      </c>
      <c r="I21">
        <v>2666.81</v>
      </c>
      <c r="J21">
        <v>-1935.68</v>
      </c>
      <c r="K21" t="s">
        <v>58</v>
      </c>
    </row>
    <row r="22" spans="1:11" ht="12.75">
      <c r="A22" t="s">
        <v>3</v>
      </c>
      <c r="B22">
        <v>2535.29</v>
      </c>
      <c r="C22" t="s">
        <v>73</v>
      </c>
      <c r="D22" t="s">
        <v>74</v>
      </c>
      <c r="E22">
        <v>-8.44</v>
      </c>
      <c r="F22">
        <v>-492.18</v>
      </c>
      <c r="G22">
        <v>-492.03</v>
      </c>
      <c r="H22">
        <v>6344.84</v>
      </c>
      <c r="I22">
        <v>2534.88</v>
      </c>
      <c r="J22">
        <v>-1767.41</v>
      </c>
      <c r="K22" t="s">
        <v>58</v>
      </c>
    </row>
    <row r="23" spans="1:11" ht="12.75">
      <c r="A23" t="s">
        <v>0</v>
      </c>
      <c r="B23">
        <v>2910.47</v>
      </c>
      <c r="C23" t="s">
        <v>76</v>
      </c>
      <c r="D23" t="s">
        <v>79</v>
      </c>
      <c r="E23">
        <v>-64.63</v>
      </c>
      <c r="F23">
        <v>-2609.19</v>
      </c>
      <c r="G23">
        <v>-2609.18</v>
      </c>
      <c r="H23">
        <v>6425.41</v>
      </c>
      <c r="I23">
        <v>2910.14</v>
      </c>
      <c r="J23">
        <v>-2087.27</v>
      </c>
      <c r="K23" t="s">
        <v>70</v>
      </c>
    </row>
    <row r="24" spans="1:11" ht="12.75">
      <c r="A24" t="s">
        <v>7</v>
      </c>
      <c r="B24">
        <v>2963.62</v>
      </c>
      <c r="C24" t="s">
        <v>76</v>
      </c>
      <c r="D24" t="s">
        <v>77</v>
      </c>
      <c r="E24">
        <v>-65.73</v>
      </c>
      <c r="F24">
        <v>-2628.26</v>
      </c>
      <c r="G24">
        <v>-2628.44</v>
      </c>
      <c r="H24">
        <v>6350.53</v>
      </c>
      <c r="I24">
        <v>2962.9</v>
      </c>
      <c r="J24">
        <v>-2030.89</v>
      </c>
      <c r="K24" t="s">
        <v>70</v>
      </c>
    </row>
    <row r="25" spans="1:11" ht="12.75">
      <c r="A25" t="s">
        <v>4</v>
      </c>
      <c r="B25">
        <v>2961.24</v>
      </c>
      <c r="C25" t="s">
        <v>73</v>
      </c>
      <c r="D25" t="s">
        <v>74</v>
      </c>
      <c r="E25">
        <v>-8.44</v>
      </c>
      <c r="F25">
        <v>-494.88</v>
      </c>
      <c r="G25">
        <v>-494.63</v>
      </c>
      <c r="H25">
        <v>6358.81</v>
      </c>
      <c r="I25">
        <v>2958.62</v>
      </c>
      <c r="J25">
        <v>-1942.72</v>
      </c>
      <c r="K25" t="s">
        <v>58</v>
      </c>
    </row>
    <row r="26" spans="1:11" ht="12.75">
      <c r="A26" t="s">
        <v>1</v>
      </c>
      <c r="B26">
        <v>3123.99</v>
      </c>
      <c r="C26" t="s">
        <v>76</v>
      </c>
      <c r="D26" t="s">
        <v>77</v>
      </c>
      <c r="E26">
        <v>-65.73</v>
      </c>
      <c r="F26">
        <v>-2638.95</v>
      </c>
      <c r="G26">
        <v>-2638.88</v>
      </c>
      <c r="H26">
        <v>6418.2</v>
      </c>
      <c r="I26">
        <v>3123.54</v>
      </c>
      <c r="J26">
        <v>-2070.87</v>
      </c>
      <c r="K26" t="s">
        <v>70</v>
      </c>
    </row>
    <row r="27" spans="1:11" ht="12.75">
      <c r="A27" t="s">
        <v>8</v>
      </c>
      <c r="B27">
        <v>3143.35</v>
      </c>
      <c r="C27" t="s">
        <v>76</v>
      </c>
      <c r="D27" t="s">
        <v>77</v>
      </c>
      <c r="E27">
        <v>-65.73</v>
      </c>
      <c r="F27">
        <v>-2616.47</v>
      </c>
      <c r="G27">
        <v>-2616.56</v>
      </c>
      <c r="H27">
        <v>6347.91</v>
      </c>
      <c r="I27">
        <v>3142.65</v>
      </c>
      <c r="J27">
        <v>-2001.66</v>
      </c>
      <c r="K27" t="s">
        <v>70</v>
      </c>
    </row>
    <row r="28" spans="1:11" ht="12.75">
      <c r="A28" t="s">
        <v>5</v>
      </c>
      <c r="B28">
        <v>3187.31</v>
      </c>
      <c r="C28" t="s">
        <v>76</v>
      </c>
      <c r="D28" t="s">
        <v>77</v>
      </c>
      <c r="E28">
        <v>-65.73</v>
      </c>
      <c r="F28">
        <v>-2631.89</v>
      </c>
      <c r="G28">
        <v>-2631.87</v>
      </c>
      <c r="H28">
        <v>6356.83</v>
      </c>
      <c r="I28">
        <v>3186.7</v>
      </c>
      <c r="J28">
        <v>-1949.12</v>
      </c>
      <c r="K28" t="s">
        <v>70</v>
      </c>
    </row>
    <row r="29" spans="1:11" ht="12.75">
      <c r="A29" t="s">
        <v>2</v>
      </c>
      <c r="B29">
        <v>3429.62</v>
      </c>
      <c r="C29" t="s">
        <v>76</v>
      </c>
      <c r="D29" t="s">
        <v>77</v>
      </c>
      <c r="E29">
        <v>-65.73</v>
      </c>
      <c r="F29">
        <v>-2623.18</v>
      </c>
      <c r="G29">
        <v>-2623.38</v>
      </c>
      <c r="H29">
        <v>6415.77</v>
      </c>
      <c r="I29">
        <v>3428.44</v>
      </c>
      <c r="J29">
        <v>-2020.79</v>
      </c>
      <c r="K29" t="s">
        <v>70</v>
      </c>
    </row>
    <row r="30" spans="1:11" ht="12.75">
      <c r="A30" t="s">
        <v>9</v>
      </c>
      <c r="B30">
        <v>3456.44</v>
      </c>
      <c r="C30" t="s">
        <v>76</v>
      </c>
      <c r="D30" t="s">
        <v>77</v>
      </c>
      <c r="E30">
        <v>-65.73</v>
      </c>
      <c r="F30">
        <v>-2620.6</v>
      </c>
      <c r="G30">
        <v>-2620.77</v>
      </c>
      <c r="H30">
        <v>6343.88</v>
      </c>
      <c r="I30">
        <v>3455.42</v>
      </c>
      <c r="J30">
        <v>-1953.86</v>
      </c>
      <c r="K30" t="s">
        <v>70</v>
      </c>
    </row>
    <row r="31" spans="1:11" ht="12.75">
      <c r="A31" t="s">
        <v>10</v>
      </c>
      <c r="B31">
        <v>3492.4</v>
      </c>
      <c r="C31" t="s">
        <v>76</v>
      </c>
      <c r="D31" t="s">
        <v>77</v>
      </c>
      <c r="E31">
        <v>-65.73</v>
      </c>
      <c r="F31">
        <v>-2615.87</v>
      </c>
      <c r="G31">
        <v>-2615.9</v>
      </c>
      <c r="H31">
        <v>6353.77</v>
      </c>
      <c r="I31">
        <v>3491.77</v>
      </c>
      <c r="J31">
        <v>-1896.78</v>
      </c>
      <c r="K31" t="s">
        <v>70</v>
      </c>
    </row>
    <row r="32" spans="1:11" ht="12.75">
      <c r="A32" t="s">
        <v>11</v>
      </c>
      <c r="B32">
        <v>3576.08</v>
      </c>
      <c r="C32" t="s">
        <v>82</v>
      </c>
      <c r="D32" t="s">
        <v>83</v>
      </c>
      <c r="E32">
        <v>-100</v>
      </c>
      <c r="F32">
        <v>-3539.66</v>
      </c>
      <c r="G32">
        <v>-3542.4</v>
      </c>
      <c r="H32">
        <v>6412.2</v>
      </c>
      <c r="I32">
        <v>3575.23</v>
      </c>
      <c r="J32">
        <v>-1926.5</v>
      </c>
      <c r="K32" t="s">
        <v>58</v>
      </c>
    </row>
    <row r="33" spans="1:11" ht="12.75">
      <c r="A33" t="s">
        <v>13</v>
      </c>
      <c r="B33">
        <v>3560.24</v>
      </c>
      <c r="C33" t="s">
        <v>71</v>
      </c>
      <c r="D33" t="s">
        <v>72</v>
      </c>
      <c r="E33">
        <v>100</v>
      </c>
      <c r="F33">
        <v>3524.43</v>
      </c>
      <c r="G33">
        <v>3527.14</v>
      </c>
      <c r="H33">
        <v>6339.43</v>
      </c>
      <c r="I33">
        <v>3560.08</v>
      </c>
      <c r="J33">
        <v>-1831.79</v>
      </c>
      <c r="K33" t="s">
        <v>58</v>
      </c>
    </row>
    <row r="34" spans="1:11" ht="12.75">
      <c r="A34" t="s">
        <v>14</v>
      </c>
      <c r="B34">
        <v>3578.66</v>
      </c>
      <c r="C34" t="s">
        <v>71</v>
      </c>
      <c r="D34" t="s">
        <v>72</v>
      </c>
      <c r="E34">
        <v>100</v>
      </c>
      <c r="F34">
        <v>3544.19</v>
      </c>
      <c r="G34">
        <v>3546.81</v>
      </c>
      <c r="H34">
        <v>6349.11</v>
      </c>
      <c r="I34">
        <v>3578.07</v>
      </c>
      <c r="J34">
        <v>-1760.75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2699.84</v>
      </c>
      <c r="C37" t="s">
        <v>76</v>
      </c>
      <c r="D37" t="s">
        <v>79</v>
      </c>
      <c r="E37">
        <v>-64.63</v>
      </c>
      <c r="F37">
        <v>-2534.07</v>
      </c>
      <c r="G37">
        <v>-2534.25</v>
      </c>
      <c r="H37">
        <v>6132.81</v>
      </c>
      <c r="I37">
        <v>2699.17</v>
      </c>
      <c r="J37">
        <v>-2004.07</v>
      </c>
      <c r="K37" t="s">
        <v>70</v>
      </c>
    </row>
    <row r="38" spans="1:11" ht="12.75">
      <c r="A38" t="s">
        <v>6</v>
      </c>
      <c r="B38">
        <v>2694.45</v>
      </c>
      <c r="C38" t="s">
        <v>73</v>
      </c>
      <c r="D38" t="s">
        <v>74</v>
      </c>
      <c r="E38">
        <v>-8.44</v>
      </c>
      <c r="F38">
        <v>-483.37</v>
      </c>
      <c r="G38">
        <v>-483.44</v>
      </c>
      <c r="H38">
        <v>6058.32</v>
      </c>
      <c r="I38">
        <v>2694.16</v>
      </c>
      <c r="J38">
        <v>-1913.79</v>
      </c>
      <c r="K38" t="s">
        <v>58</v>
      </c>
    </row>
    <row r="39" spans="1:11" ht="12.75">
      <c r="A39" t="s">
        <v>3</v>
      </c>
      <c r="B39">
        <v>2553.08</v>
      </c>
      <c r="C39" t="s">
        <v>73</v>
      </c>
      <c r="D39" t="s">
        <v>74</v>
      </c>
      <c r="E39">
        <v>-8.44</v>
      </c>
      <c r="F39">
        <v>-485.65</v>
      </c>
      <c r="G39">
        <v>-485.54</v>
      </c>
      <c r="H39">
        <v>6058.22</v>
      </c>
      <c r="I39">
        <v>2552.53</v>
      </c>
      <c r="J39">
        <v>-1745.99</v>
      </c>
      <c r="K39" t="s">
        <v>58</v>
      </c>
    </row>
    <row r="40" spans="1:11" ht="12.75">
      <c r="A40" t="s">
        <v>0</v>
      </c>
      <c r="B40">
        <v>2815.13</v>
      </c>
      <c r="C40" t="s">
        <v>76</v>
      </c>
      <c r="D40" t="s">
        <v>78</v>
      </c>
      <c r="E40">
        <v>-64.63</v>
      </c>
      <c r="F40">
        <v>-2532.72</v>
      </c>
      <c r="G40">
        <v>-2534.14</v>
      </c>
      <c r="H40">
        <v>6130.2</v>
      </c>
      <c r="I40">
        <v>2816.5</v>
      </c>
      <c r="J40">
        <v>-2003.21</v>
      </c>
      <c r="K40" t="s">
        <v>70</v>
      </c>
    </row>
    <row r="41" spans="1:11" ht="12.75">
      <c r="A41" t="s">
        <v>7</v>
      </c>
      <c r="B41">
        <v>2845.74</v>
      </c>
      <c r="C41" t="s">
        <v>76</v>
      </c>
      <c r="D41" t="s">
        <v>77</v>
      </c>
      <c r="E41">
        <v>-65.73</v>
      </c>
      <c r="F41">
        <v>-2529.5</v>
      </c>
      <c r="G41">
        <v>-2529.55</v>
      </c>
      <c r="H41">
        <v>6057.78</v>
      </c>
      <c r="I41">
        <v>2845.3</v>
      </c>
      <c r="J41">
        <v>-1930.63</v>
      </c>
      <c r="K41" t="s">
        <v>70</v>
      </c>
    </row>
    <row r="42" spans="1:11" ht="12.75">
      <c r="A42" t="s">
        <v>4</v>
      </c>
      <c r="B42">
        <v>2875.62</v>
      </c>
      <c r="C42" t="s">
        <v>73</v>
      </c>
      <c r="D42" t="s">
        <v>74</v>
      </c>
      <c r="E42">
        <v>-8.44</v>
      </c>
      <c r="F42">
        <v>-485.21</v>
      </c>
      <c r="G42">
        <v>-485.03</v>
      </c>
      <c r="H42">
        <v>6068.06</v>
      </c>
      <c r="I42">
        <v>2875.16</v>
      </c>
      <c r="J42">
        <v>-1866.22</v>
      </c>
      <c r="K42" t="s">
        <v>58</v>
      </c>
    </row>
    <row r="43" spans="1:11" ht="12.75">
      <c r="A43" t="s">
        <v>1</v>
      </c>
      <c r="B43">
        <v>2998.84</v>
      </c>
      <c r="C43" t="s">
        <v>76</v>
      </c>
      <c r="D43" t="s">
        <v>77</v>
      </c>
      <c r="E43">
        <v>-65.73</v>
      </c>
      <c r="F43">
        <v>-2533</v>
      </c>
      <c r="G43">
        <v>-2532.96</v>
      </c>
      <c r="H43">
        <v>6126.72</v>
      </c>
      <c r="I43">
        <v>2998.47</v>
      </c>
      <c r="J43">
        <v>-1975.27</v>
      </c>
      <c r="K43" t="s">
        <v>70</v>
      </c>
    </row>
    <row r="44" spans="1:11" ht="12.75">
      <c r="A44" t="s">
        <v>8</v>
      </c>
      <c r="B44">
        <v>3050.32</v>
      </c>
      <c r="C44" t="s">
        <v>76</v>
      </c>
      <c r="D44" t="s">
        <v>77</v>
      </c>
      <c r="E44">
        <v>-65.73</v>
      </c>
      <c r="F44">
        <v>-2543.77</v>
      </c>
      <c r="G44">
        <v>-2543.72</v>
      </c>
      <c r="H44">
        <v>6053.84</v>
      </c>
      <c r="I44">
        <v>3049.97</v>
      </c>
      <c r="J44">
        <v>-1917.8</v>
      </c>
      <c r="K44" t="s">
        <v>70</v>
      </c>
    </row>
    <row r="45" spans="1:11" ht="12.75">
      <c r="A45" t="s">
        <v>5</v>
      </c>
      <c r="B45">
        <v>3071.78</v>
      </c>
      <c r="C45" t="s">
        <v>76</v>
      </c>
      <c r="D45" t="s">
        <v>77</v>
      </c>
      <c r="E45">
        <v>-65.73</v>
      </c>
      <c r="F45">
        <v>-2532.05</v>
      </c>
      <c r="G45">
        <v>-2531.98</v>
      </c>
      <c r="H45">
        <v>6064.35</v>
      </c>
      <c r="I45">
        <v>3071.34</v>
      </c>
      <c r="J45">
        <v>-1834.64</v>
      </c>
      <c r="K45" t="s">
        <v>70</v>
      </c>
    </row>
    <row r="46" spans="1:11" ht="12.75">
      <c r="A46" t="s">
        <v>2</v>
      </c>
      <c r="B46">
        <v>3319.45</v>
      </c>
      <c r="C46" t="s">
        <v>76</v>
      </c>
      <c r="D46" t="s">
        <v>77</v>
      </c>
      <c r="E46">
        <v>-65.73</v>
      </c>
      <c r="F46">
        <v>-2528.79</v>
      </c>
      <c r="G46">
        <v>-2528.82</v>
      </c>
      <c r="H46">
        <v>6124.05</v>
      </c>
      <c r="I46">
        <v>3318.97</v>
      </c>
      <c r="J46">
        <v>-1932.61</v>
      </c>
      <c r="K46" t="s">
        <v>70</v>
      </c>
    </row>
    <row r="47" spans="1:11" ht="12.75">
      <c r="A47" t="s">
        <v>9</v>
      </c>
      <c r="B47">
        <v>3355.51</v>
      </c>
      <c r="C47" t="s">
        <v>76</v>
      </c>
      <c r="D47" t="s">
        <v>77</v>
      </c>
      <c r="E47">
        <v>-65.73</v>
      </c>
      <c r="F47">
        <v>-2531.75</v>
      </c>
      <c r="G47">
        <v>-2531.79</v>
      </c>
      <c r="H47">
        <v>6051.81</v>
      </c>
      <c r="I47">
        <v>3355.02</v>
      </c>
      <c r="J47">
        <v>-1865.38</v>
      </c>
      <c r="K47" t="s">
        <v>70</v>
      </c>
    </row>
    <row r="48" spans="1:11" ht="12.75">
      <c r="A48" t="s">
        <v>10</v>
      </c>
      <c r="B48">
        <v>3403.67</v>
      </c>
      <c r="C48" t="s">
        <v>76</v>
      </c>
      <c r="D48" t="s">
        <v>77</v>
      </c>
      <c r="E48">
        <v>-65.73</v>
      </c>
      <c r="F48">
        <v>-2534.52</v>
      </c>
      <c r="G48">
        <v>-2534.56</v>
      </c>
      <c r="H48">
        <v>6062.72</v>
      </c>
      <c r="I48">
        <v>3403.07</v>
      </c>
      <c r="J48">
        <v>-1799.68</v>
      </c>
      <c r="K48" t="s">
        <v>70</v>
      </c>
    </row>
    <row r="49" spans="1:11" ht="12.75">
      <c r="A49" t="s">
        <v>11</v>
      </c>
      <c r="B49">
        <v>3369.82</v>
      </c>
      <c r="C49" t="s">
        <v>63</v>
      </c>
      <c r="D49" t="s">
        <v>64</v>
      </c>
      <c r="E49">
        <v>-8.53</v>
      </c>
      <c r="F49">
        <v>-439.42</v>
      </c>
      <c r="G49">
        <v>-439.22</v>
      </c>
      <c r="H49">
        <v>6116.37</v>
      </c>
      <c r="I49">
        <v>3369.34</v>
      </c>
      <c r="J49">
        <v>-1775.29</v>
      </c>
      <c r="K49" t="s">
        <v>58</v>
      </c>
    </row>
    <row r="50" spans="1:11" ht="12.75">
      <c r="A50" t="s">
        <v>13</v>
      </c>
      <c r="B50">
        <v>3185.94</v>
      </c>
      <c r="C50" t="s">
        <v>63</v>
      </c>
      <c r="D50" t="s">
        <v>64</v>
      </c>
      <c r="E50">
        <v>-8.53</v>
      </c>
      <c r="F50">
        <v>-435.37</v>
      </c>
      <c r="G50">
        <v>-435.32</v>
      </c>
      <c r="H50">
        <v>6033.77</v>
      </c>
      <c r="I50">
        <v>3184.52</v>
      </c>
      <c r="J50">
        <v>-1577.97</v>
      </c>
      <c r="K50" t="s">
        <v>58</v>
      </c>
    </row>
    <row r="51" spans="1:11" ht="12.75">
      <c r="A51" t="s">
        <v>14</v>
      </c>
      <c r="B51">
        <v>3008.39</v>
      </c>
      <c r="C51" t="s">
        <v>63</v>
      </c>
      <c r="D51" t="s">
        <v>64</v>
      </c>
      <c r="E51">
        <v>-8.53</v>
      </c>
      <c r="F51">
        <v>-434.74</v>
      </c>
      <c r="G51">
        <v>-434.7</v>
      </c>
      <c r="H51">
        <v>6036.63</v>
      </c>
      <c r="I51">
        <v>3007.75</v>
      </c>
      <c r="J51">
        <v>-1372.76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2437.62</v>
      </c>
      <c r="C54" t="s">
        <v>76</v>
      </c>
      <c r="D54" t="s">
        <v>78</v>
      </c>
      <c r="E54">
        <v>-67.84</v>
      </c>
      <c r="F54">
        <v>-2211.74</v>
      </c>
      <c r="G54">
        <v>-2210.3</v>
      </c>
      <c r="H54">
        <v>5026.73</v>
      </c>
      <c r="I54">
        <v>2437.29</v>
      </c>
      <c r="J54">
        <v>-1660.96</v>
      </c>
      <c r="K54" t="s">
        <v>58</v>
      </c>
    </row>
    <row r="55" spans="1:11" ht="12.75">
      <c r="A55" t="s">
        <v>6</v>
      </c>
      <c r="B55">
        <v>2467.27</v>
      </c>
      <c r="C55" t="s">
        <v>76</v>
      </c>
      <c r="D55" t="s">
        <v>78</v>
      </c>
      <c r="E55">
        <v>-67.84</v>
      </c>
      <c r="F55">
        <v>-2205.12</v>
      </c>
      <c r="G55">
        <v>-2205.02</v>
      </c>
      <c r="H55">
        <v>4956.66</v>
      </c>
      <c r="I55">
        <v>2467.07</v>
      </c>
      <c r="J55">
        <v>-1592.23</v>
      </c>
      <c r="K55" t="s">
        <v>58</v>
      </c>
    </row>
    <row r="56" spans="1:11" ht="12.75">
      <c r="A56" t="s">
        <v>3</v>
      </c>
      <c r="B56">
        <v>2489.54</v>
      </c>
      <c r="C56" t="s">
        <v>76</v>
      </c>
      <c r="D56" t="s">
        <v>77</v>
      </c>
      <c r="E56">
        <v>-69.22</v>
      </c>
      <c r="F56">
        <v>-2213.41</v>
      </c>
      <c r="G56">
        <v>-2214.36</v>
      </c>
      <c r="H56">
        <v>4967.65</v>
      </c>
      <c r="I56">
        <v>2489.39</v>
      </c>
      <c r="J56">
        <v>-1524.98</v>
      </c>
      <c r="K56" t="s">
        <v>58</v>
      </c>
    </row>
    <row r="57" spans="1:11" ht="12.75">
      <c r="A57" t="s">
        <v>0</v>
      </c>
      <c r="B57">
        <v>2566.04</v>
      </c>
      <c r="C57" t="s">
        <v>76</v>
      </c>
      <c r="D57" t="s">
        <v>77</v>
      </c>
      <c r="E57">
        <v>-69.22</v>
      </c>
      <c r="F57">
        <v>-2236.61</v>
      </c>
      <c r="G57">
        <v>-2235</v>
      </c>
      <c r="H57">
        <v>5024.19</v>
      </c>
      <c r="I57">
        <v>2565.8</v>
      </c>
      <c r="J57">
        <v>-1674.52</v>
      </c>
      <c r="K57" t="s">
        <v>58</v>
      </c>
    </row>
    <row r="58" spans="1:11" ht="12.75">
      <c r="A58" t="s">
        <v>7</v>
      </c>
      <c r="B58">
        <v>2592.66</v>
      </c>
      <c r="C58" t="s">
        <v>76</v>
      </c>
      <c r="D58" t="s">
        <v>77</v>
      </c>
      <c r="E58">
        <v>-69.22</v>
      </c>
      <c r="F58">
        <v>-2230.35</v>
      </c>
      <c r="G58">
        <v>-2229.53</v>
      </c>
      <c r="H58">
        <v>4954.17</v>
      </c>
      <c r="I58">
        <v>2592.57</v>
      </c>
      <c r="J58">
        <v>-1591.13</v>
      </c>
      <c r="K58" t="s">
        <v>58</v>
      </c>
    </row>
    <row r="59" spans="1:11" ht="12.75">
      <c r="A59" t="s">
        <v>4</v>
      </c>
      <c r="B59">
        <v>2623.92</v>
      </c>
      <c r="C59" t="s">
        <v>76</v>
      </c>
      <c r="D59" t="s">
        <v>77</v>
      </c>
      <c r="E59">
        <v>-69.22</v>
      </c>
      <c r="F59">
        <v>-2228.76</v>
      </c>
      <c r="G59">
        <v>-2229.01</v>
      </c>
      <c r="H59">
        <v>4967.08</v>
      </c>
      <c r="I59">
        <v>2622.81</v>
      </c>
      <c r="J59">
        <v>-1529.87</v>
      </c>
      <c r="K59" t="s">
        <v>58</v>
      </c>
    </row>
    <row r="60" spans="1:11" ht="12.75">
      <c r="A60" t="s">
        <v>1</v>
      </c>
      <c r="B60">
        <v>2759.96</v>
      </c>
      <c r="C60" t="s">
        <v>76</v>
      </c>
      <c r="D60" t="s">
        <v>77</v>
      </c>
      <c r="E60">
        <v>-69.22</v>
      </c>
      <c r="F60">
        <v>-2235.45</v>
      </c>
      <c r="G60">
        <v>-2237.45</v>
      </c>
      <c r="H60">
        <v>5022.95</v>
      </c>
      <c r="I60">
        <v>2759.66</v>
      </c>
      <c r="J60">
        <v>-1643.04</v>
      </c>
      <c r="K60" t="s">
        <v>58</v>
      </c>
    </row>
    <row r="61" spans="1:11" ht="12.75">
      <c r="A61" t="s">
        <v>8</v>
      </c>
      <c r="B61">
        <v>2804.13</v>
      </c>
      <c r="C61" t="s">
        <v>76</v>
      </c>
      <c r="D61" t="s">
        <v>77</v>
      </c>
      <c r="E61">
        <v>-69.22</v>
      </c>
      <c r="F61">
        <v>-2243.05</v>
      </c>
      <c r="G61">
        <v>-2242.41</v>
      </c>
      <c r="H61">
        <v>4952.77</v>
      </c>
      <c r="I61">
        <v>2802.86</v>
      </c>
      <c r="J61">
        <v>-1581.45</v>
      </c>
      <c r="K61" t="s">
        <v>58</v>
      </c>
    </row>
    <row r="62" spans="1:11" ht="12.75">
      <c r="A62" t="s">
        <v>5</v>
      </c>
      <c r="B62">
        <v>2825.2</v>
      </c>
      <c r="C62" t="s">
        <v>76</v>
      </c>
      <c r="D62" t="s">
        <v>77</v>
      </c>
      <c r="E62">
        <v>-69.22</v>
      </c>
      <c r="F62">
        <v>-2237.36</v>
      </c>
      <c r="G62">
        <v>-2235.89</v>
      </c>
      <c r="H62">
        <v>4965.06</v>
      </c>
      <c r="I62">
        <v>2823.95</v>
      </c>
      <c r="J62">
        <v>-1511.56</v>
      </c>
      <c r="K62" t="s">
        <v>58</v>
      </c>
    </row>
    <row r="63" spans="1:11" ht="12.75">
      <c r="A63" t="s">
        <v>2</v>
      </c>
      <c r="B63">
        <v>3072.59</v>
      </c>
      <c r="C63" t="s">
        <v>76</v>
      </c>
      <c r="D63" t="s">
        <v>77</v>
      </c>
      <c r="E63">
        <v>-69.22</v>
      </c>
      <c r="F63">
        <v>-2226.07</v>
      </c>
      <c r="G63">
        <v>-2227.03</v>
      </c>
      <c r="H63">
        <v>5025.87</v>
      </c>
      <c r="I63">
        <v>3072.24</v>
      </c>
      <c r="J63">
        <v>-1602.16</v>
      </c>
      <c r="K63" t="s">
        <v>58</v>
      </c>
    </row>
    <row r="64" spans="1:11" ht="12.75">
      <c r="A64" t="s">
        <v>9</v>
      </c>
      <c r="B64">
        <v>3128.7</v>
      </c>
      <c r="C64" t="s">
        <v>76</v>
      </c>
      <c r="D64" t="s">
        <v>77</v>
      </c>
      <c r="E64">
        <v>-69.22</v>
      </c>
      <c r="F64">
        <v>-2250.9</v>
      </c>
      <c r="G64">
        <v>-2251.45</v>
      </c>
      <c r="H64">
        <v>4954.52</v>
      </c>
      <c r="I64">
        <v>3125.94</v>
      </c>
      <c r="J64">
        <v>-1536.07</v>
      </c>
      <c r="K64" t="s">
        <v>58</v>
      </c>
    </row>
    <row r="65" spans="1:11" ht="12.75">
      <c r="A65" t="s">
        <v>10</v>
      </c>
      <c r="B65">
        <v>3151.54</v>
      </c>
      <c r="C65" t="s">
        <v>76</v>
      </c>
      <c r="D65" t="s">
        <v>77</v>
      </c>
      <c r="E65">
        <v>-69.22</v>
      </c>
      <c r="F65">
        <v>-2240.33</v>
      </c>
      <c r="G65">
        <v>-2240.15</v>
      </c>
      <c r="H65">
        <v>4967.59</v>
      </c>
      <c r="I65">
        <v>3151</v>
      </c>
      <c r="J65">
        <v>-1472.64</v>
      </c>
      <c r="K65" t="s">
        <v>58</v>
      </c>
    </row>
    <row r="66" spans="1:11" ht="12.75">
      <c r="A66" t="s">
        <v>11</v>
      </c>
      <c r="B66">
        <v>2126.68</v>
      </c>
      <c r="C66" t="s">
        <v>63</v>
      </c>
      <c r="D66" t="s">
        <v>64</v>
      </c>
      <c r="E66">
        <v>-8.53</v>
      </c>
      <c r="F66">
        <v>-426.18</v>
      </c>
      <c r="G66">
        <v>-426.11</v>
      </c>
      <c r="H66">
        <v>4985.43</v>
      </c>
      <c r="I66">
        <v>2126.56</v>
      </c>
      <c r="J66">
        <v>-847.48</v>
      </c>
      <c r="K66" t="s">
        <v>58</v>
      </c>
    </row>
    <row r="67" spans="1:11" ht="12.75">
      <c r="A67" t="s">
        <v>13</v>
      </c>
      <c r="B67">
        <v>1926.46</v>
      </c>
      <c r="C67" t="s">
        <v>63</v>
      </c>
      <c r="D67" t="s">
        <v>64</v>
      </c>
      <c r="E67">
        <v>-8.53</v>
      </c>
      <c r="F67">
        <v>-423.84</v>
      </c>
      <c r="G67">
        <v>-423.74</v>
      </c>
      <c r="H67">
        <v>4911.76</v>
      </c>
      <c r="I67">
        <v>1924.02</v>
      </c>
      <c r="J67">
        <v>-638.98</v>
      </c>
      <c r="K67" t="s">
        <v>58</v>
      </c>
    </row>
    <row r="68" spans="1:11" ht="12.75">
      <c r="A68" t="s">
        <v>14</v>
      </c>
      <c r="B68">
        <v>1701.57</v>
      </c>
      <c r="C68" t="s">
        <v>63</v>
      </c>
      <c r="D68" t="s">
        <v>64</v>
      </c>
      <c r="E68">
        <v>-8.53</v>
      </c>
      <c r="F68">
        <v>-418.19</v>
      </c>
      <c r="G68">
        <v>-418.11</v>
      </c>
      <c r="H68">
        <v>4922.43</v>
      </c>
      <c r="I68">
        <v>1702.76</v>
      </c>
      <c r="J68">
        <v>-416.8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2178.48</v>
      </c>
      <c r="C71" t="s">
        <v>84</v>
      </c>
      <c r="D71" t="s">
        <v>85</v>
      </c>
      <c r="E71">
        <v>-9.99</v>
      </c>
      <c r="F71">
        <v>-392.22</v>
      </c>
      <c r="G71">
        <v>-401.9</v>
      </c>
      <c r="H71">
        <v>4677.28</v>
      </c>
      <c r="I71">
        <v>2176.28</v>
      </c>
      <c r="J71">
        <v>-1453.36</v>
      </c>
      <c r="K71" t="s">
        <v>58</v>
      </c>
    </row>
    <row r="72" spans="1:11" ht="12.75">
      <c r="A72" t="s">
        <v>6</v>
      </c>
      <c r="B72">
        <v>2401.35</v>
      </c>
      <c r="C72" t="s">
        <v>76</v>
      </c>
      <c r="D72" t="s">
        <v>77</v>
      </c>
      <c r="E72">
        <v>-69.22</v>
      </c>
      <c r="F72">
        <v>-2144.1</v>
      </c>
      <c r="G72">
        <v>-2145.59</v>
      </c>
      <c r="H72">
        <v>4614.06</v>
      </c>
      <c r="I72">
        <v>2401.07</v>
      </c>
      <c r="J72">
        <v>-1502.11</v>
      </c>
      <c r="K72" t="s">
        <v>58</v>
      </c>
    </row>
    <row r="73" spans="1:11" ht="12.75">
      <c r="A73" t="s">
        <v>3</v>
      </c>
      <c r="B73">
        <v>2432.22</v>
      </c>
      <c r="C73" t="s">
        <v>76</v>
      </c>
      <c r="D73" t="s">
        <v>77</v>
      </c>
      <c r="E73">
        <v>-69.22</v>
      </c>
      <c r="F73">
        <v>-2145.27</v>
      </c>
      <c r="G73">
        <v>-2146.04</v>
      </c>
      <c r="H73">
        <v>4627.15</v>
      </c>
      <c r="I73">
        <v>2431.81</v>
      </c>
      <c r="J73">
        <v>-1437.29</v>
      </c>
      <c r="K73" t="s">
        <v>58</v>
      </c>
    </row>
    <row r="74" spans="1:11" ht="12.75">
      <c r="A74" t="s">
        <v>0</v>
      </c>
      <c r="B74">
        <v>2358.55</v>
      </c>
      <c r="C74" t="s">
        <v>84</v>
      </c>
      <c r="D74" t="s">
        <v>75</v>
      </c>
      <c r="E74">
        <v>-9.99</v>
      </c>
      <c r="F74">
        <v>-393.74</v>
      </c>
      <c r="G74">
        <v>-403.5</v>
      </c>
      <c r="H74">
        <v>4679.35</v>
      </c>
      <c r="I74">
        <v>2359.07</v>
      </c>
      <c r="J74">
        <v>-1487.3</v>
      </c>
      <c r="K74" t="s">
        <v>58</v>
      </c>
    </row>
    <row r="75" spans="1:11" ht="12.75">
      <c r="A75" t="s">
        <v>7</v>
      </c>
      <c r="B75">
        <v>2446.65</v>
      </c>
      <c r="C75" t="s">
        <v>76</v>
      </c>
      <c r="D75" t="s">
        <v>79</v>
      </c>
      <c r="E75">
        <v>-67.85</v>
      </c>
      <c r="F75">
        <v>-2132.18</v>
      </c>
      <c r="G75">
        <v>-2131.31</v>
      </c>
      <c r="H75">
        <v>4610.73</v>
      </c>
      <c r="I75">
        <v>2444.03</v>
      </c>
      <c r="J75">
        <v>-1450.84</v>
      </c>
      <c r="K75" t="s">
        <v>58</v>
      </c>
    </row>
    <row r="76" spans="1:11" ht="12.75">
      <c r="A76" t="s">
        <v>4</v>
      </c>
      <c r="B76">
        <v>2479.3</v>
      </c>
      <c r="C76" t="s">
        <v>76</v>
      </c>
      <c r="D76" t="s">
        <v>79</v>
      </c>
      <c r="E76">
        <v>-67.85</v>
      </c>
      <c r="F76">
        <v>-2127.36</v>
      </c>
      <c r="G76">
        <v>-2126.61</v>
      </c>
      <c r="H76">
        <v>4624.64</v>
      </c>
      <c r="I76">
        <v>2479.01</v>
      </c>
      <c r="J76">
        <v>-1386.31</v>
      </c>
      <c r="K76" t="s">
        <v>58</v>
      </c>
    </row>
    <row r="77" spans="1:11" ht="12.75">
      <c r="A77" t="s">
        <v>1</v>
      </c>
      <c r="B77">
        <v>2623.61</v>
      </c>
      <c r="C77" t="s">
        <v>76</v>
      </c>
      <c r="D77" t="s">
        <v>79</v>
      </c>
      <c r="E77">
        <v>-67.85</v>
      </c>
      <c r="F77">
        <v>-2149.1</v>
      </c>
      <c r="G77">
        <v>-2150.82</v>
      </c>
      <c r="H77">
        <v>4679.12</v>
      </c>
      <c r="I77">
        <v>2621.19</v>
      </c>
      <c r="J77">
        <v>-1510.03</v>
      </c>
      <c r="K77" t="s">
        <v>58</v>
      </c>
    </row>
    <row r="78" spans="1:11" ht="12.75">
      <c r="A78" t="s">
        <v>8</v>
      </c>
      <c r="B78">
        <v>2670.4</v>
      </c>
      <c r="C78" t="s">
        <v>76</v>
      </c>
      <c r="D78" t="s">
        <v>79</v>
      </c>
      <c r="E78">
        <v>-67.85</v>
      </c>
      <c r="F78">
        <v>-2156.75</v>
      </c>
      <c r="G78">
        <v>-2156.09</v>
      </c>
      <c r="H78">
        <v>4610.03</v>
      </c>
      <c r="I78">
        <v>2667.73</v>
      </c>
      <c r="J78">
        <v>-1450.36</v>
      </c>
      <c r="K78" t="s">
        <v>58</v>
      </c>
    </row>
    <row r="79" spans="1:11" ht="12.75">
      <c r="A79" t="s">
        <v>5</v>
      </c>
      <c r="B79">
        <v>2706.26</v>
      </c>
      <c r="C79" t="s">
        <v>76</v>
      </c>
      <c r="D79" t="s">
        <v>79</v>
      </c>
      <c r="E79">
        <v>-67.85</v>
      </c>
      <c r="F79">
        <v>-2142.31</v>
      </c>
      <c r="G79">
        <v>-2141.32</v>
      </c>
      <c r="H79">
        <v>4623.24</v>
      </c>
      <c r="I79">
        <v>2704.18</v>
      </c>
      <c r="J79">
        <v>-1386.98</v>
      </c>
      <c r="K79" t="s">
        <v>58</v>
      </c>
    </row>
    <row r="80" spans="1:11" ht="12.75">
      <c r="A80" t="s">
        <v>2</v>
      </c>
      <c r="B80">
        <v>2975.46</v>
      </c>
      <c r="C80" t="s">
        <v>76</v>
      </c>
      <c r="D80" t="s">
        <v>79</v>
      </c>
      <c r="E80">
        <v>-67.85</v>
      </c>
      <c r="F80">
        <v>-2155.56</v>
      </c>
      <c r="G80">
        <v>-2156.79</v>
      </c>
      <c r="H80">
        <v>4682.29</v>
      </c>
      <c r="I80">
        <v>2974.66</v>
      </c>
      <c r="J80">
        <v>-1488.54</v>
      </c>
      <c r="K80" t="s">
        <v>58</v>
      </c>
    </row>
    <row r="81" spans="1:11" ht="12.75">
      <c r="A81" t="s">
        <v>9</v>
      </c>
      <c r="B81">
        <v>3017.04</v>
      </c>
      <c r="C81" t="s">
        <v>76</v>
      </c>
      <c r="D81" t="s">
        <v>79</v>
      </c>
      <c r="E81">
        <v>-67.85</v>
      </c>
      <c r="F81">
        <v>-2159.43</v>
      </c>
      <c r="G81">
        <v>-2160.77</v>
      </c>
      <c r="H81">
        <v>4613.46</v>
      </c>
      <c r="I81">
        <v>3015.63</v>
      </c>
      <c r="J81">
        <v>-1424.76</v>
      </c>
      <c r="K81" t="s">
        <v>58</v>
      </c>
    </row>
    <row r="82" spans="1:11" ht="12.75">
      <c r="A82" t="s">
        <v>10</v>
      </c>
      <c r="B82">
        <v>3040.68</v>
      </c>
      <c r="C82" t="s">
        <v>76</v>
      </c>
      <c r="D82" t="s">
        <v>79</v>
      </c>
      <c r="E82">
        <v>-67.85</v>
      </c>
      <c r="F82">
        <v>-2143.5</v>
      </c>
      <c r="G82">
        <v>-2144.95</v>
      </c>
      <c r="H82">
        <v>4627.78</v>
      </c>
      <c r="I82">
        <v>3039.32</v>
      </c>
      <c r="J82">
        <v>-1358.57</v>
      </c>
      <c r="K82" t="s">
        <v>58</v>
      </c>
    </row>
    <row r="83" spans="1:11" ht="12.75">
      <c r="A83" t="s">
        <v>11</v>
      </c>
      <c r="B83">
        <v>1841.18</v>
      </c>
      <c r="C83" t="s">
        <v>63</v>
      </c>
      <c r="D83" t="s">
        <v>64</v>
      </c>
      <c r="E83">
        <v>-8.53</v>
      </c>
      <c r="F83">
        <v>-420.9</v>
      </c>
      <c r="G83">
        <v>-420.95</v>
      </c>
      <c r="H83">
        <v>4644.73</v>
      </c>
      <c r="I83">
        <v>1838.46</v>
      </c>
      <c r="J83">
        <v>-617.59</v>
      </c>
      <c r="K83" t="s">
        <v>58</v>
      </c>
    </row>
    <row r="84" spans="1:11" ht="12.75">
      <c r="A84" t="s">
        <v>13</v>
      </c>
      <c r="B84">
        <v>1634.1</v>
      </c>
      <c r="C84" t="s">
        <v>63</v>
      </c>
      <c r="D84" t="s">
        <v>64</v>
      </c>
      <c r="E84">
        <v>-8.53</v>
      </c>
      <c r="F84">
        <v>-419.07</v>
      </c>
      <c r="G84">
        <v>-418.97</v>
      </c>
      <c r="H84">
        <v>4573.36</v>
      </c>
      <c r="I84">
        <v>1634.11</v>
      </c>
      <c r="J84">
        <v>-406.99</v>
      </c>
      <c r="K84" t="s">
        <v>58</v>
      </c>
    </row>
    <row r="85" spans="1:11" ht="12.75">
      <c r="A85" t="s">
        <v>14</v>
      </c>
      <c r="B85">
        <v>1439.83</v>
      </c>
      <c r="C85" t="s">
        <v>63</v>
      </c>
      <c r="D85" t="s">
        <v>64</v>
      </c>
      <c r="E85">
        <v>-8.53</v>
      </c>
      <c r="F85">
        <v>-417.77</v>
      </c>
      <c r="G85">
        <v>-417.68</v>
      </c>
      <c r="H85">
        <v>4585.65</v>
      </c>
      <c r="I85">
        <v>1439.97</v>
      </c>
      <c r="J85">
        <v>-206.36</v>
      </c>
      <c r="K85" t="s">
        <v>58</v>
      </c>
    </row>
    <row r="87" ht="12.75">
      <c r="A87" t="s">
        <v>86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2008-12-05T17:07:02Z</dcterms:modified>
  <cp:category/>
  <cp:version/>
  <cp:contentType/>
  <cp:contentStatus/>
</cp:coreProperties>
</file>