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869" activeTab="2"/>
  </bookViews>
  <sheets>
    <sheet name="04figa" sheetId="1" r:id="rId1"/>
    <sheet name="04figadata" sheetId="2" r:id="rId2"/>
    <sheet name="04figb" sheetId="3" r:id="rId3"/>
    <sheet name="04figc" sheetId="4" r:id="rId4"/>
    <sheet name="04figbcdata" sheetId="5" r:id="rId5"/>
    <sheet name="0401 OLD" sheetId="6" r:id="rId6"/>
    <sheet name="0401data" sheetId="7" r:id="rId7"/>
    <sheet name="0401" sheetId="8" r:id="rId8"/>
    <sheet name="0402" sheetId="9" r:id="rId9"/>
  </sheets>
  <definedNames>
    <definedName name="HTML_CodePage" hidden="1">1252</definedName>
    <definedName name="HTML_Control" hidden="1">{"'0402'!$B$1:$J$16"}</definedName>
    <definedName name="HTML_Description" hidden="1">""</definedName>
    <definedName name="HTML_Email" hidden="1">""</definedName>
    <definedName name="HTML_Header" hidden="1">""</definedName>
    <definedName name="HTML_LastUpdate" hidden="1">"2/13/2007"</definedName>
    <definedName name="HTML_LineAfter" hidden="1">FALSE</definedName>
    <definedName name="HTML_LineBefore" hidden="1">FALSE</definedName>
    <definedName name="HTML_Name" hidden="1">"ACF"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Settings\Owner\My Documents\Annual Report 7\chapter 04\0402.htm"</definedName>
    <definedName name="HTML_Title" hidden="1">""</definedName>
    <definedName name="_xlnm.Print_Area" localSheetId="5">'0401 OLD'!$A$1:$J$61</definedName>
    <definedName name="_xlnm.Print_Area" localSheetId="6">'0401data'!$A$3:$I$61</definedName>
  </definedNames>
  <calcPr fullCalcOnLoad="1"/>
</workbook>
</file>

<file path=xl/sharedStrings.xml><?xml version="1.0" encoding="utf-8"?>
<sst xmlns="http://schemas.openxmlformats.org/spreadsheetml/2006/main" count="213" uniqueCount="107">
  <si>
    <t>Table 4:1</t>
  </si>
  <si>
    <t>Annual Monthly Average of Total Hours of Participation per Week for All Adults</t>
  </si>
  <si>
    <t>TANF, FY 2002</t>
  </si>
  <si>
    <t>STATES</t>
  </si>
  <si>
    <t>Employment</t>
  </si>
  <si>
    <t>Community / Work Experience</t>
  </si>
  <si>
    <t>Job Search</t>
  </si>
  <si>
    <t xml:space="preserve">Vocational
Education </t>
  </si>
  <si>
    <t>Education
and Training</t>
  </si>
  <si>
    <t>Waiver and Other</t>
  </si>
  <si>
    <t>Total Hours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</si>
  <si>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</si>
  <si>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</si>
  <si>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</si>
  <si>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</si>
  <si>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</si>
  <si>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</si>
  <si>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</si>
  <si>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</si>
  <si>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</si>
  <si>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</si>
  <si>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</si>
  <si>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</si>
  <si>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</si>
  <si>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</si>
  <si>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</si>
  <si>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</si>
  <si>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</si>
  <si>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</si>
  <si>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</si>
  <si>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</si>
  <si>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</si>
  <si>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</si>
  <si>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</si>
  <si>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</si>
  <si>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</si>
  <si>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</si>
  <si>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</si>
  <si>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</si>
  <si>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</si>
  <si>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</si>
  <si>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</si>
  <si>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</si>
  <si>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</si>
  <si>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</si>
  <si>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</si>
  <si>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</si>
  <si>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</si>
  <si>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</si>
  <si>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</si>
  <si>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</si>
  <si>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</si>
  <si>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</si>
  <si>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</si>
  <si>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</si>
  <si>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</si>
  <si>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</si>
  <si>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</si>
  <si>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</si>
  <si>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</si>
  <si>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</si>
  <si>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</si>
  <si>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</si>
  <si>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</si>
  <si>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</si>
  <si>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</si>
  <si>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Source: TANF Data Report</t>
  </si>
  <si>
    <t>Quintile</t>
  </si>
  <si>
    <t>Earnings</t>
  </si>
  <si>
    <t>Persons with negative income removed</t>
  </si>
  <si>
    <t>Source: ASPE tabulations using data from the CPS, U.S. Census Bureau (1996-2002)</t>
  </si>
  <si>
    <t>Table 4:2</t>
  </si>
  <si>
    <t>Employment Rates Among Single Mothers Under 200 Percent of Poverty</t>
  </si>
  <si>
    <t>With Children Under 6</t>
  </si>
  <si>
    <t>Employed</t>
  </si>
  <si>
    <t>Unemployed</t>
  </si>
  <si>
    <t>Not in Labor Force</t>
  </si>
  <si>
    <t>With Children Under 18</t>
  </si>
  <si>
    <t>Note: Sorted into quintiles by comprehensive income divided by poverty line</t>
  </si>
  <si>
    <t>Income estimated for persons with top-coded income</t>
  </si>
  <si>
    <t xml:space="preserve">Note: Sorted into deciles and quintiles by comprehensive income divided by poverty line.  Income estimated for persons with top-coded income.  Persons with negative income removed. </t>
  </si>
  <si>
    <t>Chapter 4 Figure 1 data</t>
  </si>
  <si>
    <t>Married Mothers</t>
  </si>
  <si>
    <t xml:space="preserve">    -with kids under 6</t>
  </si>
  <si>
    <t>employed</t>
  </si>
  <si>
    <t>unemployed</t>
  </si>
  <si>
    <t>not in labor force</t>
  </si>
  <si>
    <t xml:space="preserve">    -with kids under 18</t>
  </si>
  <si>
    <t xml:space="preserve"> </t>
  </si>
  <si>
    <t>Married Mothers Under 200% of Poverty</t>
  </si>
  <si>
    <t>Single Mothers</t>
  </si>
  <si>
    <t>Single Mothers Under 200% of Poverty</t>
  </si>
  <si>
    <t>ANNUAL MONTHLY AVERAGE OF TOTAL HOURS OF PARTICIPATION PER WEEK FOR ALL ADULTS</t>
  </si>
  <si>
    <t>UNITED STATES</t>
  </si>
  <si>
    <t>Update yellow cells!</t>
  </si>
  <si>
    <t>TANF, FY 2003</t>
  </si>
  <si>
    <t>Means-Tested Government Benefits</t>
  </si>
  <si>
    <t>Source: Calculations from Census Bureau Current Population Survey data (March 1991-2004).</t>
  </si>
  <si>
    <t>Source: ASPE tabulations using data from the CPS, U.S. Census Bureau (1996-2004)</t>
  </si>
  <si>
    <t>Means-tested Government Benefits</t>
  </si>
  <si>
    <t>Means-tested government benefits and earnings of people in single-mother families with children, by decile and quintile (2003 dollars)</t>
  </si>
  <si>
    <t>Source: ASPE tabulations using data from the CPS, U.S. Census Bureau (1996-2003)</t>
  </si>
  <si>
    <t>Government Benefits and Earnings for Single-Mother 
Families with Children in 2003 Dollars</t>
  </si>
  <si>
    <t>1996 - 2003</t>
  </si>
  <si>
    <t>Table 4:1 OLD</t>
  </si>
  <si>
    <r>
      <t>Means-Tested Government Benefits</t>
    </r>
    <r>
      <rPr>
        <b/>
        <vertAlign val="superscript"/>
        <sz val="8"/>
        <rFont val="Arial"/>
        <family val="2"/>
      </rPr>
      <t>1</t>
    </r>
  </si>
  <si>
    <t>1/ Means-tested government benefits is the total of Supplemental Security Income, public assistance, certain veteran’s benefits, Food Stamp Program, National School Lunch Program, and housing benefits.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</si>
</sst>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</numFmts>
  <fonts count="19">
    <font>
      <sz val="12"/>
      <name val="Arial"/>
      <family val="0"/>
    </font>
    <font>
      <u val="single"/>
      <sz val="7.2"/>
      <color indexed="36"/>
      <name val="Arial"/>
      <family val="0"/>
    </font>
    <font>
      <u val="single"/>
      <sz val="7.2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6.75"/>
      <name val="Arial"/>
      <family val="0"/>
    </font>
    <font>
      <sz val="17.25"/>
      <name val="Arial"/>
      <family val="0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20"/>
      <name val="Arial"/>
      <family val="2"/>
    </font>
    <font>
      <vertAlign val="superscript"/>
      <sz val="10"/>
      <color indexed="8"/>
      <name val="Times New Roman"/>
      <family val="1"/>
    </font>
    <font>
      <b/>
      <vertAlign val="superscript"/>
      <sz val="2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9" fontId="0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27">
      <alignment/>
      <protection/>
    </xf>
    <xf numFmtId="3" fontId="4" fillId="0" borderId="0" xfId="27" applyNumberFormat="1">
      <alignment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166" fontId="0" fillId="0" borderId="3" xfId="30" applyNumberFormat="1" applyFont="1" applyBorder="1" applyAlignment="1">
      <alignment/>
    </xf>
    <xf numFmtId="166" fontId="0" fillId="0" borderId="3" xfId="30" applyNumberFormat="1" applyBorder="1" applyAlignment="1">
      <alignment/>
    </xf>
    <xf numFmtId="165" fontId="0" fillId="0" borderId="2" xfId="15" applyNumberFormat="1" applyBorder="1" applyAlignment="1">
      <alignment/>
    </xf>
    <xf numFmtId="166" fontId="0" fillId="0" borderId="2" xfId="15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4" xfId="0" applyBorder="1" applyAlignment="1">
      <alignment/>
    </xf>
    <xf numFmtId="166" fontId="0" fillId="0" borderId="4" xfId="15" applyNumberFormat="1" applyBorder="1" applyAlignment="1">
      <alignment/>
    </xf>
    <xf numFmtId="165" fontId="0" fillId="0" borderId="4" xfId="0" applyNumberForma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8" fontId="4" fillId="0" borderId="0" xfId="27" applyNumberFormat="1" applyFont="1" applyAlignment="1">
      <alignment horizontal="right"/>
      <protection/>
    </xf>
    <xf numFmtId="38" fontId="4" fillId="0" borderId="0" xfId="27" applyNumberFormat="1">
      <alignment/>
      <protection/>
    </xf>
    <xf numFmtId="0" fontId="4" fillId="0" borderId="0" xfId="27" applyFont="1">
      <alignment/>
      <protection/>
    </xf>
    <xf numFmtId="0" fontId="10" fillId="0" borderId="0" xfId="27" applyFont="1">
      <alignment/>
      <protection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0" xfId="27" applyNumberFormat="1" applyFill="1">
      <alignment/>
      <protection/>
    </xf>
    <xf numFmtId="37" fontId="4" fillId="0" borderId="0" xfId="27" applyNumberFormat="1" applyFont="1" applyFill="1" applyAlignment="1">
      <alignment horizontal="right"/>
      <protection/>
    </xf>
    <xf numFmtId="0" fontId="4" fillId="0" borderId="0" xfId="27" applyFill="1">
      <alignment/>
      <protection/>
    </xf>
    <xf numFmtId="38" fontId="4" fillId="0" borderId="0" xfId="27" applyNumberFormat="1" applyFont="1" applyFill="1" applyAlignment="1">
      <alignment horizontal="right"/>
      <protection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4" fillId="0" borderId="0" xfId="29" applyFont="1" applyAlignment="1">
      <alignment/>
      <protection/>
    </xf>
    <xf numFmtId="0" fontId="17" fillId="0" borderId="0" xfId="29" applyFont="1">
      <alignment/>
      <protection/>
    </xf>
    <xf numFmtId="0" fontId="14" fillId="0" borderId="0" xfId="29" applyFont="1" applyFill="1" applyAlignment="1">
      <alignment/>
      <protection/>
    </xf>
    <xf numFmtId="0" fontId="14" fillId="0" borderId="0" xfId="29" applyFont="1">
      <alignment/>
      <protection/>
    </xf>
    <xf numFmtId="1" fontId="14" fillId="0" borderId="0" xfId="29" applyFont="1">
      <alignment/>
      <protection/>
    </xf>
    <xf numFmtId="167" fontId="14" fillId="0" borderId="0" xfId="29" applyFont="1">
      <alignment/>
      <protection/>
    </xf>
    <xf numFmtId="167" fontId="17" fillId="0" borderId="0" xfId="29" applyFont="1">
      <alignment/>
      <protection/>
    </xf>
    <xf numFmtId="167" fontId="17" fillId="0" borderId="0" xfId="29" applyFont="1">
      <alignment horizontal="right"/>
      <protection/>
    </xf>
    <xf numFmtId="166" fontId="17" fillId="0" borderId="0" xfId="29" applyNumberFormat="1" applyFont="1">
      <alignment/>
      <protection/>
    </xf>
    <xf numFmtId="166" fontId="17" fillId="0" borderId="0" xfId="29" applyNumberFormat="1" applyFont="1">
      <alignment horizontal="right"/>
      <protection/>
    </xf>
    <xf numFmtId="166" fontId="17" fillId="0" borderId="0" xfId="29" applyNumberFormat="1" applyFont="1" applyFill="1">
      <alignment/>
      <protection/>
    </xf>
    <xf numFmtId="167" fontId="17" fillId="0" borderId="0" xfId="29" applyFont="1" applyFill="1">
      <alignment/>
      <protection/>
    </xf>
    <xf numFmtId="0" fontId="17" fillId="0" borderId="0" xfId="28" applyFont="1" applyFill="1" applyBorder="1" applyAlignment="1">
      <alignment wrapText="1"/>
      <protection/>
    </xf>
    <xf numFmtId="0" fontId="3" fillId="0" borderId="0" xfId="29" applyFont="1" applyAlignment="1">
      <alignment/>
      <protection/>
    </xf>
    <xf numFmtId="0" fontId="17" fillId="0" borderId="0" xfId="28" applyFont="1" applyFill="1">
      <alignment/>
      <protection/>
    </xf>
    <xf numFmtId="0" fontId="14" fillId="0" borderId="5" xfId="28" applyFont="1" applyFill="1" applyBorder="1" applyAlignment="1">
      <alignment horizontal="center"/>
      <protection/>
    </xf>
    <xf numFmtId="0" fontId="14" fillId="0" borderId="6" xfId="28" applyFont="1" applyFill="1" applyBorder="1" applyAlignment="1">
      <alignment horizontal="center"/>
      <protection/>
    </xf>
    <xf numFmtId="0" fontId="14" fillId="0" borderId="7" xfId="28" applyFont="1" applyFill="1" applyBorder="1" applyAlignment="1">
      <alignment horizontal="center"/>
      <protection/>
    </xf>
    <xf numFmtId="0" fontId="14" fillId="0" borderId="8" xfId="28" applyFont="1" applyFill="1" applyBorder="1">
      <alignment/>
      <protection/>
    </xf>
    <xf numFmtId="0" fontId="14" fillId="0" borderId="7" xfId="28" applyFont="1" applyFill="1" applyBorder="1" applyAlignment="1">
      <alignment horizontal="center"/>
      <protection/>
    </xf>
    <xf numFmtId="0" fontId="14" fillId="0" borderId="8" xfId="28" applyFont="1" applyFill="1" applyBorder="1" applyAlignment="1">
      <alignment horizontal="center"/>
      <protection/>
    </xf>
    <xf numFmtId="166" fontId="17" fillId="0" borderId="8" xfId="28" applyNumberFormat="1" applyFont="1" applyFill="1" applyBorder="1">
      <alignment/>
      <protection/>
    </xf>
    <xf numFmtId="0" fontId="17" fillId="0" borderId="9" xfId="28" applyFont="1" applyFill="1" applyBorder="1" applyAlignment="1">
      <alignment horizontal="left"/>
      <protection/>
    </xf>
    <xf numFmtId="0" fontId="4" fillId="0" borderId="0" xfId="28" applyFont="1" applyFill="1" applyAlignment="1">
      <alignment horizontal="center"/>
      <protection/>
    </xf>
    <xf numFmtId="0" fontId="3" fillId="0" borderId="0" xfId="28" applyFont="1" applyFill="1" applyAlignment="1">
      <alignment horizontal="center"/>
      <protection/>
    </xf>
    <xf numFmtId="0" fontId="17" fillId="0" borderId="0" xfId="27" applyFont="1">
      <alignment/>
      <protection/>
    </xf>
    <xf numFmtId="0" fontId="14" fillId="0" borderId="5" xfId="27" applyFont="1" applyBorder="1" applyAlignment="1">
      <alignment horizontal="center"/>
      <protection/>
    </xf>
    <xf numFmtId="0" fontId="14" fillId="0" borderId="6" xfId="27" applyFont="1" applyBorder="1" applyAlignment="1">
      <alignment horizontal="center"/>
      <protection/>
    </xf>
    <xf numFmtId="0" fontId="14" fillId="0" borderId="7" xfId="27" applyFont="1" applyBorder="1" applyAlignment="1">
      <alignment horizontal="center"/>
      <protection/>
    </xf>
    <xf numFmtId="0" fontId="14" fillId="0" borderId="8" xfId="27" applyFont="1" applyBorder="1" applyAlignment="1">
      <alignment horizontal="center"/>
      <protection/>
    </xf>
    <xf numFmtId="0" fontId="17" fillId="0" borderId="0" xfId="27" applyFont="1" applyBorder="1">
      <alignment/>
      <protection/>
    </xf>
    <xf numFmtId="3" fontId="17" fillId="0" borderId="10" xfId="27" applyNumberFormat="1" applyFont="1" applyBorder="1">
      <alignment/>
      <protection/>
    </xf>
    <xf numFmtId="3" fontId="17" fillId="0" borderId="10" xfId="27" applyNumberFormat="1" applyFont="1" applyFill="1" applyBorder="1">
      <alignment/>
      <protection/>
    </xf>
    <xf numFmtId="3" fontId="17" fillId="0" borderId="8" xfId="27" applyNumberFormat="1" applyFont="1" applyBorder="1">
      <alignment/>
      <protection/>
    </xf>
    <xf numFmtId="3" fontId="17" fillId="0" borderId="8" xfId="27" applyNumberFormat="1" applyFont="1" applyFill="1" applyBorder="1">
      <alignment/>
      <protection/>
    </xf>
    <xf numFmtId="0" fontId="3" fillId="0" borderId="0" xfId="27" applyFont="1" applyAlignment="1">
      <alignment horizontal="center"/>
      <protection/>
    </xf>
    <xf numFmtId="0" fontId="4" fillId="0" borderId="0" xfId="27" applyFont="1">
      <alignment/>
      <protection/>
    </xf>
    <xf numFmtId="0" fontId="3" fillId="0" borderId="0" xfId="27" applyFont="1" applyAlignment="1">
      <alignment/>
      <protection/>
    </xf>
    <xf numFmtId="0" fontId="4" fillId="0" borderId="0" xfId="27" applyFont="1" applyAlignment="1">
      <alignment horizontal="center"/>
      <protection/>
    </xf>
    <xf numFmtId="0" fontId="4" fillId="0" borderId="0" xfId="27" applyFont="1" applyFill="1" applyAlignment="1">
      <alignment horizontal="center" wrapText="1"/>
      <protection/>
    </xf>
    <xf numFmtId="0" fontId="17" fillId="0" borderId="0" xfId="27" applyFont="1" applyFill="1" applyBorder="1" applyAlignment="1">
      <alignment horizontal="left"/>
      <protection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acf ch 4 Aug 25 2004" xfId="27"/>
    <cellStyle name="Normal_Ch 4 moms lfs 2003 schip June 24 2004" xfId="28"/>
    <cellStyle name="Normal_Ch4momslfs2003schipJune242004html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A
Employment Rates for Single Mothers Under 200% of Poverty
1996 - 2003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59"/>
          <c:w val="0.9615"/>
          <c:h val="0.7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'04figadata'!$A$35</c:f>
              <c:strCache>
                <c:ptCount val="1"/>
                <c:pt idx="0">
                  <c:v>With Children Under 6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'04figadata'!$K$3:$R$3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'04figadata'!$K$35:$R$35</c:f>
              <c:numCache>
                <c:ptCount val="8"/>
                <c:pt idx="0">
                  <c:v>0.4443</c:v>
                </c:pt>
                <c:pt idx="1">
                  <c:v>0.5037</c:v>
                </c:pt>
                <c:pt idx="2">
                  <c:v>0.5107</c:v>
                </c:pt>
                <c:pt idx="3">
                  <c:v>0.5459</c:v>
                </c:pt>
                <c:pt idx="4">
                  <c:v>0.5847</c:v>
                </c:pt>
                <c:pt idx="5">
                  <c:v>0.5593</c:v>
                </c:pt>
                <c:pt idx="6">
                  <c:v>0.5734</c:v>
                </c:pt>
                <c:pt idx="7">
                  <c:v>0.537</c:v>
                </c:pt>
              </c:numCache>
            </c:numRef>
          </c:val>
        </c:ser>
        <c:ser>
          <c:idx val="6"/>
          <c:order val="1"/>
          <c:tx>
            <c:strRef>
              <c:f>'04figadata'!$A$39</c:f>
              <c:strCache>
                <c:ptCount val="1"/>
                <c:pt idx="0">
                  <c:v>With Children Under 18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'04figadata'!$K$3:$R$3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'04figadata'!$K$39:$R$39</c:f>
              <c:numCache>
                <c:ptCount val="8"/>
                <c:pt idx="0">
                  <c:v>0.5105</c:v>
                </c:pt>
                <c:pt idx="1">
                  <c:v>0.5437</c:v>
                </c:pt>
                <c:pt idx="2">
                  <c:v>0.5657</c:v>
                </c:pt>
                <c:pt idx="3">
                  <c:v>0.5904</c:v>
                </c:pt>
                <c:pt idx="4">
                  <c:v>0.6076</c:v>
                </c:pt>
                <c:pt idx="5">
                  <c:v>0.6009</c:v>
                </c:pt>
                <c:pt idx="6">
                  <c:v>0.5925</c:v>
                </c:pt>
                <c:pt idx="7">
                  <c:v>0.564</c:v>
                </c:pt>
              </c:numCache>
            </c:numRef>
          </c:val>
        </c:ser>
        <c:gapWidth val="50"/>
        <c:axId val="63423958"/>
        <c:axId val="33944711"/>
      </c:bar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  <c:min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423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1075"/>
          <c:w val="0.4725"/>
          <c:h val="0.04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Government Benefits and Earnings for 
Single-Mother Families with Children</a:t>
            </a:r>
            <a:r>
              <a:rPr lang="en-US" cap="none" sz="2000" b="1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with Income in the Lowest 20th Percentile in 2003 dollars       
1996 - 2003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685"/>
          <c:w val="0.9452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'04figbcdata'!$B$8</c:f>
              <c:strCache>
                <c:ptCount val="1"/>
                <c:pt idx="0">
                  <c:v>Means-Tested Government Benefits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'04figbcdata'!$C$5:$J$5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'04figbcdata'!$C$8:$J$8</c:f>
              <c:numCache>
                <c:ptCount val="8"/>
                <c:pt idx="0">
                  <c:v>5604</c:v>
                </c:pt>
                <c:pt idx="1">
                  <c:v>5366</c:v>
                </c:pt>
                <c:pt idx="2">
                  <c:v>5072</c:v>
                </c:pt>
                <c:pt idx="3">
                  <c:v>4623</c:v>
                </c:pt>
                <c:pt idx="4">
                  <c:v>4379</c:v>
                </c:pt>
                <c:pt idx="5">
                  <c:v>4248</c:v>
                </c:pt>
                <c:pt idx="6">
                  <c:v>4410</c:v>
                </c:pt>
                <c:pt idx="7">
                  <c:v>4321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'04figbcdata'!$B$13</c:f>
              <c:strCache>
                <c:ptCount val="1"/>
                <c:pt idx="0">
                  <c:v>Earnings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'04figbcdata'!$C$5:$J$5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'04figbcdata'!$C$13:$J$13</c:f>
              <c:numCache>
                <c:ptCount val="8"/>
                <c:pt idx="0">
                  <c:v>1824</c:v>
                </c:pt>
                <c:pt idx="1">
                  <c:v>1705</c:v>
                </c:pt>
                <c:pt idx="2">
                  <c:v>2052</c:v>
                </c:pt>
                <c:pt idx="3">
                  <c:v>2550</c:v>
                </c:pt>
                <c:pt idx="4">
                  <c:v>2794</c:v>
                </c:pt>
                <c:pt idx="5">
                  <c:v>2577</c:v>
                </c:pt>
                <c:pt idx="6">
                  <c:v>2370</c:v>
                </c:pt>
                <c:pt idx="7">
                  <c:v>1989</c:v>
                </c:pt>
              </c:numCache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75"/>
          <c:y val="0.8515"/>
          <c:w val="0.4977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C
Government Benefits and Earnings for 
Single-Mother Families with Children</a:t>
            </a:r>
            <a:r>
              <a:rPr lang="en-US" cap="none" sz="2000" b="1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with Income Between the 20th and 40th Percentiles in 2003 dollars
1996 - 2003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6"/>
          <c:w val="0.954"/>
          <c:h val="0.58325"/>
        </c:manualLayout>
      </c:layout>
      <c:lineChart>
        <c:grouping val="standard"/>
        <c:varyColors val="0"/>
        <c:ser>
          <c:idx val="1"/>
          <c:order val="0"/>
          <c:tx>
            <c:strRef>
              <c:f>'04figbcdata'!$B$9</c:f>
              <c:strCache>
                <c:ptCount val="1"/>
                <c:pt idx="0">
                  <c:v>Means-Tested Government Benefits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'04figbcdata'!$C$5:$J$5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'04figbcdata'!$C$9:$J$9</c:f>
              <c:numCache>
                <c:ptCount val="8"/>
                <c:pt idx="0">
                  <c:v>7868</c:v>
                </c:pt>
                <c:pt idx="1">
                  <c:v>6753</c:v>
                </c:pt>
                <c:pt idx="2">
                  <c:v>5771</c:v>
                </c:pt>
                <c:pt idx="3">
                  <c:v>4900</c:v>
                </c:pt>
                <c:pt idx="4">
                  <c:v>4107</c:v>
                </c:pt>
                <c:pt idx="5">
                  <c:v>4051</c:v>
                </c:pt>
                <c:pt idx="6">
                  <c:v>3965</c:v>
                </c:pt>
                <c:pt idx="7">
                  <c:v>4548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'04figbcdata'!$B$14</c:f>
              <c:strCache>
                <c:ptCount val="1"/>
                <c:pt idx="0">
                  <c:v>Earnings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'04figbcdata'!$C$5:$J$5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'04figbcdata'!$C$14:$J$14</c:f>
              <c:numCache>
                <c:ptCount val="8"/>
                <c:pt idx="0">
                  <c:v>5313</c:v>
                </c:pt>
                <c:pt idx="1">
                  <c:v>6425</c:v>
                </c:pt>
                <c:pt idx="2">
                  <c:v>8257</c:v>
                </c:pt>
                <c:pt idx="3">
                  <c:v>9823</c:v>
                </c:pt>
                <c:pt idx="4">
                  <c:v>11648</c:v>
                </c:pt>
                <c:pt idx="5">
                  <c:v>10457</c:v>
                </c:pt>
                <c:pt idx="6">
                  <c:v>10576</c:v>
                </c:pt>
                <c:pt idx="7">
                  <c:v>9800</c:v>
                </c:pt>
              </c:numCache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32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84725"/>
          <c:w val="0.489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xSplit="1" ySplit="4" topLeftCell="B5" activePane="bottomRight" state="frozen"/>
      <selection pane="topLeft" activeCell="A1" sqref="A1:H13"/>
      <selection pane="topRight" activeCell="A1" sqref="A1:H13"/>
      <selection pane="bottomLeft" activeCell="A1" sqref="A1:H13"/>
      <selection pane="bottomRight" activeCell="A30" sqref="A30"/>
    </sheetView>
  </sheetViews>
  <sheetFormatPr defaultColWidth="8.88671875" defaultRowHeight="15"/>
  <cols>
    <col min="1" max="1" width="28.77734375" style="43" customWidth="1"/>
    <col min="2" max="17" width="7.21484375" style="43" bestFit="1" customWidth="1"/>
    <col min="18" max="16384" width="7.10546875" style="43" customWidth="1"/>
  </cols>
  <sheetData>
    <row r="1" spans="1:17" ht="12.75">
      <c r="A1" s="55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1.25">
      <c r="A2" s="44" t="s">
        <v>94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1.25">
      <c r="A3" s="45" t="s">
        <v>82</v>
      </c>
      <c r="B3" s="45">
        <v>1988</v>
      </c>
      <c r="C3" s="45">
        <v>1989</v>
      </c>
      <c r="D3" s="45">
        <v>1990</v>
      </c>
      <c r="E3" s="45">
        <v>1991</v>
      </c>
      <c r="F3" s="46">
        <v>1992</v>
      </c>
      <c r="G3" s="45">
        <v>1992</v>
      </c>
      <c r="H3" s="45">
        <v>1993</v>
      </c>
      <c r="I3" s="45">
        <v>1994</v>
      </c>
      <c r="J3" s="45">
        <v>1995</v>
      </c>
      <c r="K3" s="45">
        <v>1996</v>
      </c>
      <c r="L3" s="45">
        <v>1997</v>
      </c>
      <c r="M3" s="45">
        <v>1998</v>
      </c>
      <c r="N3" s="45">
        <v>1999</v>
      </c>
      <c r="O3" s="45">
        <v>2000</v>
      </c>
      <c r="P3" s="45">
        <v>2001</v>
      </c>
      <c r="Q3" s="45">
        <v>2002</v>
      </c>
      <c r="R3" s="45">
        <v>2003</v>
      </c>
    </row>
    <row r="4" spans="1:6" ht="11.25">
      <c r="A4" s="45" t="s">
        <v>83</v>
      </c>
      <c r="B4" s="45"/>
      <c r="C4" s="45"/>
      <c r="D4" s="45"/>
      <c r="E4" s="45"/>
      <c r="F4" s="47"/>
    </row>
    <row r="5" spans="1:18" ht="11.25">
      <c r="A5" s="43" t="s">
        <v>84</v>
      </c>
      <c r="B5" s="48">
        <v>53.220138052813226</v>
      </c>
      <c r="C5" s="48">
        <v>54.800629758061305</v>
      </c>
      <c r="D5" s="48">
        <v>55.77941310351107</v>
      </c>
      <c r="E5" s="48">
        <v>55.194239484624894</v>
      </c>
      <c r="F5" s="48">
        <v>55.24</v>
      </c>
      <c r="G5" s="48">
        <v>55.24</v>
      </c>
      <c r="H5" s="48">
        <v>55.74</v>
      </c>
      <c r="I5" s="48">
        <v>57.77</v>
      </c>
      <c r="J5" s="48">
        <v>59.65</v>
      </c>
      <c r="K5" s="48">
        <v>59.9</v>
      </c>
      <c r="L5" s="48">
        <v>60.82</v>
      </c>
      <c r="M5" s="48">
        <v>60.59</v>
      </c>
      <c r="N5" s="48">
        <v>59.53</v>
      </c>
      <c r="O5" s="48">
        <v>60.65</v>
      </c>
      <c r="P5" s="48">
        <v>59.308304769516894</v>
      </c>
      <c r="Q5" s="48">
        <v>57.63</v>
      </c>
      <c r="R5" s="48"/>
    </row>
    <row r="6" spans="1:18" ht="11.25">
      <c r="A6" s="43" t="s">
        <v>85</v>
      </c>
      <c r="B6" s="48">
        <v>3.5047909141985714</v>
      </c>
      <c r="C6" s="48">
        <v>2.3766511220056596</v>
      </c>
      <c r="D6" s="48">
        <v>2.829029223439444</v>
      </c>
      <c r="E6" s="48">
        <v>4.034885201692948</v>
      </c>
      <c r="F6" s="48">
        <v>4.21</v>
      </c>
      <c r="G6" s="48">
        <v>4.21</v>
      </c>
      <c r="H6" s="48">
        <v>3.66</v>
      </c>
      <c r="I6" s="48">
        <v>3.55</v>
      </c>
      <c r="J6" s="48">
        <v>3.28</v>
      </c>
      <c r="K6" s="48">
        <v>2.41</v>
      </c>
      <c r="L6" s="48">
        <v>2.77</v>
      </c>
      <c r="M6" s="48">
        <v>2.87</v>
      </c>
      <c r="N6" s="48">
        <v>2.34</v>
      </c>
      <c r="O6" s="48">
        <v>2.12</v>
      </c>
      <c r="P6" s="48">
        <v>2.4938133079205027</v>
      </c>
      <c r="Q6" s="48">
        <v>3.22</v>
      </c>
      <c r="R6" s="48"/>
    </row>
    <row r="7" spans="1:18" ht="11.25">
      <c r="A7" s="43" t="s">
        <v>86</v>
      </c>
      <c r="B7" s="48">
        <v>43.11286700377237</v>
      </c>
      <c r="C7" s="48">
        <v>42.6971772489936</v>
      </c>
      <c r="D7" s="48">
        <v>41.17473750493127</v>
      </c>
      <c r="E7" s="48">
        <v>40.58946477396157</v>
      </c>
      <c r="F7" s="48">
        <v>40.41</v>
      </c>
      <c r="G7" s="48">
        <v>40.42</v>
      </c>
      <c r="H7" s="48">
        <v>40.45</v>
      </c>
      <c r="I7" s="48">
        <v>38.43</v>
      </c>
      <c r="J7" s="48">
        <v>36.94</v>
      </c>
      <c r="K7" s="48">
        <v>37.63</v>
      </c>
      <c r="L7" s="48">
        <v>36.28</v>
      </c>
      <c r="M7" s="48">
        <v>36.3</v>
      </c>
      <c r="N7" s="48">
        <v>37.95</v>
      </c>
      <c r="O7" s="48">
        <v>37.09</v>
      </c>
      <c r="P7" s="48">
        <v>38.07851334942129</v>
      </c>
      <c r="Q7" s="48">
        <v>39</v>
      </c>
      <c r="R7" s="48"/>
    </row>
    <row r="8" spans="1:15" ht="11.25">
      <c r="A8" s="45" t="s">
        <v>87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8" ht="11.25">
      <c r="A9" s="43" t="s">
        <v>84</v>
      </c>
      <c r="B9" s="48">
        <v>60.92847334580269</v>
      </c>
      <c r="C9" s="48">
        <v>62.302002718001624</v>
      </c>
      <c r="D9" s="48">
        <v>62.728739428973405</v>
      </c>
      <c r="E9" s="48">
        <v>62.06240858117991</v>
      </c>
      <c r="F9" s="48">
        <v>62.9</v>
      </c>
      <c r="G9" s="48">
        <v>62.9</v>
      </c>
      <c r="H9" s="48">
        <v>63.25</v>
      </c>
      <c r="I9" s="48">
        <v>64.7</v>
      </c>
      <c r="J9" s="48">
        <v>66.35</v>
      </c>
      <c r="K9" s="48">
        <v>66.8</v>
      </c>
      <c r="L9" s="48">
        <v>67.64</v>
      </c>
      <c r="M9" s="48">
        <v>67.07</v>
      </c>
      <c r="N9" s="48">
        <v>67.08</v>
      </c>
      <c r="O9" s="48">
        <v>67.74907749077491</v>
      </c>
      <c r="P9" s="48">
        <v>67.2876151848294</v>
      </c>
      <c r="Q9" s="48">
        <v>65.96</v>
      </c>
      <c r="R9" s="48"/>
    </row>
    <row r="10" spans="1:18" ht="11.25">
      <c r="A10" s="43" t="s">
        <v>85</v>
      </c>
      <c r="B10" s="48">
        <v>3.1175064354864004</v>
      </c>
      <c r="C10" s="48">
        <v>2.536104882886107</v>
      </c>
      <c r="D10" s="48">
        <v>2.787788074811518</v>
      </c>
      <c r="E10" s="48">
        <v>3.517944752559727</v>
      </c>
      <c r="F10" s="48">
        <v>3.85</v>
      </c>
      <c r="G10" s="48">
        <v>3.85</v>
      </c>
      <c r="H10" s="48">
        <v>3.24</v>
      </c>
      <c r="I10" s="48">
        <v>3.46</v>
      </c>
      <c r="J10" s="48">
        <v>3.03</v>
      </c>
      <c r="K10" s="48">
        <v>2.44</v>
      </c>
      <c r="L10" s="48">
        <v>2.54</v>
      </c>
      <c r="M10" s="48">
        <v>2.71</v>
      </c>
      <c r="N10" s="48">
        <v>2.11</v>
      </c>
      <c r="O10" s="48">
        <v>2.088630439875827</v>
      </c>
      <c r="P10" s="48">
        <v>2.345483331554417</v>
      </c>
      <c r="Q10" s="48">
        <v>2.94</v>
      </c>
      <c r="R10" s="48"/>
    </row>
    <row r="11" spans="1:18" ht="11.25">
      <c r="A11" s="43" t="s">
        <v>86</v>
      </c>
      <c r="B11" s="48">
        <v>35.83058854579045</v>
      </c>
      <c r="C11" s="48">
        <v>35.08420856284713</v>
      </c>
      <c r="D11" s="48">
        <v>34.35895306693582</v>
      </c>
      <c r="E11" s="48">
        <v>34.289576730863</v>
      </c>
      <c r="F11" s="48">
        <v>33.14</v>
      </c>
      <c r="G11" s="48">
        <v>33.14</v>
      </c>
      <c r="H11" s="48">
        <v>33.4</v>
      </c>
      <c r="I11" s="48">
        <v>31.69</v>
      </c>
      <c r="J11" s="48">
        <v>30.51</v>
      </c>
      <c r="K11" s="48">
        <v>30.71</v>
      </c>
      <c r="L11" s="48">
        <v>29.71</v>
      </c>
      <c r="M11" s="48">
        <v>30.05</v>
      </c>
      <c r="N11" s="48">
        <v>30.66</v>
      </c>
      <c r="O11" s="48">
        <v>30.020353774966324</v>
      </c>
      <c r="P11" s="48">
        <v>30.233393816487</v>
      </c>
      <c r="Q11" s="48">
        <v>30.99</v>
      </c>
      <c r="R11" s="48"/>
    </row>
    <row r="12" spans="6:15" ht="11.25">
      <c r="F12" s="48"/>
      <c r="G12" s="48"/>
      <c r="H12" s="48" t="s">
        <v>88</v>
      </c>
      <c r="I12" s="48"/>
      <c r="J12" s="48"/>
      <c r="K12" s="48"/>
      <c r="L12" s="48"/>
      <c r="M12" s="48"/>
      <c r="N12" s="48"/>
      <c r="O12" s="48"/>
    </row>
    <row r="13" spans="1:15" ht="11.25">
      <c r="A13" s="45" t="s">
        <v>89</v>
      </c>
      <c r="B13" s="45"/>
      <c r="C13" s="45"/>
      <c r="D13" s="45"/>
      <c r="E13" s="45"/>
      <c r="F13" s="47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1.25">
      <c r="A14" s="45" t="s">
        <v>83</v>
      </c>
      <c r="B14" s="45"/>
      <c r="C14" s="45"/>
      <c r="D14" s="45"/>
      <c r="E14" s="45"/>
      <c r="F14" s="47"/>
      <c r="G14" s="47"/>
      <c r="H14" s="48"/>
      <c r="I14" s="48"/>
      <c r="J14" s="48"/>
      <c r="K14" s="48"/>
      <c r="L14" s="48"/>
      <c r="M14" s="48"/>
      <c r="N14" s="48"/>
      <c r="O14" s="48"/>
    </row>
    <row r="15" spans="1:18" ht="11.25">
      <c r="A15" s="43" t="s">
        <v>84</v>
      </c>
      <c r="B15" s="43">
        <v>34.71</v>
      </c>
      <c r="C15" s="43">
        <v>38.29</v>
      </c>
      <c r="D15" s="43">
        <v>38.36</v>
      </c>
      <c r="E15" s="43">
        <v>35.8</v>
      </c>
      <c r="F15" s="48">
        <v>35.26</v>
      </c>
      <c r="G15" s="48">
        <v>35.26</v>
      </c>
      <c r="H15" s="48">
        <v>36</v>
      </c>
      <c r="I15" s="48">
        <v>38.47</v>
      </c>
      <c r="J15" s="48">
        <v>39.12</v>
      </c>
      <c r="K15" s="48">
        <v>39.02</v>
      </c>
      <c r="L15" s="48">
        <v>39.69</v>
      </c>
      <c r="M15" s="48">
        <v>41.15</v>
      </c>
      <c r="N15" s="48">
        <v>39.27</v>
      </c>
      <c r="O15" s="48">
        <v>42.25</v>
      </c>
      <c r="P15" s="48">
        <v>39.78</v>
      </c>
      <c r="Q15" s="48">
        <v>36.69</v>
      </c>
      <c r="R15" s="48"/>
    </row>
    <row r="16" spans="1:18" ht="11.25">
      <c r="A16" s="43" t="s">
        <v>85</v>
      </c>
      <c r="B16" s="43">
        <v>6.02</v>
      </c>
      <c r="C16" s="43">
        <v>4.27</v>
      </c>
      <c r="D16" s="43">
        <v>4.24</v>
      </c>
      <c r="E16" s="43">
        <v>6.1</v>
      </c>
      <c r="F16" s="48">
        <v>6.8</v>
      </c>
      <c r="G16" s="48">
        <v>6.8</v>
      </c>
      <c r="H16" s="48">
        <v>5.9</v>
      </c>
      <c r="I16" s="48">
        <v>5.85</v>
      </c>
      <c r="J16" s="48">
        <v>4.6</v>
      </c>
      <c r="K16" s="48">
        <v>4.17</v>
      </c>
      <c r="L16" s="48">
        <v>4.42</v>
      </c>
      <c r="M16" s="48">
        <v>5.22</v>
      </c>
      <c r="N16" s="48">
        <v>3.92</v>
      </c>
      <c r="O16" s="48">
        <v>3.88</v>
      </c>
      <c r="P16" s="48">
        <v>4.87</v>
      </c>
      <c r="Q16" s="48">
        <v>5.48</v>
      </c>
      <c r="R16" s="48"/>
    </row>
    <row r="17" spans="1:18" ht="11.25">
      <c r="A17" s="43" t="s">
        <v>86</v>
      </c>
      <c r="B17" s="43">
        <v>59</v>
      </c>
      <c r="C17" s="43">
        <v>57.4</v>
      </c>
      <c r="D17" s="43">
        <v>57.23</v>
      </c>
      <c r="E17" s="43">
        <v>58.03</v>
      </c>
      <c r="F17" s="48">
        <v>57.94</v>
      </c>
      <c r="G17" s="48">
        <v>57.94</v>
      </c>
      <c r="H17" s="48">
        <v>57.86</v>
      </c>
      <c r="I17" s="48">
        <v>55.39</v>
      </c>
      <c r="J17" s="48">
        <v>56.27</v>
      </c>
      <c r="K17" s="48">
        <v>56.72</v>
      </c>
      <c r="L17" s="48">
        <v>55.82</v>
      </c>
      <c r="M17" s="48">
        <v>53.48</v>
      </c>
      <c r="N17" s="48">
        <v>56.64</v>
      </c>
      <c r="O17" s="48">
        <v>53.68</v>
      </c>
      <c r="P17" s="48">
        <v>55.34</v>
      </c>
      <c r="Q17" s="48">
        <v>57.71</v>
      </c>
      <c r="R17" s="48"/>
    </row>
    <row r="18" spans="1:18" ht="11.25">
      <c r="A18" s="45" t="s">
        <v>87</v>
      </c>
      <c r="B18" s="45"/>
      <c r="C18" s="45"/>
      <c r="D18" s="45"/>
      <c r="E18" s="45"/>
      <c r="F18" s="47"/>
      <c r="G18" s="47"/>
      <c r="H18" s="48"/>
      <c r="I18" s="49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1.25">
      <c r="A19" s="43" t="s">
        <v>84</v>
      </c>
      <c r="B19" s="48">
        <v>40.41</v>
      </c>
      <c r="C19" s="48">
        <v>42.74</v>
      </c>
      <c r="D19" s="48">
        <v>42.58</v>
      </c>
      <c r="E19" s="48">
        <v>40.47</v>
      </c>
      <c r="F19" s="48">
        <v>41.01</v>
      </c>
      <c r="G19" s="48">
        <v>41.01</v>
      </c>
      <c r="H19" s="48">
        <v>41.75</v>
      </c>
      <c r="I19" s="49">
        <v>43.67</v>
      </c>
      <c r="J19" s="48">
        <v>44.21</v>
      </c>
      <c r="K19" s="48">
        <v>44.42</v>
      </c>
      <c r="L19" s="48">
        <v>44.6</v>
      </c>
      <c r="M19" s="48">
        <v>44.54</v>
      </c>
      <c r="N19" s="48">
        <v>43.37</v>
      </c>
      <c r="O19" s="48">
        <v>46.19</v>
      </c>
      <c r="P19" s="48">
        <v>45.1</v>
      </c>
      <c r="Q19" s="48">
        <v>42.6</v>
      </c>
      <c r="R19" s="48"/>
    </row>
    <row r="20" spans="1:18" ht="11.25">
      <c r="A20" s="43" t="s">
        <v>85</v>
      </c>
      <c r="B20" s="48">
        <v>5.61</v>
      </c>
      <c r="C20" s="48">
        <v>4.63</v>
      </c>
      <c r="D20" s="48">
        <v>4.61</v>
      </c>
      <c r="E20" s="48">
        <v>5.49</v>
      </c>
      <c r="F20" s="48">
        <v>6.4</v>
      </c>
      <c r="G20" s="48">
        <v>6.4</v>
      </c>
      <c r="H20" s="48">
        <v>5.71</v>
      </c>
      <c r="I20" s="49">
        <v>5.63</v>
      </c>
      <c r="J20" s="48">
        <v>5.1</v>
      </c>
      <c r="K20" s="48">
        <v>4.27</v>
      </c>
      <c r="L20" s="48">
        <v>4.56</v>
      </c>
      <c r="M20" s="48">
        <v>5.38</v>
      </c>
      <c r="N20" s="48">
        <v>3.94</v>
      </c>
      <c r="O20" s="48">
        <v>4.05</v>
      </c>
      <c r="P20" s="48">
        <v>4.89</v>
      </c>
      <c r="Q20" s="48">
        <v>5.18</v>
      </c>
      <c r="R20" s="48"/>
    </row>
    <row r="21" spans="1:18" ht="11.25">
      <c r="A21" s="43" t="s">
        <v>86</v>
      </c>
      <c r="B21" s="48">
        <v>53.76</v>
      </c>
      <c r="C21" s="48">
        <v>52.59</v>
      </c>
      <c r="D21" s="48">
        <v>52.7</v>
      </c>
      <c r="E21" s="48">
        <v>54</v>
      </c>
      <c r="F21" s="48">
        <v>52.59</v>
      </c>
      <c r="G21" s="48">
        <v>52.59</v>
      </c>
      <c r="H21" s="48">
        <v>52.34</v>
      </c>
      <c r="I21" s="49">
        <v>50.53</v>
      </c>
      <c r="J21" s="48">
        <v>50.69</v>
      </c>
      <c r="K21" s="48">
        <v>51.25</v>
      </c>
      <c r="L21" s="48">
        <v>50.79</v>
      </c>
      <c r="M21" s="48">
        <v>49.98</v>
      </c>
      <c r="N21" s="48">
        <v>52.59</v>
      </c>
      <c r="O21" s="48">
        <v>49.58</v>
      </c>
      <c r="P21" s="48">
        <v>50.02</v>
      </c>
      <c r="Q21" s="48">
        <v>52.14</v>
      </c>
      <c r="R21" s="48"/>
    </row>
    <row r="22" spans="6:12" ht="11.25">
      <c r="F22" s="48" t="s">
        <v>88</v>
      </c>
      <c r="G22" s="48"/>
      <c r="H22" s="48"/>
      <c r="I22" s="49"/>
      <c r="J22" s="48"/>
      <c r="K22" s="48"/>
      <c r="L22" s="48"/>
    </row>
    <row r="23" spans="1:12" ht="11.25">
      <c r="A23" s="45" t="s">
        <v>90</v>
      </c>
      <c r="B23" s="45"/>
      <c r="C23" s="45"/>
      <c r="D23" s="45"/>
      <c r="E23" s="45"/>
      <c r="F23" s="47"/>
      <c r="G23" s="48"/>
      <c r="H23" s="48"/>
      <c r="I23" s="49"/>
      <c r="J23" s="48"/>
      <c r="K23" s="48"/>
      <c r="L23" s="48"/>
    </row>
    <row r="24" spans="1:12" ht="11.25">
      <c r="A24" s="45" t="s">
        <v>83</v>
      </c>
      <c r="B24" s="45"/>
      <c r="C24" s="45"/>
      <c r="D24" s="45"/>
      <c r="E24" s="45"/>
      <c r="F24" s="47"/>
      <c r="G24" s="48"/>
      <c r="H24" s="48"/>
      <c r="I24" s="49"/>
      <c r="J24" s="48"/>
      <c r="K24" s="48"/>
      <c r="L24" s="48"/>
    </row>
    <row r="25" spans="1:18" ht="11.25">
      <c r="A25" s="43" t="s">
        <v>84</v>
      </c>
      <c r="B25" s="48">
        <v>42.92314987618237</v>
      </c>
      <c r="C25" s="48">
        <v>44.49616279039486</v>
      </c>
      <c r="D25" s="48">
        <v>47.77642494917155</v>
      </c>
      <c r="E25" s="48">
        <v>45.97129451342319</v>
      </c>
      <c r="F25" s="48">
        <v>43.97</v>
      </c>
      <c r="G25" s="48">
        <v>43.97</v>
      </c>
      <c r="H25" s="48">
        <v>45.8</v>
      </c>
      <c r="I25" s="49">
        <v>46.44</v>
      </c>
      <c r="J25" s="48">
        <v>50.12</v>
      </c>
      <c r="K25" s="48">
        <v>52.56</v>
      </c>
      <c r="L25" s="48">
        <v>57.55</v>
      </c>
      <c r="M25" s="48">
        <v>58.8</v>
      </c>
      <c r="N25" s="48">
        <v>61.92</v>
      </c>
      <c r="O25" s="48">
        <v>64.52</v>
      </c>
      <c r="P25" s="48">
        <v>63.778455680318466</v>
      </c>
      <c r="Q25" s="48">
        <v>63.8</v>
      </c>
      <c r="R25" s="48"/>
    </row>
    <row r="26" spans="1:18" ht="11.25">
      <c r="A26" s="43" t="s">
        <v>85</v>
      </c>
      <c r="B26" s="48">
        <v>9.204217286771618</v>
      </c>
      <c r="C26" s="48">
        <v>9.474327023486795</v>
      </c>
      <c r="D26" s="48">
        <v>7.876597882732351</v>
      </c>
      <c r="E26" s="48">
        <v>8.672865900891928</v>
      </c>
      <c r="F26" s="48">
        <v>8.73</v>
      </c>
      <c r="G26" s="48">
        <v>8.73</v>
      </c>
      <c r="H26" s="48">
        <v>8.4</v>
      </c>
      <c r="I26" s="49">
        <v>9.7</v>
      </c>
      <c r="J26" s="48">
        <v>7.98</v>
      </c>
      <c r="K26" s="48">
        <v>8.38</v>
      </c>
      <c r="L26" s="48">
        <v>9.79</v>
      </c>
      <c r="M26" s="48">
        <v>9.17</v>
      </c>
      <c r="N26" s="48">
        <v>8.17</v>
      </c>
      <c r="O26" s="48">
        <v>6.94</v>
      </c>
      <c r="P26" s="48">
        <v>7.137074057246706</v>
      </c>
      <c r="Q26" s="48">
        <v>8.79</v>
      </c>
      <c r="R26" s="48"/>
    </row>
    <row r="27" spans="1:18" ht="11.25">
      <c r="A27" s="43" t="s">
        <v>86</v>
      </c>
      <c r="B27" s="48">
        <v>47.783184650495976</v>
      </c>
      <c r="C27" s="48">
        <v>45.966523699033594</v>
      </c>
      <c r="D27" s="48">
        <v>44.34753569675866</v>
      </c>
      <c r="E27" s="48">
        <v>45.24492840227519</v>
      </c>
      <c r="F27" s="48">
        <v>47.29</v>
      </c>
      <c r="G27" s="48">
        <v>47.3</v>
      </c>
      <c r="H27" s="48">
        <v>45.75</v>
      </c>
      <c r="I27" s="49">
        <v>43.73</v>
      </c>
      <c r="J27" s="48">
        <v>41.89</v>
      </c>
      <c r="K27" s="48">
        <v>39.06</v>
      </c>
      <c r="L27" s="48">
        <v>32.59</v>
      </c>
      <c r="M27" s="48">
        <v>31.98</v>
      </c>
      <c r="N27" s="48">
        <v>29.78</v>
      </c>
      <c r="O27" s="48">
        <v>28.53</v>
      </c>
      <c r="P27" s="48">
        <v>29.053244196360957</v>
      </c>
      <c r="Q27" s="48">
        <v>27.36</v>
      </c>
      <c r="R27" s="48"/>
    </row>
    <row r="28" spans="1:18" ht="11.25">
      <c r="A28" s="45" t="s">
        <v>87</v>
      </c>
      <c r="B28" s="47"/>
      <c r="C28" s="47"/>
      <c r="D28" s="47"/>
      <c r="E28" s="47"/>
      <c r="F28" s="47"/>
      <c r="G28" s="48"/>
      <c r="H28" s="48"/>
      <c r="I28" s="49"/>
      <c r="J28" s="48"/>
      <c r="K28" s="48"/>
      <c r="L28" s="48"/>
      <c r="M28" s="48"/>
      <c r="N28" s="48"/>
      <c r="O28" s="48"/>
      <c r="Q28" s="48"/>
      <c r="R28" s="48"/>
    </row>
    <row r="29" spans="1:18" ht="11.25">
      <c r="A29" s="43" t="s">
        <v>84</v>
      </c>
      <c r="B29" s="48">
        <v>56.98277049519043</v>
      </c>
      <c r="C29" s="48">
        <v>57.20480225988701</v>
      </c>
      <c r="D29" s="48">
        <v>58.87989404388015</v>
      </c>
      <c r="E29" s="48">
        <v>57.42834291643249</v>
      </c>
      <c r="F29" s="48">
        <v>56.19423582231601</v>
      </c>
      <c r="G29" s="48">
        <v>56.2</v>
      </c>
      <c r="H29" s="48">
        <v>56.79</v>
      </c>
      <c r="I29" s="49">
        <v>57.08</v>
      </c>
      <c r="J29" s="48">
        <v>59.72</v>
      </c>
      <c r="K29" s="48">
        <v>62.05</v>
      </c>
      <c r="L29" s="48">
        <v>64.17</v>
      </c>
      <c r="M29" s="48">
        <v>66.37</v>
      </c>
      <c r="N29" s="48">
        <v>68.39</v>
      </c>
      <c r="O29" s="48">
        <v>70.24463980651475</v>
      </c>
      <c r="P29" s="48">
        <v>70.50070521861778</v>
      </c>
      <c r="Q29" s="48">
        <v>69.02</v>
      </c>
      <c r="R29" s="48"/>
    </row>
    <row r="30" spans="1:18" ht="11.25">
      <c r="A30" s="43" t="s">
        <v>85</v>
      </c>
      <c r="B30" s="48">
        <v>7.282628159507794</v>
      </c>
      <c r="C30" s="48">
        <v>7.2594011299435035</v>
      </c>
      <c r="D30" s="48">
        <v>7.187591510098244</v>
      </c>
      <c r="E30" s="48">
        <v>7.4370649777355045</v>
      </c>
      <c r="F30" s="48">
        <v>7.975896385492313</v>
      </c>
      <c r="G30" s="48">
        <v>7.98</v>
      </c>
      <c r="H30" s="48">
        <v>7.29</v>
      </c>
      <c r="I30" s="49">
        <v>8.05</v>
      </c>
      <c r="J30" s="48">
        <v>6.87</v>
      </c>
      <c r="K30" s="48">
        <v>6.72</v>
      </c>
      <c r="L30" s="48">
        <v>8.2</v>
      </c>
      <c r="M30" s="48">
        <v>7.15</v>
      </c>
      <c r="N30" s="48">
        <v>6.14</v>
      </c>
      <c r="O30" s="48">
        <v>5.633376202084573</v>
      </c>
      <c r="P30" s="48">
        <v>5.855344413524949</v>
      </c>
      <c r="Q30" s="48">
        <v>7.24</v>
      </c>
      <c r="R30" s="48"/>
    </row>
    <row r="31" spans="1:18" ht="11.25">
      <c r="A31" s="43" t="s">
        <v>86</v>
      </c>
      <c r="B31" s="48">
        <v>35.6385844486788</v>
      </c>
      <c r="C31" s="48">
        <v>35.47959661016949</v>
      </c>
      <c r="D31" s="48">
        <v>33.92814990332063</v>
      </c>
      <c r="E31" s="48">
        <v>35.06002658769616</v>
      </c>
      <c r="F31" s="48">
        <v>35.8298191711667</v>
      </c>
      <c r="G31" s="48">
        <v>35.83</v>
      </c>
      <c r="H31" s="48">
        <v>35.9</v>
      </c>
      <c r="I31" s="49">
        <v>34.74</v>
      </c>
      <c r="J31" s="48">
        <v>33.36</v>
      </c>
      <c r="K31" s="48">
        <v>31.2</v>
      </c>
      <c r="L31" s="48">
        <v>27.56</v>
      </c>
      <c r="M31" s="48">
        <v>26.44</v>
      </c>
      <c r="N31" s="48">
        <v>25.38</v>
      </c>
      <c r="O31" s="48">
        <v>24.095437357237458</v>
      </c>
      <c r="P31" s="48">
        <v>23.58746616856631</v>
      </c>
      <c r="Q31" s="48">
        <v>23.64</v>
      </c>
      <c r="R31" s="48"/>
    </row>
    <row r="32" spans="1:12" ht="11.25">
      <c r="A32" s="45"/>
      <c r="B32" s="45"/>
      <c r="C32" s="45"/>
      <c r="D32" s="45"/>
      <c r="E32" s="45"/>
      <c r="F32" s="47"/>
      <c r="G32" s="47"/>
      <c r="H32" s="48"/>
      <c r="I32" s="49"/>
      <c r="J32" s="48"/>
      <c r="K32" s="48"/>
      <c r="L32" s="48"/>
    </row>
    <row r="33" spans="1:12" ht="11.25">
      <c r="A33" s="45" t="s">
        <v>91</v>
      </c>
      <c r="B33" s="45" t="s">
        <v>88</v>
      </c>
      <c r="C33" s="45" t="s">
        <v>88</v>
      </c>
      <c r="D33" s="45" t="s">
        <v>88</v>
      </c>
      <c r="E33" s="45" t="s">
        <v>88</v>
      </c>
      <c r="F33" s="47" t="s">
        <v>88</v>
      </c>
      <c r="G33" s="47"/>
      <c r="H33" s="48"/>
      <c r="I33" s="49"/>
      <c r="J33" s="48"/>
      <c r="K33" s="48"/>
      <c r="L33" s="48"/>
    </row>
    <row r="34" spans="1:12" ht="11.25">
      <c r="A34" s="45" t="s">
        <v>83</v>
      </c>
      <c r="B34" s="45"/>
      <c r="C34" s="45"/>
      <c r="D34" s="45"/>
      <c r="E34" s="45"/>
      <c r="F34" s="47"/>
      <c r="G34" s="47"/>
      <c r="H34" s="48"/>
      <c r="I34" s="49"/>
      <c r="J34" s="48"/>
      <c r="K34" s="48"/>
      <c r="L34" s="48"/>
    </row>
    <row r="35" spans="1:18" ht="11.25">
      <c r="A35" s="43" t="s">
        <v>73</v>
      </c>
      <c r="B35" s="50">
        <v>0.3473</v>
      </c>
      <c r="C35" s="50">
        <v>0.364</v>
      </c>
      <c r="D35" s="50">
        <v>0.3834</v>
      </c>
      <c r="E35" s="50">
        <v>0.372</v>
      </c>
      <c r="F35" s="50">
        <v>0.3478</v>
      </c>
      <c r="G35" s="50">
        <v>0.3478</v>
      </c>
      <c r="H35" s="50">
        <v>0.3913</v>
      </c>
      <c r="I35" s="51">
        <v>0.3939</v>
      </c>
      <c r="J35" s="50">
        <v>0.4258</v>
      </c>
      <c r="K35" s="50">
        <v>0.4443</v>
      </c>
      <c r="L35" s="50">
        <v>0.5037</v>
      </c>
      <c r="M35" s="50">
        <v>0.5107</v>
      </c>
      <c r="N35" s="50">
        <v>0.5459</v>
      </c>
      <c r="O35" s="50">
        <v>0.5847</v>
      </c>
      <c r="P35" s="50">
        <v>0.5593</v>
      </c>
      <c r="Q35" s="50">
        <v>0.5734</v>
      </c>
      <c r="R35" s="52">
        <v>0.537</v>
      </c>
    </row>
    <row r="36" spans="1:18" ht="11.25">
      <c r="A36" s="43" t="s">
        <v>85</v>
      </c>
      <c r="B36" s="43">
        <v>10.4</v>
      </c>
      <c r="C36" s="43">
        <v>10.45</v>
      </c>
      <c r="D36" s="43">
        <v>9.53</v>
      </c>
      <c r="E36" s="43">
        <v>10</v>
      </c>
      <c r="F36" s="48">
        <v>9.77</v>
      </c>
      <c r="G36" s="48">
        <v>9.77</v>
      </c>
      <c r="H36" s="48">
        <v>9.05</v>
      </c>
      <c r="I36" s="49">
        <v>10.57</v>
      </c>
      <c r="J36" s="48">
        <v>8.66</v>
      </c>
      <c r="K36" s="48">
        <v>9.56</v>
      </c>
      <c r="L36" s="48">
        <v>11.82</v>
      </c>
      <c r="M36" s="48">
        <v>11.02</v>
      </c>
      <c r="N36" s="48">
        <v>9.5</v>
      </c>
      <c r="O36" s="48">
        <v>8.02</v>
      </c>
      <c r="P36" s="48">
        <v>8.3</v>
      </c>
      <c r="Q36" s="48">
        <v>9.89</v>
      </c>
      <c r="R36" s="53">
        <v>11.1</v>
      </c>
    </row>
    <row r="37" spans="1:18" ht="11.25">
      <c r="A37" s="43" t="s">
        <v>86</v>
      </c>
      <c r="B37" s="43">
        <v>54.79</v>
      </c>
      <c r="C37" s="43">
        <v>53.15</v>
      </c>
      <c r="D37" s="43">
        <v>52.11</v>
      </c>
      <c r="E37" s="43">
        <v>52.75</v>
      </c>
      <c r="F37" s="48">
        <v>55.46</v>
      </c>
      <c r="G37" s="48">
        <v>55.46</v>
      </c>
      <c r="H37" s="48">
        <v>51.75</v>
      </c>
      <c r="I37" s="49">
        <v>49.97</v>
      </c>
      <c r="J37" s="48">
        <v>48.76</v>
      </c>
      <c r="K37" s="48">
        <v>46</v>
      </c>
      <c r="L37" s="48">
        <v>37.8</v>
      </c>
      <c r="M37" s="48">
        <v>37.84</v>
      </c>
      <c r="N37" s="48">
        <v>35.91</v>
      </c>
      <c r="O37" s="48">
        <v>33.52</v>
      </c>
      <c r="P37" s="48">
        <v>35.77</v>
      </c>
      <c r="Q37" s="48">
        <v>32.72</v>
      </c>
      <c r="R37" s="53">
        <v>35.2</v>
      </c>
    </row>
    <row r="38" spans="1:18" ht="11.25">
      <c r="A38" s="45" t="s">
        <v>87</v>
      </c>
      <c r="B38" s="45"/>
      <c r="C38" s="45"/>
      <c r="D38" s="45"/>
      <c r="E38" s="45"/>
      <c r="F38" s="47"/>
      <c r="G38" s="47"/>
      <c r="H38" s="48"/>
      <c r="I38" s="49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1.25">
      <c r="A39" s="43" t="s">
        <v>77</v>
      </c>
      <c r="B39" s="50">
        <v>0.4398</v>
      </c>
      <c r="C39" s="50">
        <v>0.4537</v>
      </c>
      <c r="D39" s="50">
        <v>0.4625</v>
      </c>
      <c r="E39" s="50">
        <v>0.4565</v>
      </c>
      <c r="F39" s="50">
        <v>0.4414</v>
      </c>
      <c r="G39" s="50">
        <v>0.4414</v>
      </c>
      <c r="H39" s="50">
        <v>0.46</v>
      </c>
      <c r="I39" s="51">
        <v>0.4613</v>
      </c>
      <c r="J39" s="50">
        <v>0.4815</v>
      </c>
      <c r="K39" s="50">
        <v>0.5105</v>
      </c>
      <c r="L39" s="50">
        <v>0.5437</v>
      </c>
      <c r="M39" s="50">
        <v>0.5657</v>
      </c>
      <c r="N39" s="50">
        <v>0.5904</v>
      </c>
      <c r="O39" s="50">
        <v>0.6076</v>
      </c>
      <c r="P39" s="50">
        <v>0.6009</v>
      </c>
      <c r="Q39" s="50">
        <v>0.5925</v>
      </c>
      <c r="R39" s="52">
        <v>0.564</v>
      </c>
    </row>
    <row r="40" spans="1:18" ht="11.25">
      <c r="A40" s="43" t="s">
        <v>85</v>
      </c>
      <c r="B40" s="48">
        <v>9.3</v>
      </c>
      <c r="C40" s="48">
        <v>8.94</v>
      </c>
      <c r="D40" s="48">
        <v>9.49</v>
      </c>
      <c r="E40" s="48">
        <v>8.99</v>
      </c>
      <c r="F40" s="48">
        <v>9.69</v>
      </c>
      <c r="G40" s="48">
        <v>9.69</v>
      </c>
      <c r="H40" s="48">
        <v>8.73</v>
      </c>
      <c r="I40" s="49">
        <v>9.97</v>
      </c>
      <c r="J40" s="48">
        <v>8.32</v>
      </c>
      <c r="K40" s="48">
        <v>8.56</v>
      </c>
      <c r="L40" s="48">
        <v>10.29</v>
      </c>
      <c r="M40" s="48">
        <v>9.28</v>
      </c>
      <c r="N40" s="48">
        <v>7.89</v>
      </c>
      <c r="O40" s="48">
        <v>7.42</v>
      </c>
      <c r="P40" s="48">
        <v>7.62</v>
      </c>
      <c r="Q40" s="48">
        <v>8.98</v>
      </c>
      <c r="R40" s="53">
        <v>10.2</v>
      </c>
    </row>
    <row r="41" spans="1:18" ht="11.25">
      <c r="A41" s="43" t="s">
        <v>86</v>
      </c>
      <c r="B41" s="48">
        <v>46.67</v>
      </c>
      <c r="C41" s="48">
        <v>45.67</v>
      </c>
      <c r="D41" s="48">
        <v>44.27</v>
      </c>
      <c r="E41" s="48">
        <v>45.33</v>
      </c>
      <c r="F41" s="48">
        <v>46.18</v>
      </c>
      <c r="G41" s="48">
        <v>46.18</v>
      </c>
      <c r="H41" s="48">
        <v>45.24</v>
      </c>
      <c r="I41" s="49">
        <v>43.83</v>
      </c>
      <c r="J41" s="48">
        <v>43.46</v>
      </c>
      <c r="K41" s="48">
        <v>40.36</v>
      </c>
      <c r="L41" s="48">
        <v>35.35</v>
      </c>
      <c r="M41" s="48">
        <v>34.13</v>
      </c>
      <c r="N41" s="48">
        <v>33.08</v>
      </c>
      <c r="O41" s="48">
        <v>31.82</v>
      </c>
      <c r="P41" s="48">
        <v>32.28</v>
      </c>
      <c r="Q41" s="48">
        <v>31.72</v>
      </c>
      <c r="R41" s="53">
        <v>33.4</v>
      </c>
    </row>
    <row r="42" spans="6:12" ht="11.25">
      <c r="F42" s="48"/>
      <c r="G42" s="48"/>
      <c r="H42" s="48"/>
      <c r="I42" s="48"/>
      <c r="J42" s="48"/>
      <c r="K42" s="48"/>
      <c r="L42" s="48"/>
    </row>
    <row r="43" ht="22.5">
      <c r="A43" s="54" t="s">
        <v>70</v>
      </c>
    </row>
  </sheetData>
  <printOptions/>
  <pageMargins left="0.75" right="0.75" top="1" bottom="1" header="0.5" footer="0.5"/>
  <pageSetup horizontalDpi="600" verticalDpi="600" orientation="portrait" scale="89" r:id="rId1"/>
  <colBreaks count="1" manualBreakCount="1">
    <brk id="6" min="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1" customWidth="1"/>
    <col min="2" max="2" width="15.21484375" style="1" bestFit="1" customWidth="1"/>
    <col min="3" max="8" width="7.10546875" style="1" customWidth="1"/>
    <col min="9" max="9" width="5.10546875" style="1" bestFit="1" customWidth="1"/>
    <col min="10" max="10" width="4.77734375" style="1" bestFit="1" customWidth="1"/>
    <col min="11" max="16384" width="7.10546875" style="1" customWidth="1"/>
  </cols>
  <sheetData>
    <row r="2" ht="12.75">
      <c r="A2" s="24"/>
    </row>
    <row r="3" ht="12.75">
      <c r="A3" s="23" t="s">
        <v>100</v>
      </c>
    </row>
    <row r="5" spans="3:10" ht="12.75">
      <c r="C5" s="1">
        <v>1996</v>
      </c>
      <c r="D5" s="1">
        <v>1997</v>
      </c>
      <c r="E5" s="1">
        <v>1998</v>
      </c>
      <c r="F5" s="1">
        <v>1999</v>
      </c>
      <c r="G5" s="1">
        <v>2000</v>
      </c>
      <c r="H5" s="1">
        <v>2001</v>
      </c>
      <c r="I5" s="1">
        <v>2002</v>
      </c>
      <c r="J5" s="1">
        <v>2003</v>
      </c>
    </row>
    <row r="6" spans="1:10" ht="12.75">
      <c r="A6" s="23" t="s">
        <v>99</v>
      </c>
      <c r="C6" s="2"/>
      <c r="D6" s="2"/>
      <c r="E6" s="2"/>
      <c r="F6" s="2"/>
      <c r="G6" s="2"/>
      <c r="H6" s="2"/>
      <c r="J6" s="2"/>
    </row>
    <row r="7" spans="1:10" ht="12.75">
      <c r="A7" s="1" t="s">
        <v>67</v>
      </c>
      <c r="C7" s="2"/>
      <c r="D7" s="2"/>
      <c r="E7" s="2"/>
      <c r="F7" s="2"/>
      <c r="G7" s="2"/>
      <c r="H7" s="2"/>
      <c r="J7" s="36"/>
    </row>
    <row r="8" spans="1:10" ht="12.75">
      <c r="A8" s="1">
        <v>1</v>
      </c>
      <c r="B8" s="23" t="s">
        <v>96</v>
      </c>
      <c r="C8" s="21">
        <v>5604</v>
      </c>
      <c r="D8" s="21">
        <v>5366</v>
      </c>
      <c r="E8" s="21">
        <v>5072</v>
      </c>
      <c r="F8" s="21">
        <v>4623</v>
      </c>
      <c r="G8" s="21">
        <v>4379</v>
      </c>
      <c r="H8" s="21">
        <v>4248</v>
      </c>
      <c r="I8" s="39">
        <v>4410</v>
      </c>
      <c r="J8" s="37">
        <v>4321</v>
      </c>
    </row>
    <row r="9" spans="1:10" ht="12.75">
      <c r="A9" s="1">
        <v>2</v>
      </c>
      <c r="B9" s="23" t="s">
        <v>96</v>
      </c>
      <c r="C9" s="22">
        <v>7868</v>
      </c>
      <c r="D9" s="22">
        <v>6753</v>
      </c>
      <c r="E9" s="22">
        <v>5771</v>
      </c>
      <c r="F9" s="22">
        <v>4900</v>
      </c>
      <c r="G9" s="22">
        <v>4107</v>
      </c>
      <c r="H9" s="22">
        <v>4051</v>
      </c>
      <c r="I9" s="22">
        <v>3965</v>
      </c>
      <c r="J9" s="36">
        <v>4548</v>
      </c>
    </row>
    <row r="10" spans="3:10" ht="12.75">
      <c r="C10" s="2"/>
      <c r="D10" s="2"/>
      <c r="E10" s="2"/>
      <c r="F10" s="2"/>
      <c r="J10" s="38"/>
    </row>
    <row r="11" spans="1:10" ht="12.75">
      <c r="A11" s="1" t="s">
        <v>68</v>
      </c>
      <c r="C11" s="2"/>
      <c r="D11" s="2"/>
      <c r="E11" s="2"/>
      <c r="F11" s="2"/>
      <c r="J11" s="38"/>
    </row>
    <row r="12" spans="1:10" ht="12.75">
      <c r="A12" s="1" t="s">
        <v>67</v>
      </c>
      <c r="C12" s="2"/>
      <c r="D12" s="2"/>
      <c r="E12" s="2"/>
      <c r="F12" s="2"/>
      <c r="J12" s="38"/>
    </row>
    <row r="13" spans="1:10" ht="12.75">
      <c r="A13" s="1">
        <v>1</v>
      </c>
      <c r="B13" s="1" t="s">
        <v>68</v>
      </c>
      <c r="C13" s="2">
        <v>1824</v>
      </c>
      <c r="D13" s="2">
        <v>1705</v>
      </c>
      <c r="E13" s="2">
        <v>2052</v>
      </c>
      <c r="F13" s="2">
        <v>2550</v>
      </c>
      <c r="G13" s="2">
        <v>2794</v>
      </c>
      <c r="H13" s="2">
        <v>2577</v>
      </c>
      <c r="I13" s="2">
        <v>2370</v>
      </c>
      <c r="J13" s="36">
        <v>1989</v>
      </c>
    </row>
    <row r="14" spans="1:10" ht="12.75">
      <c r="A14" s="1">
        <v>2</v>
      </c>
      <c r="B14" s="1" t="s">
        <v>68</v>
      </c>
      <c r="C14" s="2">
        <v>5313</v>
      </c>
      <c r="D14" s="2">
        <v>6425</v>
      </c>
      <c r="E14" s="2">
        <v>8257</v>
      </c>
      <c r="F14" s="2">
        <v>9823</v>
      </c>
      <c r="G14" s="2">
        <v>11648</v>
      </c>
      <c r="H14" s="2">
        <v>10457</v>
      </c>
      <c r="I14" s="2">
        <v>10576</v>
      </c>
      <c r="J14" s="36">
        <v>9800</v>
      </c>
    </row>
    <row r="16" ht="12.75">
      <c r="A16" s="1" t="s">
        <v>97</v>
      </c>
    </row>
    <row r="17" ht="12.75">
      <c r="A17" s="1" t="s">
        <v>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zoomScaleSheetLayoutView="10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16.77734375" style="0" customWidth="1"/>
    <col min="3" max="3" width="10.77734375" style="0" customWidth="1"/>
    <col min="4" max="4" width="11.3359375" style="0" customWidth="1"/>
    <col min="5" max="7" width="9.99609375" style="0" bestFit="1" customWidth="1"/>
    <col min="8" max="8" width="10.5546875" style="0" customWidth="1"/>
    <col min="9" max="9" width="13.99609375" style="0" bestFit="1" customWidth="1"/>
    <col min="10" max="10" width="2.77734375" style="0" customWidth="1"/>
    <col min="11" max="11" width="12.77734375" style="0" bestFit="1" customWidth="1"/>
    <col min="12" max="12" width="9.99609375" style="0" bestFit="1" customWidth="1"/>
    <col min="13" max="13" width="11.10546875" style="0" bestFit="1" customWidth="1"/>
    <col min="14" max="14" width="10.99609375" style="0" bestFit="1" customWidth="1"/>
    <col min="15" max="16" width="12.4453125" style="0" bestFit="1" customWidth="1"/>
    <col min="17" max="17" width="10.99609375" style="0" bestFit="1" customWidth="1"/>
    <col min="18" max="18" width="12.4453125" style="0" bestFit="1" customWidth="1"/>
    <col min="19" max="19" width="12.4453125" style="0" customWidth="1"/>
  </cols>
  <sheetData>
    <row r="1" spans="2:9" ht="15.75">
      <c r="B1" s="41" t="s">
        <v>104</v>
      </c>
      <c r="C1" s="41"/>
      <c r="D1" s="41"/>
      <c r="E1" s="41"/>
      <c r="F1" s="41"/>
      <c r="G1" s="41"/>
      <c r="H1" s="41"/>
      <c r="I1" s="41"/>
    </row>
    <row r="3" spans="2:19" ht="15.75">
      <c r="B3" s="40" t="s">
        <v>1</v>
      </c>
      <c r="C3" s="40"/>
      <c r="D3" s="40"/>
      <c r="E3" s="40"/>
      <c r="F3" s="40"/>
      <c r="G3" s="40"/>
      <c r="H3" s="40"/>
      <c r="I3" s="40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5.75">
      <c r="B4" s="40" t="s">
        <v>95</v>
      </c>
      <c r="C4" s="40"/>
      <c r="D4" s="40"/>
      <c r="E4" s="40"/>
      <c r="F4" s="40"/>
      <c r="G4" s="40"/>
      <c r="H4" s="40"/>
      <c r="I4" s="40"/>
      <c r="J4" s="3"/>
      <c r="K4" s="3"/>
      <c r="L4" s="3"/>
      <c r="M4" s="3"/>
      <c r="N4" s="3"/>
      <c r="O4" s="3"/>
      <c r="P4" s="3"/>
      <c r="Q4" s="3"/>
      <c r="R4" s="3"/>
      <c r="S4" s="3"/>
    </row>
    <row r="5" ht="15.75" thickBot="1"/>
    <row r="6" spans="2:9" ht="23.25" thickBot="1">
      <c r="B6" s="4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9</v>
      </c>
      <c r="I6" s="26" t="s">
        <v>10</v>
      </c>
    </row>
    <row r="7" spans="2:9" ht="15">
      <c r="B7" s="8" t="s">
        <v>11</v>
      </c>
      <c r="C7" s="9">
        <f>'0401data'!B7/'0401data'!H7</f>
        <v>0.4927069997012618</v>
      </c>
      <c r="D7" s="9">
        <f>'0401data'!C7/'0401data'!H7</f>
        <v>0.1297554772949942</v>
      </c>
      <c r="E7" s="10">
        <f>'0401data'!D7/'0401data'!H7</f>
        <v>0.09222269136624375</v>
      </c>
      <c r="F7" s="10">
        <f>'0401data'!E7/'0401data'!H7</f>
        <v>0.09988859409747135</v>
      </c>
      <c r="G7" s="10">
        <f>'0401data'!F7/'0401data'!H7</f>
        <v>0.07266865908725417</v>
      </c>
      <c r="H7" s="10">
        <f>'0401data'!G7/'0401data'!H7</f>
        <v>0.11275778658436496</v>
      </c>
      <c r="I7" s="11">
        <f>'0401data'!H7</f>
        <v>14413958</v>
      </c>
    </row>
    <row r="8" spans="2:10" ht="30" customHeight="1">
      <c r="B8" s="8" t="s">
        <v>12</v>
      </c>
      <c r="C8" s="12">
        <f>'0401data'!B8/'0401data'!$H8</f>
        <v>0.5379015747036372</v>
      </c>
      <c r="D8" s="12">
        <f>'0401data'!C8/'0401data'!$H8</f>
        <v>0.04680298932504276</v>
      </c>
      <c r="E8" s="12">
        <f>'0401data'!D8/'0401data'!$H8</f>
        <v>0.21882398537353925</v>
      </c>
      <c r="F8" s="12">
        <f>'0401data'!E8/'0401data'!$H8</f>
        <v>0.10257900900673188</v>
      </c>
      <c r="G8" s="12">
        <f>'0401data'!F8/'0401data'!$H8</f>
        <v>0.07510384281609922</v>
      </c>
      <c r="H8" s="12">
        <f>'0401data'!G8/'0401data'!$H8</f>
        <v>0.018788598774949657</v>
      </c>
      <c r="I8" s="11">
        <f>'0401data'!H8</f>
        <v>118689</v>
      </c>
      <c r="J8" s="14"/>
    </row>
    <row r="9" spans="2:9" ht="15">
      <c r="B9" s="8" t="s">
        <v>13</v>
      </c>
      <c r="C9" s="12">
        <f>'0401data'!B9/'0401data'!$H9</f>
        <v>0.5800180091683038</v>
      </c>
      <c r="D9" s="12">
        <f>'0401data'!C9/'0401data'!H9</f>
        <v>0.05331805282689369</v>
      </c>
      <c r="E9" s="12">
        <f>'0401data'!D9/'0401data'!H9</f>
        <v>0.13714254529578696</v>
      </c>
      <c r="F9" s="12">
        <f>'0401data'!E9/'0401data'!H9</f>
        <v>0.1239221785636324</v>
      </c>
      <c r="G9" s="12">
        <f>'0401data'!F9/'0401data'!H9</f>
        <v>0.02267518009168304</v>
      </c>
      <c r="H9" s="12">
        <f>'0401data'!G9/'0401data'!H9</f>
        <v>0.08292403405370007</v>
      </c>
      <c r="I9" s="13">
        <f>'0401data'!H9</f>
        <v>73296</v>
      </c>
    </row>
    <row r="10" spans="2:9" ht="15">
      <c r="B10" s="8" t="s">
        <v>14</v>
      </c>
      <c r="C10" s="12">
        <f>'0401data'!B10/'0401data'!H10</f>
        <v>0.5806669937902912</v>
      </c>
      <c r="D10" s="12">
        <f>'0401data'!C10/'0401data'!H10</f>
        <v>0.11126151277756158</v>
      </c>
      <c r="E10" s="12">
        <f>'0401data'!D10/'0401data'!H10</f>
        <v>0.19242765209838525</v>
      </c>
      <c r="F10" s="12">
        <f>'0401data'!E10/'0401data'!H10</f>
        <v>0.09046096230746237</v>
      </c>
      <c r="G10" s="12">
        <f>'0401data'!F10/'0401data'!H10</f>
        <v>0.02518287902629961</v>
      </c>
      <c r="H10" s="12">
        <f>'0401data'!G10/'0401data'!H10</f>
        <v>0</v>
      </c>
      <c r="I10" s="13">
        <f>'0401data'!H10</f>
        <v>177303</v>
      </c>
    </row>
    <row r="11" spans="2:9" ht="15">
      <c r="B11" s="8" t="s">
        <v>15</v>
      </c>
      <c r="C11" s="12">
        <f>'0401data'!B11/'0401data'!H11</f>
        <v>0.3843168083329239</v>
      </c>
      <c r="D11" s="12">
        <f>'0401data'!C11/'0401data'!H11</f>
        <v>0.0465287672578981</v>
      </c>
      <c r="E11" s="12">
        <f>'0401data'!D11/'0401data'!H11</f>
        <v>0.18737614438493916</v>
      </c>
      <c r="F11" s="12">
        <f>'0401data'!E11/'0401data'!H11</f>
        <v>0.224160238457885</v>
      </c>
      <c r="G11" s="12">
        <f>'0401data'!F11/'0401data'!H11</f>
        <v>0.13994660901750766</v>
      </c>
      <c r="H11" s="12">
        <f>'0401data'!G11/'0401data'!H11</f>
        <v>0.01765505494685468</v>
      </c>
      <c r="I11" s="13">
        <f>'0401data'!H11</f>
        <v>61059</v>
      </c>
    </row>
    <row r="12" spans="2:9" ht="15">
      <c r="B12" s="8" t="s">
        <v>16</v>
      </c>
      <c r="C12" s="12">
        <f>'0401data'!B12/'0401data'!H12</f>
        <v>0.7227080554050783</v>
      </c>
      <c r="D12" s="12">
        <f>'0401data'!C12/'0401data'!H12</f>
        <v>0.03250694802694982</v>
      </c>
      <c r="E12" s="12">
        <f>'0401data'!D12/'0401data'!H12</f>
        <v>0.06617398186752285</v>
      </c>
      <c r="F12" s="12">
        <f>'0401data'!E12/'0401data'!H12</f>
        <v>0.10225333966055217</v>
      </c>
      <c r="G12" s="12">
        <f>'0401data'!F12/'0401data'!H12</f>
        <v>0.059049832015784745</v>
      </c>
      <c r="H12" s="12">
        <f>'0401data'!G12/'0401data'!H12</f>
        <v>0.017307843024112042</v>
      </c>
      <c r="I12" s="13">
        <f>'0401data'!H12</f>
        <v>2322242</v>
      </c>
    </row>
    <row r="13" spans="2:9" ht="15">
      <c r="B13" s="8" t="s">
        <v>17</v>
      </c>
      <c r="C13" s="12">
        <f>'0401data'!B13/'0401data'!H13</f>
        <v>0.43325869532766087</v>
      </c>
      <c r="D13" s="12">
        <f>'0401data'!C13/'0401data'!H13</f>
        <v>0.16556700004975866</v>
      </c>
      <c r="E13" s="12">
        <f>'0401data'!D13/'0401data'!H13</f>
        <v>0.07434940538388814</v>
      </c>
      <c r="F13" s="12">
        <f>'0401data'!E13/'0401data'!H13</f>
        <v>0.19849728815246057</v>
      </c>
      <c r="G13" s="12">
        <f>'0401data'!F13/'0401data'!H13</f>
        <v>0.12833756282032144</v>
      </c>
      <c r="H13" s="12">
        <f>'0401data'!G13/'0401data'!H13</f>
        <v>0</v>
      </c>
      <c r="I13" s="13">
        <f>'0401data'!H13</f>
        <v>100485</v>
      </c>
    </row>
    <row r="14" spans="2:9" ht="15">
      <c r="B14" s="8" t="s">
        <v>18</v>
      </c>
      <c r="C14" s="12">
        <f>'0401data'!B14/'0401data'!H14</f>
        <v>0.5389387954839386</v>
      </c>
      <c r="D14" s="12">
        <f>'0401data'!C14/'0401data'!H14</f>
        <v>0.006501450592470901</v>
      </c>
      <c r="E14" s="12">
        <f>'0401data'!D14/'0401data'!H14</f>
        <v>0.06726321553823389</v>
      </c>
      <c r="F14" s="12">
        <f>'0401data'!E14/'0401data'!H14</f>
        <v>0.11456767683829099</v>
      </c>
      <c r="G14" s="12">
        <f>'0401data'!F14/'0401data'!H14</f>
        <v>0.06129772682256166</v>
      </c>
      <c r="H14" s="12">
        <f>'0401data'!G14/'0401data'!H14</f>
        <v>0.21142530905193005</v>
      </c>
      <c r="I14" s="13">
        <f>'0401data'!H14</f>
        <v>171654</v>
      </c>
    </row>
    <row r="15" spans="2:9" ht="15">
      <c r="B15" s="8" t="s">
        <v>19</v>
      </c>
      <c r="C15" s="12">
        <f>'0401data'!B15/'0401data'!H15</f>
        <v>0.7670427747342452</v>
      </c>
      <c r="D15" s="12">
        <f>'0401data'!C15/'0401data'!H15</f>
        <v>0.2214563001124696</v>
      </c>
      <c r="E15" s="12">
        <f>'0401data'!D15/'0401data'!H15</f>
        <v>0</v>
      </c>
      <c r="F15" s="12">
        <f>'0401data'!E15/'0401data'!H15</f>
        <v>0</v>
      </c>
      <c r="G15" s="12">
        <f>'0401data'!F15/'0401data'!H15</f>
        <v>0.011500925153285201</v>
      </c>
      <c r="H15" s="12">
        <f>'0401data'!G15/'0401data'!H15</f>
        <v>0</v>
      </c>
      <c r="I15" s="13">
        <f>'0401data'!H15</f>
        <v>27563</v>
      </c>
    </row>
    <row r="16" spans="2:9" ht="15">
      <c r="B16" s="8" t="s">
        <v>20</v>
      </c>
      <c r="C16" s="12">
        <f>'0401data'!B16/'0401data'!H16</f>
        <v>0.840294076669989</v>
      </c>
      <c r="D16" s="12">
        <f>'0401data'!C16/'0401data'!H16</f>
        <v>0.01896923126386522</v>
      </c>
      <c r="E16" s="12">
        <f>'0401data'!D16/'0401data'!H16</f>
        <v>0.07404430440793493</v>
      </c>
      <c r="F16" s="12">
        <f>'0401data'!E16/'0401data'!H16</f>
        <v>0.043093377916385345</v>
      </c>
      <c r="G16" s="12">
        <f>'0401data'!F16/'0401data'!H16</f>
        <v>0.011895958589203615</v>
      </c>
      <c r="H16" s="12">
        <f>'0401data'!G16/'0401data'!H16</f>
        <v>0.01169233407281184</v>
      </c>
      <c r="I16" s="13">
        <f>'0401data'!H16</f>
        <v>93309</v>
      </c>
    </row>
    <row r="17" spans="2:9" ht="15">
      <c r="B17" s="8" t="s">
        <v>21</v>
      </c>
      <c r="C17" s="12">
        <f>'0401data'!B17/'0401data'!H17</f>
        <v>0.36183450462310823</v>
      </c>
      <c r="D17" s="12">
        <f>'0401data'!C17/'0401data'!H17</f>
        <v>0.2005035714422793</v>
      </c>
      <c r="E17" s="12">
        <f>'0401data'!D17/'0401data'!H17</f>
        <v>0.13787571150576305</v>
      </c>
      <c r="F17" s="12">
        <f>'0401data'!E17/'0401data'!H17</f>
        <v>0.12849131991755552</v>
      </c>
      <c r="G17" s="12">
        <f>'0401data'!F17/'0401data'!H17</f>
        <v>0.1712948925112939</v>
      </c>
      <c r="H17" s="12">
        <f>'0401data'!G17/'0401data'!H17</f>
        <v>0</v>
      </c>
      <c r="I17" s="13">
        <f>'0401data'!H17</f>
        <v>260539</v>
      </c>
    </row>
    <row r="18" spans="2:9" ht="15">
      <c r="B18" s="8" t="s">
        <v>22</v>
      </c>
      <c r="C18" s="12">
        <f>'0401data'!B18/'0401data'!H18</f>
        <v>0.34677390028970045</v>
      </c>
      <c r="D18" s="12">
        <f>'0401data'!C18/'0401data'!H18</f>
        <v>0.171517230511885</v>
      </c>
      <c r="E18" s="12">
        <f>'0401data'!D18/'0401data'!H18</f>
        <v>0.06174014230475521</v>
      </c>
      <c r="F18" s="12">
        <f>'0401data'!E18/'0401data'!H18</f>
        <v>0.23386344076897903</v>
      </c>
      <c r="G18" s="12">
        <f>'0401data'!F18/'0401data'!H18</f>
        <v>0.11303167311118922</v>
      </c>
      <c r="H18" s="12">
        <f>'0401data'!G18/'0401data'!H18</f>
        <v>0.07307361301349108</v>
      </c>
      <c r="I18" s="13">
        <f>'0401data'!H18</f>
        <v>164998</v>
      </c>
    </row>
    <row r="19" spans="2:9" ht="15">
      <c r="B19" s="8" t="s">
        <v>23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f>'0401data'!H19</f>
        <v>0</v>
      </c>
    </row>
    <row r="20" spans="2:9" ht="15">
      <c r="B20" s="8" t="s">
        <v>24</v>
      </c>
      <c r="C20" s="12">
        <f>'0401data'!B20/'0401data'!H20</f>
        <v>0.6986265278302806</v>
      </c>
      <c r="D20" s="12">
        <f>'0401data'!C20/'0401data'!H20</f>
        <v>0.08830773107896032</v>
      </c>
      <c r="E20" s="12">
        <f>'0401data'!D20/'0401data'!H20</f>
        <v>0.1270032188964111</v>
      </c>
      <c r="F20" s="12">
        <f>'0401data'!E20/'0401data'!H20</f>
        <v>0.06847887098067516</v>
      </c>
      <c r="G20" s="12">
        <f>'0401data'!F20/'0401data'!H20</f>
        <v>0.0167817908977399</v>
      </c>
      <c r="H20" s="12">
        <f>'0401data'!G20/'0401data'!H20</f>
        <v>0.0008018603159329645</v>
      </c>
      <c r="I20" s="13">
        <f>'0401data'!H20</f>
        <v>87297</v>
      </c>
    </row>
    <row r="21" spans="2:9" ht="15">
      <c r="B21" s="8" t="s">
        <v>25</v>
      </c>
      <c r="C21" s="12">
        <f>'0401data'!B21/'0401data'!H21</f>
        <v>0.26232845229496354</v>
      </c>
      <c r="D21" s="12">
        <f>'0401data'!C21/'0401data'!H21</f>
        <v>0.04182809114190032</v>
      </c>
      <c r="E21" s="12">
        <f>'0401data'!D21/'0401data'!H21</f>
        <v>0.2069735373300939</v>
      </c>
      <c r="F21" s="12">
        <f>'0401data'!E21/'0401data'!H21</f>
        <v>0.20671088055683237</v>
      </c>
      <c r="G21" s="12">
        <f>'0401data'!F21/'0401data'!H21</f>
        <v>0.01398647317617703</v>
      </c>
      <c r="H21" s="12">
        <f>'0401data'!G21/'0401data'!H21</f>
        <v>0.2681725655000328</v>
      </c>
      <c r="I21" s="13">
        <f>'0401data'!H21</f>
        <v>15229</v>
      </c>
    </row>
    <row r="22" spans="2:9" ht="15">
      <c r="B22" s="8" t="s">
        <v>26</v>
      </c>
      <c r="C22" s="12">
        <f>'0401data'!B22/'0401data'!H22</f>
        <v>0.39027758712941457</v>
      </c>
      <c r="D22" s="12">
        <f>'0401data'!C22/'0401data'!H22</f>
        <v>0.10698968257747872</v>
      </c>
      <c r="E22" s="12">
        <f>'0401data'!D22/'0401data'!H22</f>
        <v>0.008729049301199825</v>
      </c>
      <c r="F22" s="12">
        <f>'0401data'!E22/'0401data'!H22</f>
        <v>0.16045370886547572</v>
      </c>
      <c r="G22" s="12">
        <f>'0401data'!F22/'0401data'!H22</f>
        <v>0.05682006000521054</v>
      </c>
      <c r="H22" s="12">
        <f>'0401data'!G22/'0401data'!H22</f>
        <v>0.2767299121212206</v>
      </c>
      <c r="I22" s="13">
        <f>'0401data'!H22</f>
        <v>356969</v>
      </c>
    </row>
    <row r="23" spans="2:9" ht="15">
      <c r="B23" s="8" t="s">
        <v>27</v>
      </c>
      <c r="C23" s="12">
        <f>'0401data'!B23/'0401data'!H23</f>
        <v>0.9017628771117386</v>
      </c>
      <c r="D23" s="12">
        <f>'0401data'!C23/'0401data'!H23</f>
        <v>0.0035111836822608413</v>
      </c>
      <c r="E23" s="12">
        <f>'0401data'!D23/'0401data'!H23</f>
        <v>0.04545375357730543</v>
      </c>
      <c r="F23" s="12">
        <f>'0401data'!E23/'0401data'!H23</f>
        <v>0.011167052838800718</v>
      </c>
      <c r="G23" s="12">
        <f>'0401data'!F23/'0401data'!H23</f>
        <v>0.038106716544374426</v>
      </c>
      <c r="H23" s="12">
        <f>'0401data'!G23/'0401data'!H23</f>
        <v>0</v>
      </c>
      <c r="I23" s="13">
        <f>'0401data'!H23</f>
        <v>631411</v>
      </c>
    </row>
    <row r="24" spans="2:9" ht="15">
      <c r="B24" s="8" t="s">
        <v>28</v>
      </c>
      <c r="C24" s="12">
        <f>'0401data'!B24/'0401data'!H24</f>
        <v>0.7805998108540666</v>
      </c>
      <c r="D24" s="12">
        <f>'0401data'!C24/'0401data'!H24</f>
        <v>0.002806877152141229</v>
      </c>
      <c r="E24" s="12">
        <f>'0401data'!D24/'0401data'!H24</f>
        <v>0.007911392405063292</v>
      </c>
      <c r="F24" s="12">
        <f>'0401data'!E24/'0401data'!H24</f>
        <v>0.14111074736893156</v>
      </c>
      <c r="G24" s="12">
        <f>'0401data'!F24/'0401data'!H24</f>
        <v>0.01732625248557156</v>
      </c>
      <c r="H24" s="12">
        <f>'0401data'!G24/'0401data'!H24</f>
        <v>0.05024188854939619</v>
      </c>
      <c r="I24" s="13">
        <f>'0401data'!H24</f>
        <v>329904</v>
      </c>
    </row>
    <row r="25" spans="2:9" ht="15">
      <c r="B25" s="8" t="s">
        <v>29</v>
      </c>
      <c r="C25" s="12">
        <f>'0401data'!B25/'0401data'!H25</f>
        <v>0.2388733369412631</v>
      </c>
      <c r="D25" s="12">
        <f>'0401data'!C25/'0401data'!H25</f>
        <v>0.06086321092928</v>
      </c>
      <c r="E25" s="12">
        <f>'0401data'!D25/'0401data'!H25</f>
        <v>0</v>
      </c>
      <c r="F25" s="12">
        <f>'0401data'!E25/'0401data'!H25</f>
        <v>0.020166862172504827</v>
      </c>
      <c r="G25" s="12">
        <f>'0401data'!F25/'0401data'!H25</f>
        <v>0.04331713427817138</v>
      </c>
      <c r="H25" s="12">
        <f>'0401data'!G25/'0401data'!H25</f>
        <v>0.6367794556787807</v>
      </c>
      <c r="I25" s="13">
        <f>'0401data'!H25</f>
        <v>364013</v>
      </c>
    </row>
    <row r="26" spans="2:9" ht="15">
      <c r="B26" s="8" t="s">
        <v>30</v>
      </c>
      <c r="C26" s="12">
        <f>'0401data'!B26/'0401data'!H26</f>
        <v>0.41099525631917866</v>
      </c>
      <c r="D26" s="12">
        <f>'0401data'!C26/'0401data'!H26</f>
        <v>0.12755688979535715</v>
      </c>
      <c r="E26" s="12">
        <f>'0401data'!D26/'0401data'!H26</f>
        <v>0.05230882049636776</v>
      </c>
      <c r="F26" s="12">
        <f>'0401data'!E26/'0401data'!H26</f>
        <v>0.33706716777047</v>
      </c>
      <c r="G26" s="12">
        <f>'0401data'!F26/'0401data'!H26</f>
        <v>0.05129133533469304</v>
      </c>
      <c r="H26" s="12">
        <f>'0401data'!G26/'0401data'!H26</f>
        <v>0.02078511355042739</v>
      </c>
      <c r="I26" s="13">
        <f>'0401data'!H26</f>
        <v>218185</v>
      </c>
    </row>
    <row r="27" spans="2:9" ht="15">
      <c r="B27" s="8" t="s">
        <v>31</v>
      </c>
      <c r="C27" s="12">
        <f>'0401data'!B27/'0401data'!H27</f>
        <v>0.590286249255298</v>
      </c>
      <c r="D27" s="12">
        <f>'0401data'!C27/'0401data'!H27</f>
        <v>0.16180128041457442</v>
      </c>
      <c r="E27" s="12">
        <f>'0401data'!D27/'0401data'!H27</f>
        <v>0.03603884743775237</v>
      </c>
      <c r="F27" s="12">
        <f>'0401data'!E27/'0401data'!H27</f>
        <v>0.1774045599402347</v>
      </c>
      <c r="G27" s="12">
        <f>'0401data'!F27/'0401data'!H27</f>
        <v>0.03447851948518634</v>
      </c>
      <c r="H27" s="12">
        <f>'0401data'!G27/'0401data'!H27</f>
        <v>0</v>
      </c>
      <c r="I27" s="13">
        <f>'0401data'!H27</f>
        <v>105747</v>
      </c>
    </row>
    <row r="28" spans="2:9" ht="15">
      <c r="B28" s="8" t="s">
        <v>32</v>
      </c>
      <c r="C28" s="12">
        <f>'0401data'!B28/'0401data'!H28</f>
        <v>0.6386363352134166</v>
      </c>
      <c r="D28" s="12">
        <f>'0401data'!C28/'0401data'!H28</f>
        <v>0.05260064281337152</v>
      </c>
      <c r="E28" s="12">
        <f>'0401data'!D28/'0401data'!H28</f>
        <v>0.24867122722327134</v>
      </c>
      <c r="F28" s="12">
        <f>'0401data'!E28/'0401data'!H28</f>
        <v>0.005752804492189943</v>
      </c>
      <c r="G28" s="12">
        <f>'0401data'!F28/'0401data'!H28</f>
        <v>0.05433899025775065</v>
      </c>
      <c r="H28" s="12">
        <f>'0401data'!G28/'0401data'!H28</f>
        <v>0</v>
      </c>
      <c r="I28" s="13">
        <f>'0401data'!H28</f>
        <v>79961</v>
      </c>
    </row>
    <row r="29" spans="2:9" ht="15">
      <c r="B29" s="8" t="s">
        <v>33</v>
      </c>
      <c r="C29" s="12">
        <f>'0401data'!B29/'0401data'!H29</f>
        <v>0.41047558425025005</v>
      </c>
      <c r="D29" s="12">
        <f>'0401data'!C29/'0401data'!H29</f>
        <v>0.0672607680882665</v>
      </c>
      <c r="E29" s="12">
        <f>'0401data'!D29/'0401data'!H29</f>
        <v>0.30626534509411657</v>
      </c>
      <c r="F29" s="12">
        <f>'0401data'!E29/'0401data'!H29</f>
        <v>0.17839713861356127</v>
      </c>
      <c r="G29" s="12">
        <f>'0401data'!F29/'0401data'!H29</f>
        <v>0.03760116395380558</v>
      </c>
      <c r="H29" s="12">
        <f>'0401data'!G29/'0401data'!H29</f>
        <v>0</v>
      </c>
      <c r="I29" s="13">
        <f>'0401data'!H29</f>
        <v>65982</v>
      </c>
    </row>
    <row r="30" spans="2:9" ht="15">
      <c r="B30" s="8" t="s">
        <v>34</v>
      </c>
      <c r="C30" s="12">
        <f>'0401data'!B30/'0401data'!H30</f>
        <v>0.5932452703785154</v>
      </c>
      <c r="D30" s="12">
        <f>'0401data'!C30/'0401data'!H30</f>
        <v>0.07703566695308973</v>
      </c>
      <c r="E30" s="12">
        <f>'0401data'!D30/'0401data'!H30</f>
        <v>0.066819101990883</v>
      </c>
      <c r="F30" s="12">
        <f>'0401data'!E30/'0401data'!H30</f>
        <v>0.061430464733553736</v>
      </c>
      <c r="G30" s="12">
        <f>'0401data'!F30/'0401data'!H30</f>
        <v>0.2014549320594789</v>
      </c>
      <c r="H30" s="12">
        <f>'0401data'!G30/'0401data'!H30</f>
        <v>0</v>
      </c>
      <c r="I30" s="13">
        <f>'0401data'!H30</f>
        <v>137326</v>
      </c>
    </row>
    <row r="31" spans="2:9" ht="15">
      <c r="B31" s="8" t="s">
        <v>35</v>
      </c>
      <c r="C31" s="12">
        <f>'0401data'!B31/'0401data'!H31</f>
        <v>0.7092615420397721</v>
      </c>
      <c r="D31" s="12">
        <f>'0401data'!C31/'0401data'!H31</f>
        <v>0.010291894406326317</v>
      </c>
      <c r="E31" s="12">
        <f>'0401data'!D31/'0401data'!H31</f>
        <v>0.2171089661588557</v>
      </c>
      <c r="F31" s="12">
        <f>'0401data'!E31/'0401data'!H31</f>
        <v>0.038502151412954995</v>
      </c>
      <c r="G31" s="12">
        <f>'0401data'!F31/'0401data'!H31</f>
        <v>0.024756367019420862</v>
      </c>
      <c r="H31" s="12">
        <f>'0401data'!G31/'0401data'!H31</f>
        <v>8.373066635655309E-05</v>
      </c>
      <c r="I31" s="13">
        <f>'0401data'!H31</f>
        <v>429950</v>
      </c>
    </row>
    <row r="32" spans="2:9" ht="15">
      <c r="B32" s="8" t="s">
        <v>36</v>
      </c>
      <c r="C32" s="12">
        <f>'0401data'!B32/'0401data'!H32</f>
        <v>0.34182526954209774</v>
      </c>
      <c r="D32" s="12">
        <f>'0401data'!C32/'0401data'!H32</f>
        <v>0.013047777194302123</v>
      </c>
      <c r="E32" s="12">
        <f>'0401data'!D32/'0401data'!H32</f>
        <v>0.12367712665048704</v>
      </c>
      <c r="F32" s="12">
        <f>'0401data'!E32/'0401data'!H32</f>
        <v>0.052387440450001654</v>
      </c>
      <c r="G32" s="12">
        <f>'0401data'!F32/'0401data'!H32</f>
        <v>0.14333631379005285</v>
      </c>
      <c r="H32" s="12">
        <f>'0401data'!G32/'0401data'!H32</f>
        <v>0.32572370693121766</v>
      </c>
      <c r="I32" s="13">
        <f>'0401data'!H32</f>
        <v>422754</v>
      </c>
    </row>
    <row r="33" spans="2:9" ht="15">
      <c r="B33" s="8" t="s">
        <v>37</v>
      </c>
      <c r="C33" s="12">
        <f>'0401data'!B33/'0401data'!H33</f>
        <v>0.4059981063998567</v>
      </c>
      <c r="D33" s="12">
        <f>'0401data'!C33/'0401data'!H33</f>
        <v>0.19433711200388956</v>
      </c>
      <c r="E33" s="12">
        <f>'0401data'!D33/'0401data'!H33</f>
        <v>0.08283221167378899</v>
      </c>
      <c r="F33" s="12">
        <f>'0401data'!E33/'0401data'!H33</f>
        <v>0.13445840476982523</v>
      </c>
      <c r="G33" s="12">
        <f>'0401data'!F33/'0401data'!H33</f>
        <v>0.073645692059674</v>
      </c>
      <c r="H33" s="12">
        <f>'0401data'!G33/'0401data'!H33</f>
        <v>0.10872847309296553</v>
      </c>
      <c r="I33" s="13">
        <f>'0401data'!H33</f>
        <v>78158</v>
      </c>
    </row>
    <row r="34" spans="2:9" ht="15">
      <c r="B34" s="8" t="s">
        <v>38</v>
      </c>
      <c r="C34" s="12">
        <f>'0401data'!B34/'0401data'!H34</f>
        <v>0.358477711258742</v>
      </c>
      <c r="D34" s="12">
        <f>'0401data'!C34/'0401data'!H34</f>
        <v>0.02713721284024122</v>
      </c>
      <c r="E34" s="12">
        <f>'0401data'!D34/'0401data'!H34</f>
        <v>0.048503868927097814</v>
      </c>
      <c r="F34" s="12">
        <f>'0401data'!E34/'0401data'!H34</f>
        <v>0.2018956101084613</v>
      </c>
      <c r="G34" s="12">
        <f>'0401data'!F34/'0401data'!H34</f>
        <v>0.09116604099858815</v>
      </c>
      <c r="H34" s="12">
        <f>'0401data'!G34/'0401data'!H34</f>
        <v>0.2728222920246473</v>
      </c>
      <c r="I34" s="13">
        <f>'0401data'!H34</f>
        <v>365476</v>
      </c>
    </row>
    <row r="35" spans="2:9" ht="15">
      <c r="B35" s="8" t="s">
        <v>39</v>
      </c>
      <c r="C35" s="12">
        <f>'0401data'!B35/'0401data'!H35</f>
        <v>0.15027504830332716</v>
      </c>
      <c r="D35" s="12">
        <f>'0401data'!C35/'0401data'!H35</f>
        <v>0.23796552885496003</v>
      </c>
      <c r="E35" s="12">
        <f>'0401data'!D35/'0401data'!H35</f>
        <v>0.14478589956453147</v>
      </c>
      <c r="F35" s="12">
        <f>'0401data'!E35/'0401data'!H35</f>
        <v>0.0020443977003480203</v>
      </c>
      <c r="G35" s="12">
        <f>'0401data'!F35/'0401data'!H35</f>
        <v>0.0018730464480067122</v>
      </c>
      <c r="H35" s="12">
        <f>'0401data'!G35/'0401data'!H35</f>
        <v>0.4630560791288266</v>
      </c>
      <c r="I35" s="13">
        <f>'0401data'!H35</f>
        <v>169243</v>
      </c>
    </row>
    <row r="36" spans="2:9" ht="15">
      <c r="B36" s="8" t="s">
        <v>40</v>
      </c>
      <c r="C36" s="12">
        <f>'0401data'!B36/'0401data'!H36</f>
        <v>0.3283377469475756</v>
      </c>
      <c r="D36" s="12">
        <f>'0401data'!C36/'0401data'!H36</f>
        <v>0.005272901970893581</v>
      </c>
      <c r="E36" s="12">
        <f>'0401data'!D36/'0401data'!H36</f>
        <v>0.3523470272550444</v>
      </c>
      <c r="F36" s="12">
        <f>'0401data'!E36/'0401data'!H36</f>
        <v>0.07696093365517565</v>
      </c>
      <c r="G36" s="12">
        <f>'0401data'!F36/'0401data'!H36</f>
        <v>0.16163202174779123</v>
      </c>
      <c r="H36" s="12">
        <f>'0401data'!G36/'0401data'!H36</f>
        <v>0.0754610859834548</v>
      </c>
      <c r="I36" s="13">
        <f>'0401data'!H36</f>
        <v>85342</v>
      </c>
    </row>
    <row r="37" spans="2:9" ht="15">
      <c r="B37" s="8" t="s">
        <v>41</v>
      </c>
      <c r="C37" s="12">
        <f>'0401data'!B37/'0401data'!H37</f>
        <v>0.8105985466469647</v>
      </c>
      <c r="D37" s="12">
        <f>'0401data'!C37/'0401data'!H37</f>
        <v>0.03552415845191587</v>
      </c>
      <c r="E37" s="12">
        <f>'0401data'!D37/'0401data'!H37</f>
        <v>0.07009695767463514</v>
      </c>
      <c r="F37" s="12">
        <f>'0401data'!E37/'0401data'!H37</f>
        <v>0.06985405744590409</v>
      </c>
      <c r="G37" s="12">
        <f>'0401data'!F37/'0401data'!H37</f>
        <v>0.01390603809485254</v>
      </c>
      <c r="H37" s="12">
        <f>'0401data'!G37/'0401data'!H37</f>
        <v>0</v>
      </c>
      <c r="I37" s="13">
        <f>'0401data'!H37</f>
        <v>49403</v>
      </c>
    </row>
    <row r="38" spans="2:9" ht="15">
      <c r="B38" s="8" t="s">
        <v>42</v>
      </c>
      <c r="C38" s="12">
        <f>'0401data'!B38/'0401data'!H38</f>
        <v>0.424705224112564</v>
      </c>
      <c r="D38" s="12">
        <f>'0401data'!C38/'0401data'!H38</f>
        <v>0.033155811592100626</v>
      </c>
      <c r="E38" s="12">
        <f>'0401data'!D38/'0401data'!H38</f>
        <v>0.1926559877323497</v>
      </c>
      <c r="F38" s="12">
        <f>'0401data'!E38/'0401data'!H38</f>
        <v>0.046770416727106946</v>
      </c>
      <c r="G38" s="12">
        <f>'0401data'!F38/'0401data'!H38</f>
        <v>0.22009242182481298</v>
      </c>
      <c r="H38" s="12">
        <f>'0401data'!G38/'0401data'!H38</f>
        <v>0.08264086039331081</v>
      </c>
      <c r="I38" s="13">
        <f>'0401data'!H38</f>
        <v>48257</v>
      </c>
    </row>
    <row r="39" spans="2:9" ht="15">
      <c r="B39" s="8" t="s">
        <v>43</v>
      </c>
      <c r="C39" s="12">
        <f>'0401data'!B39/'0401data'!H39</f>
        <v>0.34431374291181294</v>
      </c>
      <c r="D39" s="12">
        <f>'0401data'!C39/'0401data'!H39</f>
        <v>0.25895721543328776</v>
      </c>
      <c r="E39" s="12">
        <f>'0401data'!D39/'0401data'!H39</f>
        <v>0.09431770944065597</v>
      </c>
      <c r="F39" s="12">
        <f>'0401data'!E39/'0401data'!H39</f>
        <v>0.18473235449978898</v>
      </c>
      <c r="G39" s="12">
        <f>'0401data'!F39/'0401data'!H39</f>
        <v>0.11768215093752876</v>
      </c>
      <c r="H39" s="12">
        <f>'0401data'!G39/'0401data'!H39</f>
        <v>0</v>
      </c>
      <c r="I39" s="13">
        <f>'0401data'!H39</f>
        <v>315137</v>
      </c>
    </row>
    <row r="40" spans="2:9" ht="15">
      <c r="B40" s="8" t="s">
        <v>44</v>
      </c>
      <c r="C40" s="12">
        <f>'0401data'!B40/'0401data'!H40</f>
        <v>0.5708536874045063</v>
      </c>
      <c r="D40" s="12">
        <f>'0401data'!C40/'0401data'!H40</f>
        <v>0.1172125503023521</v>
      </c>
      <c r="E40" s="12">
        <f>'0401data'!D40/'0401data'!H40</f>
        <v>0.091103746583744</v>
      </c>
      <c r="F40" s="12">
        <f>'0401data'!E40/'0401data'!H40</f>
        <v>0.1337773569476425</v>
      </c>
      <c r="G40" s="12">
        <f>'0401data'!F40/'0401data'!H40</f>
        <v>0.07168757666401257</v>
      </c>
      <c r="H40" s="12">
        <f>'0401data'!G40/'0401data'!H40</f>
        <v>0.015365082097742582</v>
      </c>
      <c r="I40" s="13">
        <f>'0401data'!H40</f>
        <v>185876</v>
      </c>
    </row>
    <row r="41" spans="2:9" ht="15">
      <c r="B41" s="8" t="s">
        <v>45</v>
      </c>
      <c r="C41" s="12">
        <f>'0401data'!B41/'0401data'!H41</f>
        <v>0.48283489995036266</v>
      </c>
      <c r="D41" s="12">
        <f>'0401data'!C41/'0401data'!H41</f>
        <v>0.31365693735690026</v>
      </c>
      <c r="E41" s="12">
        <f>'0401data'!D41/'0401data'!H41</f>
        <v>0.02931153214556884</v>
      </c>
      <c r="F41" s="12">
        <f>'0401data'!E41/'0401data'!H41</f>
        <v>0.1623925587162569</v>
      </c>
      <c r="G41" s="12">
        <f>'0401data'!F41/'0401data'!H41</f>
        <v>0.011658887535143428</v>
      </c>
      <c r="H41" s="12">
        <f>'0401data'!G41/'0401data'!H41</f>
        <v>0.0001442033207964732</v>
      </c>
      <c r="I41" s="13">
        <f>'0401data'!H41</f>
        <v>1019394</v>
      </c>
    </row>
    <row r="42" spans="2:9" ht="15">
      <c r="B42" s="8" t="s">
        <v>46</v>
      </c>
      <c r="C42" s="12">
        <f>'0401data'!B42/'0401data'!H42</f>
        <v>0.4907829512259892</v>
      </c>
      <c r="D42" s="12">
        <f>'0401data'!C42/'0401data'!H42</f>
        <v>0.06717491369390104</v>
      </c>
      <c r="E42" s="12">
        <f>'0401data'!D42/'0401data'!H42</f>
        <v>0.1165187660440825</v>
      </c>
      <c r="F42" s="12">
        <f>'0401data'!E42/'0401data'!H42</f>
        <v>0.24895990085863504</v>
      </c>
      <c r="G42" s="12">
        <f>'0401data'!F42/'0401data'!H42</f>
        <v>0.07657453306187484</v>
      </c>
      <c r="H42" s="12">
        <f>'0401data'!G42/'0401data'!H42</f>
        <v>0</v>
      </c>
      <c r="I42" s="13">
        <f>'0401data'!H42</f>
        <v>180752</v>
      </c>
    </row>
    <row r="43" spans="2:9" ht="15">
      <c r="B43" s="8" t="s">
        <v>47</v>
      </c>
      <c r="C43" s="12">
        <f>'0401data'!B43/'0401data'!H43</f>
        <v>0.4272953340749951</v>
      </c>
      <c r="D43" s="12">
        <f>'0401data'!C43/'0401data'!H43</f>
        <v>0.04855703160787907</v>
      </c>
      <c r="E43" s="12">
        <f>'0401data'!D43/'0401data'!H43</f>
        <v>0.14272626137032918</v>
      </c>
      <c r="F43" s="12">
        <f>'0401data'!E43/'0401data'!H43</f>
        <v>0.25561154374713696</v>
      </c>
      <c r="G43" s="12">
        <f>'0401data'!F43/'0401data'!H43</f>
        <v>0.12580982919965972</v>
      </c>
      <c r="H43" s="12">
        <f>'0401data'!G43/'0401data'!H43</f>
        <v>0</v>
      </c>
      <c r="I43" s="13">
        <f>'0401data'!H43</f>
        <v>30562</v>
      </c>
    </row>
    <row r="44" spans="2:9" ht="15">
      <c r="B44" s="8" t="s">
        <v>48</v>
      </c>
      <c r="C44" s="12">
        <f>'0401data'!B44/'0401data'!H44</f>
        <v>0.24734803332324654</v>
      </c>
      <c r="D44" s="12">
        <f>'0401data'!C44/'0401data'!H44</f>
        <v>0.41969117649517423</v>
      </c>
      <c r="E44" s="12">
        <f>'0401data'!D44/'0401data'!H44</f>
        <v>0.04558707729448408</v>
      </c>
      <c r="F44" s="12">
        <f>'0401data'!E44/'0401data'!H44</f>
        <v>0.1414959014680485</v>
      </c>
      <c r="G44" s="12">
        <f>'0401data'!F44/'0401data'!H44</f>
        <v>0.05250434262155579</v>
      </c>
      <c r="H44" s="12">
        <f>'0401data'!G44/'0401data'!H44</f>
        <v>0.0933734687974909</v>
      </c>
      <c r="I44" s="13">
        <f>'0401data'!H44</f>
        <v>1196282</v>
      </c>
    </row>
    <row r="45" spans="2:9" ht="15">
      <c r="B45" s="8" t="s">
        <v>49</v>
      </c>
      <c r="C45" s="12">
        <f>'0401data'!B45/'0401data'!H45</f>
        <v>0.30023676941289956</v>
      </c>
      <c r="D45" s="12">
        <f>'0401data'!C45/'0401data'!H45</f>
        <v>0.032215986319989474</v>
      </c>
      <c r="E45" s="12">
        <f>'0401data'!D45/'0401data'!H45</f>
        <v>0.31571447362651817</v>
      </c>
      <c r="F45" s="12">
        <f>'0401data'!E45/'0401data'!H45</f>
        <v>0.1211031700793616</v>
      </c>
      <c r="G45" s="12">
        <f>'0401data'!F45/'0401data'!H45</f>
        <v>0.2307296005612312</v>
      </c>
      <c r="H45" s="12">
        <f>'0401data'!G45/'0401data'!H45</f>
        <v>0</v>
      </c>
      <c r="I45" s="13">
        <f>'0401data'!H45</f>
        <v>91228</v>
      </c>
    </row>
    <row r="46" spans="2:9" ht="15">
      <c r="B46" s="8" t="s">
        <v>50</v>
      </c>
      <c r="C46" s="12">
        <f>'0401data'!B46/'0401data'!H46</f>
        <v>0.11245579933414669</v>
      </c>
      <c r="D46" s="12">
        <f>'0401data'!C46/'0401data'!H46</f>
        <v>0.0856407287164747</v>
      </c>
      <c r="E46" s="12">
        <f>'0401data'!D46/'0401data'!H46</f>
        <v>0.2635600405302012</v>
      </c>
      <c r="F46" s="12">
        <f>'0401data'!E46/'0401data'!H46</f>
        <v>0.0017990446452573461</v>
      </c>
      <c r="G46" s="12">
        <f>'0401data'!F46/'0401data'!H46</f>
        <v>0.09528733017638909</v>
      </c>
      <c r="H46" s="12">
        <f>'0401data'!G46/'0401data'!H46</f>
        <v>0.44125705659753095</v>
      </c>
      <c r="I46" s="13">
        <f>'0401data'!H46</f>
        <v>193436</v>
      </c>
    </row>
    <row r="47" spans="2:9" ht="15">
      <c r="B47" s="8" t="s">
        <v>51</v>
      </c>
      <c r="C47" s="12">
        <f>'0401data'!B47/'0401data'!H47</f>
        <v>0.652024172877054</v>
      </c>
      <c r="D47" s="12">
        <f>'0401data'!C47/'0401data'!H47</f>
        <v>0.047687866466783864</v>
      </c>
      <c r="E47" s="12">
        <f>'0401data'!D47/'0401data'!H47</f>
        <v>0.09626010648432753</v>
      </c>
      <c r="F47" s="12">
        <f>'0401data'!E47/'0401data'!H47</f>
        <v>0.041392996192879714</v>
      </c>
      <c r="G47" s="12">
        <f>'0401data'!F47/'0401data'!H47</f>
        <v>0.10559995398381525</v>
      </c>
      <c r="H47" s="12">
        <f>'0401data'!G47/'0401data'!H47</f>
        <v>0.05703849900957352</v>
      </c>
      <c r="I47" s="13">
        <f>'0401data'!H47</f>
        <v>278163</v>
      </c>
    </row>
    <row r="48" spans="2:9" ht="15">
      <c r="B48" s="8" t="s">
        <v>52</v>
      </c>
      <c r="C48" s="12">
        <f>'0401data'!B48/'0401data'!H48</f>
        <v>0.17208418194161576</v>
      </c>
      <c r="D48" s="12">
        <f>'0401data'!C48/'0401data'!H48</f>
        <v>0.47807196198234897</v>
      </c>
      <c r="E48" s="12">
        <f>'0401data'!D48/'0401data'!H48</f>
        <v>0.07380855397148676</v>
      </c>
      <c r="F48" s="12">
        <f>'0401data'!E48/'0401data'!H48</f>
        <v>0.21767820773930754</v>
      </c>
      <c r="G48" s="12">
        <f>'0401data'!F48/'0401data'!H48</f>
        <v>0.048255261371350985</v>
      </c>
      <c r="H48" s="12">
        <f>'0401data'!G48/'0401data'!H48</f>
        <v>0.01012898845892736</v>
      </c>
      <c r="I48" s="13">
        <f>'0401data'!H48</f>
        <v>36825</v>
      </c>
    </row>
    <row r="49" spans="2:9" ht="15">
      <c r="B49" s="8" t="s">
        <v>53</v>
      </c>
      <c r="C49" s="12">
        <f>'0401data'!B49/'0401data'!H49</f>
        <v>0.6491156778513101</v>
      </c>
      <c r="D49" s="12">
        <f>'0401data'!C49/'0401data'!H49</f>
        <v>0.025581485351600295</v>
      </c>
      <c r="E49" s="12">
        <f>'0401data'!D49/'0401data'!H49</f>
        <v>0.07473199427222416</v>
      </c>
      <c r="F49" s="12">
        <f>'0401data'!E49/'0401data'!H49</f>
        <v>0.14272030651340997</v>
      </c>
      <c r="G49" s="12">
        <f>'0401data'!F49/'0401data'!H49</f>
        <v>0.01027516544757924</v>
      </c>
      <c r="H49" s="12">
        <f>'0401data'!G49/'0401data'!H49</f>
        <v>0.09757537056387632</v>
      </c>
      <c r="I49" s="13">
        <f>'0401data'!H49</f>
        <v>103356</v>
      </c>
    </row>
    <row r="50" spans="2:9" ht="15">
      <c r="B50" s="8" t="s">
        <v>54</v>
      </c>
      <c r="C50" s="12">
        <f>'0401data'!B50/'0401data'!H50</f>
        <v>0.4810879564200735</v>
      </c>
      <c r="D50" s="12">
        <f>'0401data'!C50/'0401data'!H50</f>
        <v>0.021288896883110208</v>
      </c>
      <c r="E50" s="12">
        <f>'0401data'!D50/'0401data'!H50</f>
        <v>0.07449829123519285</v>
      </c>
      <c r="F50" s="12">
        <f>'0401data'!E50/'0401data'!H50</f>
        <v>0.13752344733663951</v>
      </c>
      <c r="G50" s="12">
        <f>'0401data'!F50/'0401data'!H50</f>
        <v>0.059659017909910836</v>
      </c>
      <c r="H50" s="12">
        <f>'0401data'!G50/'0401data'!H50</f>
        <v>0.2259423902150731</v>
      </c>
      <c r="I50" s="13">
        <f>'0401data'!H50</f>
        <v>155668</v>
      </c>
    </row>
    <row r="51" spans="2:9" ht="15">
      <c r="B51" s="8" t="s">
        <v>55</v>
      </c>
      <c r="C51" s="12">
        <f>'0401data'!B51/'0401data'!H51</f>
        <v>0.24854477873623676</v>
      </c>
      <c r="D51" s="12">
        <f>'0401data'!C51/'0401data'!H51</f>
        <v>0.5110456553755522</v>
      </c>
      <c r="E51" s="12">
        <f>'0401data'!D51/'0401data'!H51</f>
        <v>0.052247703204993334</v>
      </c>
      <c r="F51" s="12">
        <f>'0401data'!E51/'0401data'!H51</f>
        <v>0.09341468546181358</v>
      </c>
      <c r="G51" s="12">
        <f>'0401data'!F51/'0401data'!H51</f>
        <v>0.09467704607616242</v>
      </c>
      <c r="H51" s="12">
        <f>'0401data'!G51/'0401data'!H51</f>
        <v>0</v>
      </c>
      <c r="I51" s="13">
        <f>'0401data'!H51</f>
        <v>14259</v>
      </c>
    </row>
    <row r="52" spans="2:9" ht="15">
      <c r="B52" s="8" t="s">
        <v>56</v>
      </c>
      <c r="C52" s="12">
        <f>'0401data'!B52/'0401data'!H52</f>
        <v>0.22244500732714248</v>
      </c>
      <c r="D52" s="12">
        <f>'0401data'!C52/'0401data'!H52</f>
        <v>0.004917348464037368</v>
      </c>
      <c r="E52" s="12">
        <f>'0401data'!D52/'0401data'!H52</f>
        <v>0.11048392378989724</v>
      </c>
      <c r="F52" s="12">
        <f>'0401data'!E52/'0401data'!H52</f>
        <v>0.03721249886353527</v>
      </c>
      <c r="G52" s="12">
        <f>'0401data'!F52/'0401data'!H52</f>
        <v>0.1291532286840765</v>
      </c>
      <c r="H52" s="12">
        <f>'0401data'!G52/'0401data'!H52</f>
        <v>0.49578799287131115</v>
      </c>
      <c r="I52" s="13">
        <f>'0401data'!H52</f>
        <v>1022909</v>
      </c>
    </row>
    <row r="53" spans="2:9" ht="15">
      <c r="B53" s="8" t="s">
        <v>57</v>
      </c>
      <c r="C53" s="12">
        <f>'0401data'!B53/'0401data'!H53</f>
        <v>0.6283894495801883</v>
      </c>
      <c r="D53" s="12">
        <f>'0401data'!C53/'0401data'!H53</f>
        <v>0.11294037825460097</v>
      </c>
      <c r="E53" s="12">
        <f>'0401data'!D53/'0401data'!H53</f>
        <v>0.1494529726062251</v>
      </c>
      <c r="F53" s="12">
        <f>'0401data'!E53/'0401data'!H53</f>
        <v>0.05605631413790179</v>
      </c>
      <c r="G53" s="12">
        <f>'0401data'!F53/'0401data'!H53</f>
        <v>0.04092782630820117</v>
      </c>
      <c r="H53" s="12">
        <f>'0401data'!G53/'0401data'!H53</f>
        <v>0.012233059112882708</v>
      </c>
      <c r="I53" s="13">
        <f>'0401data'!H53</f>
        <v>589550</v>
      </c>
    </row>
    <row r="54" spans="2:9" ht="15">
      <c r="B54" s="8" t="s">
        <v>58</v>
      </c>
      <c r="C54" s="12">
        <f>'0401data'!B54/'0401data'!H54</f>
        <v>0.34384178578421776</v>
      </c>
      <c r="D54" s="12">
        <f>'0401data'!C54/'0401data'!H54</f>
        <v>0.03824407675739182</v>
      </c>
      <c r="E54" s="12">
        <f>'0401data'!D54/'0401data'!H54</f>
        <v>0.26272762874486</v>
      </c>
      <c r="F54" s="12">
        <f>'0401data'!E54/'0401data'!H54</f>
        <v>0.14354072841198356</v>
      </c>
      <c r="G54" s="12">
        <f>'0401data'!F54/'0401data'!H54</f>
        <v>0.21165801840610926</v>
      </c>
      <c r="H54" s="12">
        <f>'0401data'!G54/'0401data'!H54</f>
        <v>0</v>
      </c>
      <c r="I54" s="13">
        <f>'0401data'!H54</f>
        <v>81712</v>
      </c>
    </row>
    <row r="55" spans="2:9" ht="15">
      <c r="B55" s="8" t="s">
        <v>59</v>
      </c>
      <c r="C55" s="12">
        <f>'0401data'!B55/'0401data'!H55</f>
        <v>0.3654170218671319</v>
      </c>
      <c r="D55" s="12">
        <f>'0401data'!C55/'0401data'!H55</f>
        <v>0.12222200194286394</v>
      </c>
      <c r="E55" s="12">
        <f>'0401data'!D55/'0401data'!H55</f>
        <v>0.13558414781626058</v>
      </c>
      <c r="F55" s="12">
        <f>'0401data'!E55/'0401data'!H55</f>
        <v>0.026843242600265656</v>
      </c>
      <c r="G55" s="12">
        <f>'0401data'!F55/'0401data'!H55</f>
        <v>0.1892508078745465</v>
      </c>
      <c r="H55" s="12">
        <f>'0401data'!G55/'0401data'!H55</f>
        <v>0.16064312761444063</v>
      </c>
      <c r="I55" s="13">
        <f>'0401data'!H55</f>
        <v>50441</v>
      </c>
    </row>
    <row r="56" spans="2:9" ht="15">
      <c r="B56" s="8" t="s">
        <v>60</v>
      </c>
      <c r="C56" s="12">
        <f>'0401data'!B56/'0401data'!H56</f>
        <v>0.024330900243309004</v>
      </c>
      <c r="D56" s="12">
        <f>'0401data'!C56/'0401data'!H56</f>
        <v>0.3722627737226277</v>
      </c>
      <c r="E56" s="12">
        <f>'0401data'!D56/'0401data'!H56</f>
        <v>0.07177615571776155</v>
      </c>
      <c r="F56" s="12">
        <f>'0401data'!E56/'0401data'!H56</f>
        <v>0.12043795620437957</v>
      </c>
      <c r="G56" s="12">
        <f>'0401data'!F56/'0401data'!H56</f>
        <v>0.41119221411192214</v>
      </c>
      <c r="H56" s="12">
        <f>'0401data'!G56/'0401data'!H56</f>
        <v>0</v>
      </c>
      <c r="I56" s="13">
        <f>'0401data'!H56</f>
        <v>822</v>
      </c>
    </row>
    <row r="57" spans="2:9" ht="15">
      <c r="B57" s="8" t="s">
        <v>61</v>
      </c>
      <c r="C57" s="12">
        <f>'0401data'!B57/'0401data'!H57</f>
        <v>0.6766419747471589</v>
      </c>
      <c r="D57" s="12">
        <f>'0401data'!C57/'0401data'!H57</f>
        <v>0.03464448752423238</v>
      </c>
      <c r="E57" s="12">
        <f>'0401data'!D57/'0401data'!H57</f>
        <v>0.2506637256183876</v>
      </c>
      <c r="F57" s="12">
        <f>'0401data'!E57/'0401data'!H57</f>
        <v>0.005053979226951524</v>
      </c>
      <c r="G57" s="12">
        <f>'0401data'!F57/'0401data'!H57</f>
        <v>0.032995832883269564</v>
      </c>
      <c r="H57" s="12">
        <f>'0401data'!G57/'0401data'!H57</f>
        <v>0</v>
      </c>
      <c r="I57" s="13">
        <f>'0401data'!H57</f>
        <v>175901</v>
      </c>
    </row>
    <row r="58" spans="2:9" ht="15">
      <c r="B58" s="8" t="s">
        <v>62</v>
      </c>
      <c r="C58" s="12">
        <f>'0401data'!B58/'0401data'!H58</f>
        <v>0.4555398783437082</v>
      </c>
      <c r="D58" s="12">
        <f>'0401data'!C58/'0401data'!H58</f>
        <v>0.28867231215471717</v>
      </c>
      <c r="E58" s="12">
        <f>'0401data'!D58/'0401data'!H58</f>
        <v>0.09292723715363865</v>
      </c>
      <c r="F58" s="12">
        <f>'0401data'!E58/'0401data'!H58</f>
        <v>0.01504208739256105</v>
      </c>
      <c r="G58" s="12">
        <f>'0401data'!F58/'0401data'!H58</f>
        <v>0.08226518229411182</v>
      </c>
      <c r="H58" s="12">
        <f>'0401data'!G58/'0401data'!H58</f>
        <v>0.06555457150035147</v>
      </c>
      <c r="I58" s="13">
        <f>'0401data'!H58</f>
        <v>788122</v>
      </c>
    </row>
    <row r="59" spans="2:9" ht="15">
      <c r="B59" s="8" t="s">
        <v>63</v>
      </c>
      <c r="C59" s="12">
        <f>'0401data'!B59/'0401data'!H59</f>
        <v>0.30273918035475783</v>
      </c>
      <c r="D59" s="12">
        <f>'0401data'!C59/'0401data'!H59</f>
        <v>0.28974623333411437</v>
      </c>
      <c r="E59" s="12">
        <f>'0401data'!D59/'0401data'!H59</f>
        <v>0.07022517983925768</v>
      </c>
      <c r="F59" s="12">
        <f>'0401data'!E59/'0401data'!H59</f>
        <v>0.26768516999789116</v>
      </c>
      <c r="G59" s="12">
        <f>'0401data'!F59/'0401data'!H59</f>
        <v>0.06960423647397895</v>
      </c>
      <c r="H59" s="12">
        <f>'0401data'!G59/'0401data'!H59</f>
        <v>0</v>
      </c>
      <c r="I59" s="13">
        <f>'0401data'!H59</f>
        <v>85354</v>
      </c>
    </row>
    <row r="60" spans="2:9" ht="15">
      <c r="B60" s="8" t="s">
        <v>64</v>
      </c>
      <c r="C60" s="12">
        <f>'0401data'!B60/'0401data'!H60</f>
        <v>0.058397487099825056</v>
      </c>
      <c r="D60" s="12">
        <f>'0401data'!C60/'0401data'!H60</f>
        <v>0.48013152543037335</v>
      </c>
      <c r="E60" s="12">
        <f>'0401data'!D60/'0401data'!H60</f>
        <v>0.15981025839552696</v>
      </c>
      <c r="F60" s="12">
        <f>'0401data'!E60/'0401data'!H60</f>
        <v>0.0033567406783066344</v>
      </c>
      <c r="G60" s="12">
        <f>'0401data'!F60/'0401data'!H60</f>
        <v>0.2982990880446128</v>
      </c>
      <c r="H60" s="12">
        <f>'0401data'!G60/'0401data'!H60</f>
        <v>0</v>
      </c>
      <c r="I60" s="13">
        <f>'0401data'!H60</f>
        <v>204067</v>
      </c>
    </row>
    <row r="61" spans="2:9" ht="15.75" thickBot="1">
      <c r="B61" s="15" t="s">
        <v>65</v>
      </c>
      <c r="C61" s="16">
        <f>'0401data'!B61/'0401data'!H61</f>
        <v>0.1738949124270225</v>
      </c>
      <c r="D61" s="16">
        <f>'0401data'!C61/'0401data'!H61</f>
        <v>0.627606338615513</v>
      </c>
      <c r="E61" s="16">
        <f>'0401data'!D61/'0401data'!H61</f>
        <v>0.17306088407005837</v>
      </c>
      <c r="F61" s="16">
        <f>'0401data'!E61/'0401data'!H61</f>
        <v>0.008340283569641367</v>
      </c>
      <c r="G61" s="16">
        <f>'0401data'!F61/'0401data'!H61</f>
        <v>0.017097581317764805</v>
      </c>
      <c r="H61" s="16">
        <f>'0401data'!G61/'0401data'!H61</f>
        <v>0</v>
      </c>
      <c r="I61" s="17">
        <f>'0401data'!H61</f>
        <v>2398</v>
      </c>
    </row>
    <row r="62" ht="15">
      <c r="B62" t="s">
        <v>66</v>
      </c>
    </row>
  </sheetData>
  <mergeCells count="3">
    <mergeCell ref="B3:I3"/>
    <mergeCell ref="B4:I4"/>
    <mergeCell ref="B1:I1"/>
  </mergeCells>
  <printOptions horizontalCentered="1"/>
  <pageMargins left="0.5" right="0.5" top="0.5" bottom="0.5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6.77734375" style="0" customWidth="1"/>
    <col min="2" max="2" width="11.6640625" style="0" customWidth="1"/>
    <col min="3" max="3" width="11.3359375" style="0" customWidth="1"/>
    <col min="4" max="6" width="10.3359375" style="0" bestFit="1" customWidth="1"/>
    <col min="7" max="7" width="11.99609375" style="0" customWidth="1"/>
    <col min="8" max="8" width="11.6640625" style="0" customWidth="1"/>
    <col min="9" max="9" width="8.4453125" style="0" customWidth="1"/>
    <col min="10" max="10" width="12.77734375" style="0" bestFit="1" customWidth="1"/>
    <col min="11" max="11" width="9.99609375" style="0" bestFit="1" customWidth="1"/>
    <col min="12" max="12" width="11.10546875" style="0" bestFit="1" customWidth="1"/>
    <col min="13" max="13" width="10.99609375" style="0" bestFit="1" customWidth="1"/>
    <col min="14" max="15" width="12.4453125" style="0" bestFit="1" customWidth="1"/>
    <col min="16" max="16" width="10.99609375" style="0" bestFit="1" customWidth="1"/>
    <col min="17" max="17" width="12.4453125" style="0" bestFit="1" customWidth="1"/>
    <col min="18" max="18" width="12.4453125" style="0" customWidth="1"/>
  </cols>
  <sheetData>
    <row r="1" ht="15">
      <c r="A1" s="27"/>
    </row>
    <row r="3" spans="1:18" ht="15.75">
      <c r="A3" s="18" t="s">
        <v>92</v>
      </c>
      <c r="B3" s="18"/>
      <c r="C3" s="18"/>
      <c r="D3" s="18"/>
      <c r="E3" s="18"/>
      <c r="F3" s="18"/>
      <c r="G3" s="18"/>
      <c r="H3" s="18"/>
      <c r="I3" s="19"/>
      <c r="J3" s="3"/>
      <c r="K3" s="3"/>
      <c r="L3" s="3"/>
      <c r="M3" s="3"/>
      <c r="N3" s="3"/>
      <c r="O3" s="3"/>
      <c r="P3" s="3"/>
      <c r="Q3" s="3"/>
      <c r="R3" s="3"/>
    </row>
    <row r="4" spans="1:18" ht="15.75">
      <c r="A4" s="40" t="s">
        <v>2</v>
      </c>
      <c r="B4" s="40"/>
      <c r="C4" s="40"/>
      <c r="D4" s="40"/>
      <c r="E4" s="40"/>
      <c r="F4" s="40"/>
      <c r="G4" s="40"/>
      <c r="H4" s="40"/>
      <c r="I4" s="3"/>
      <c r="J4" s="3"/>
      <c r="K4" s="3"/>
      <c r="L4" s="3"/>
      <c r="M4" s="3"/>
      <c r="N4" s="3"/>
      <c r="O4" s="3"/>
      <c r="P4" s="3"/>
      <c r="Q4" s="3"/>
      <c r="R4" s="3"/>
    </row>
    <row r="5" ht="15.75" thickBot="1"/>
    <row r="6" spans="1:9" ht="27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7" t="s">
        <v>10</v>
      </c>
      <c r="I6" s="20"/>
    </row>
    <row r="7" spans="1:8" ht="15">
      <c r="A7" s="8" t="s">
        <v>93</v>
      </c>
      <c r="B7" s="11">
        <f aca="true" t="shared" si="0" ref="B7:H7">SUM(B8:B61)</f>
        <v>7101858</v>
      </c>
      <c r="C7" s="11">
        <f t="shared" si="0"/>
        <v>1870290</v>
      </c>
      <c r="D7" s="11">
        <f t="shared" si="0"/>
        <v>1329294</v>
      </c>
      <c r="E7" s="11">
        <f t="shared" si="0"/>
        <v>1439790</v>
      </c>
      <c r="F7" s="11">
        <f t="shared" si="0"/>
        <v>1047443</v>
      </c>
      <c r="G7" s="11">
        <f t="shared" si="0"/>
        <v>1625286</v>
      </c>
      <c r="H7" s="11">
        <f t="shared" si="0"/>
        <v>14413958</v>
      </c>
    </row>
    <row r="8" spans="1:8" ht="30" customHeight="1">
      <c r="A8" s="8" t="s">
        <v>12</v>
      </c>
      <c r="B8" s="28">
        <v>63843</v>
      </c>
      <c r="C8" s="29">
        <v>5555</v>
      </c>
      <c r="D8" s="28">
        <v>25972</v>
      </c>
      <c r="E8" s="29">
        <v>12175</v>
      </c>
      <c r="F8" s="29">
        <v>8914</v>
      </c>
      <c r="G8" s="30">
        <v>2230</v>
      </c>
      <c r="H8" s="31">
        <v>118689</v>
      </c>
    </row>
    <row r="9" spans="1:8" ht="15">
      <c r="A9" s="8" t="s">
        <v>13</v>
      </c>
      <c r="B9" s="28">
        <v>42513</v>
      </c>
      <c r="C9" s="29">
        <v>3908</v>
      </c>
      <c r="D9" s="28">
        <v>10052</v>
      </c>
      <c r="E9" s="29">
        <v>9083</v>
      </c>
      <c r="F9" s="29">
        <v>1662</v>
      </c>
      <c r="G9" s="30">
        <v>6078</v>
      </c>
      <c r="H9" s="31">
        <v>73296</v>
      </c>
    </row>
    <row r="10" spans="1:8" ht="15">
      <c r="A10" s="8" t="s">
        <v>14</v>
      </c>
      <c r="B10" s="28">
        <v>102954</v>
      </c>
      <c r="C10" s="29">
        <v>19727</v>
      </c>
      <c r="D10" s="28">
        <v>34118</v>
      </c>
      <c r="E10" s="29">
        <v>16039</v>
      </c>
      <c r="F10" s="29">
        <v>4465</v>
      </c>
      <c r="G10" s="30">
        <v>0</v>
      </c>
      <c r="H10" s="31">
        <v>177303</v>
      </c>
    </row>
    <row r="11" spans="1:8" ht="15">
      <c r="A11" s="8" t="s">
        <v>15</v>
      </c>
      <c r="B11" s="28">
        <v>23466</v>
      </c>
      <c r="C11" s="29">
        <v>2841</v>
      </c>
      <c r="D11" s="28">
        <v>11441</v>
      </c>
      <c r="E11" s="29">
        <v>13687</v>
      </c>
      <c r="F11" s="29">
        <v>8545</v>
      </c>
      <c r="G11" s="30">
        <v>1078</v>
      </c>
      <c r="H11" s="31">
        <v>61059</v>
      </c>
    </row>
    <row r="12" spans="1:8" ht="15">
      <c r="A12" s="8" t="s">
        <v>16</v>
      </c>
      <c r="B12" s="28">
        <v>1678303</v>
      </c>
      <c r="C12" s="29">
        <v>75489</v>
      </c>
      <c r="D12" s="28">
        <v>153672</v>
      </c>
      <c r="E12" s="29">
        <v>237457</v>
      </c>
      <c r="F12" s="29">
        <v>137128</v>
      </c>
      <c r="G12" s="30">
        <v>40193</v>
      </c>
      <c r="H12" s="31">
        <v>2322242</v>
      </c>
    </row>
    <row r="13" spans="1:8" ht="15">
      <c r="A13" s="8" t="s">
        <v>17</v>
      </c>
      <c r="B13" s="28">
        <v>43536</v>
      </c>
      <c r="C13" s="29">
        <v>16637</v>
      </c>
      <c r="D13" s="28">
        <v>7471</v>
      </c>
      <c r="E13" s="29">
        <v>19946</v>
      </c>
      <c r="F13" s="29">
        <v>12896</v>
      </c>
      <c r="G13" s="30">
        <v>0</v>
      </c>
      <c r="H13" s="31">
        <v>100485</v>
      </c>
    </row>
    <row r="14" spans="1:8" ht="15">
      <c r="A14" s="8" t="s">
        <v>18</v>
      </c>
      <c r="B14" s="28">
        <v>92511</v>
      </c>
      <c r="C14" s="29">
        <v>1116</v>
      </c>
      <c r="D14" s="28">
        <v>11546</v>
      </c>
      <c r="E14" s="29">
        <v>19666</v>
      </c>
      <c r="F14" s="29">
        <v>10522</v>
      </c>
      <c r="G14" s="30">
        <v>36292</v>
      </c>
      <c r="H14" s="31">
        <v>171654</v>
      </c>
    </row>
    <row r="15" spans="1:8" ht="15">
      <c r="A15" s="8" t="s">
        <v>19</v>
      </c>
      <c r="B15" s="28">
        <v>21142</v>
      </c>
      <c r="C15" s="29">
        <v>6104</v>
      </c>
      <c r="D15" s="28">
        <v>0</v>
      </c>
      <c r="E15" s="29">
        <v>0</v>
      </c>
      <c r="F15" s="29">
        <v>317</v>
      </c>
      <c r="G15" s="30">
        <v>0</v>
      </c>
      <c r="H15" s="31">
        <v>27563</v>
      </c>
    </row>
    <row r="16" spans="1:8" ht="15">
      <c r="A16" s="8" t="s">
        <v>20</v>
      </c>
      <c r="B16" s="28">
        <v>78407</v>
      </c>
      <c r="C16" s="29">
        <v>1770</v>
      </c>
      <c r="D16" s="28">
        <v>6909</v>
      </c>
      <c r="E16" s="29">
        <v>4021</v>
      </c>
      <c r="F16" s="29">
        <v>1110</v>
      </c>
      <c r="G16" s="30">
        <v>1091</v>
      </c>
      <c r="H16" s="31">
        <v>93309</v>
      </c>
    </row>
    <row r="17" spans="1:8" ht="15">
      <c r="A17" s="8" t="s">
        <v>21</v>
      </c>
      <c r="B17" s="28">
        <v>94272</v>
      </c>
      <c r="C17" s="29">
        <v>52239</v>
      </c>
      <c r="D17" s="28">
        <v>35922</v>
      </c>
      <c r="E17" s="29">
        <v>33477</v>
      </c>
      <c r="F17" s="29">
        <v>44629</v>
      </c>
      <c r="G17" s="30">
        <v>0</v>
      </c>
      <c r="H17" s="31">
        <v>260539</v>
      </c>
    </row>
    <row r="18" spans="1:8" ht="15">
      <c r="A18" s="8" t="s">
        <v>22</v>
      </c>
      <c r="B18" s="28">
        <v>57217</v>
      </c>
      <c r="C18" s="29">
        <v>28300</v>
      </c>
      <c r="D18" s="28">
        <v>10187</v>
      </c>
      <c r="E18" s="29">
        <v>38587</v>
      </c>
      <c r="F18" s="29">
        <v>18650</v>
      </c>
      <c r="G18" s="30">
        <v>12057</v>
      </c>
      <c r="H18" s="31">
        <v>164998</v>
      </c>
    </row>
    <row r="19" spans="1:8" ht="15">
      <c r="A19" s="8" t="s">
        <v>23</v>
      </c>
      <c r="B19" s="29">
        <v>0</v>
      </c>
      <c r="C19" s="28">
        <v>0</v>
      </c>
      <c r="D19" s="28">
        <v>0</v>
      </c>
      <c r="E19" s="29">
        <v>0</v>
      </c>
      <c r="F19" s="29">
        <v>0</v>
      </c>
      <c r="G19" s="30">
        <v>0</v>
      </c>
      <c r="H19" s="31">
        <v>0</v>
      </c>
    </row>
    <row r="20" spans="1:8" ht="15">
      <c r="A20" s="8" t="s">
        <v>24</v>
      </c>
      <c r="B20" s="28">
        <v>60988</v>
      </c>
      <c r="C20" s="29">
        <v>7709</v>
      </c>
      <c r="D20" s="28">
        <v>11087</v>
      </c>
      <c r="E20" s="29">
        <v>5978</v>
      </c>
      <c r="F20" s="29">
        <v>1465</v>
      </c>
      <c r="G20" s="30">
        <v>70</v>
      </c>
      <c r="H20" s="31">
        <v>87297</v>
      </c>
    </row>
    <row r="21" spans="1:8" ht="15">
      <c r="A21" s="8" t="s">
        <v>25</v>
      </c>
      <c r="B21" s="28">
        <v>3995</v>
      </c>
      <c r="C21" s="29">
        <v>637</v>
      </c>
      <c r="D21" s="28">
        <v>3152</v>
      </c>
      <c r="E21" s="29">
        <v>3148</v>
      </c>
      <c r="F21" s="29">
        <v>213</v>
      </c>
      <c r="G21" s="30">
        <v>4084</v>
      </c>
      <c r="H21" s="31">
        <v>15229</v>
      </c>
    </row>
    <row r="22" spans="1:8" ht="15">
      <c r="A22" s="8" t="s">
        <v>26</v>
      </c>
      <c r="B22" s="28">
        <v>139317</v>
      </c>
      <c r="C22" s="29">
        <v>38192</v>
      </c>
      <c r="D22" s="28">
        <v>3116</v>
      </c>
      <c r="E22" s="29">
        <v>57277</v>
      </c>
      <c r="F22" s="29">
        <v>20283</v>
      </c>
      <c r="G22" s="30">
        <v>98784</v>
      </c>
      <c r="H22" s="31">
        <v>356969</v>
      </c>
    </row>
    <row r="23" spans="1:8" ht="15">
      <c r="A23" s="8" t="s">
        <v>27</v>
      </c>
      <c r="B23" s="28">
        <v>569383</v>
      </c>
      <c r="C23" s="29">
        <v>2217</v>
      </c>
      <c r="D23" s="28">
        <v>28700</v>
      </c>
      <c r="E23" s="29">
        <v>7051</v>
      </c>
      <c r="F23" s="29">
        <v>24061</v>
      </c>
      <c r="G23" s="30">
        <v>0</v>
      </c>
      <c r="H23" s="31">
        <v>631411</v>
      </c>
    </row>
    <row r="24" spans="1:8" ht="15">
      <c r="A24" s="8" t="s">
        <v>28</v>
      </c>
      <c r="B24" s="28">
        <v>257523</v>
      </c>
      <c r="C24" s="29">
        <v>926</v>
      </c>
      <c r="D24" s="28">
        <v>2610</v>
      </c>
      <c r="E24" s="29">
        <v>46553</v>
      </c>
      <c r="F24" s="29">
        <v>5716</v>
      </c>
      <c r="G24" s="30">
        <v>16575</v>
      </c>
      <c r="H24" s="31">
        <v>329904</v>
      </c>
    </row>
    <row r="25" spans="1:8" ht="15">
      <c r="A25" s="8" t="s">
        <v>29</v>
      </c>
      <c r="B25" s="28">
        <v>86953</v>
      </c>
      <c r="C25" s="29">
        <v>22155</v>
      </c>
      <c r="D25" s="28">
        <v>0</v>
      </c>
      <c r="E25" s="29">
        <v>7341</v>
      </c>
      <c r="F25" s="29">
        <v>15768</v>
      </c>
      <c r="G25" s="30">
        <v>231796</v>
      </c>
      <c r="H25" s="31">
        <v>364013</v>
      </c>
    </row>
    <row r="26" spans="1:8" ht="15">
      <c r="A26" s="8" t="s">
        <v>30</v>
      </c>
      <c r="B26" s="28">
        <v>89673</v>
      </c>
      <c r="C26" s="29">
        <v>27831</v>
      </c>
      <c r="D26" s="28">
        <v>11413</v>
      </c>
      <c r="E26" s="29">
        <v>73543</v>
      </c>
      <c r="F26" s="29">
        <v>11191</v>
      </c>
      <c r="G26" s="30">
        <v>4535</v>
      </c>
      <c r="H26" s="31">
        <v>218185</v>
      </c>
    </row>
    <row r="27" spans="1:8" ht="15">
      <c r="A27" s="8" t="s">
        <v>31</v>
      </c>
      <c r="B27" s="28">
        <v>62421</v>
      </c>
      <c r="C27" s="29">
        <v>17110</v>
      </c>
      <c r="D27" s="28">
        <v>3811</v>
      </c>
      <c r="E27" s="29">
        <v>18760</v>
      </c>
      <c r="F27" s="29">
        <v>3646</v>
      </c>
      <c r="G27" s="30">
        <v>0</v>
      </c>
      <c r="H27" s="31">
        <v>105747</v>
      </c>
    </row>
    <row r="28" spans="1:8" ht="15">
      <c r="A28" s="8" t="s">
        <v>32</v>
      </c>
      <c r="B28" s="28">
        <v>51066</v>
      </c>
      <c r="C28" s="29">
        <v>4206</v>
      </c>
      <c r="D28" s="28">
        <v>19884</v>
      </c>
      <c r="E28" s="29">
        <v>460</v>
      </c>
      <c r="F28" s="29">
        <v>4345</v>
      </c>
      <c r="G28" s="30">
        <v>0</v>
      </c>
      <c r="H28" s="31">
        <v>79961</v>
      </c>
    </row>
    <row r="29" spans="1:8" ht="15">
      <c r="A29" s="8" t="s">
        <v>33</v>
      </c>
      <c r="B29" s="28">
        <v>27084</v>
      </c>
      <c r="C29" s="29">
        <v>4438</v>
      </c>
      <c r="D29" s="28">
        <v>20208</v>
      </c>
      <c r="E29" s="29">
        <v>11771</v>
      </c>
      <c r="F29" s="29">
        <v>2481</v>
      </c>
      <c r="G29" s="30">
        <v>0</v>
      </c>
      <c r="H29" s="31">
        <v>65982</v>
      </c>
    </row>
    <row r="30" spans="1:8" ht="15">
      <c r="A30" s="8" t="s">
        <v>34</v>
      </c>
      <c r="B30" s="28">
        <v>81468</v>
      </c>
      <c r="C30" s="29">
        <v>10579</v>
      </c>
      <c r="D30" s="28">
        <v>9176</v>
      </c>
      <c r="E30" s="29">
        <v>8436</v>
      </c>
      <c r="F30" s="29">
        <v>27665</v>
      </c>
      <c r="G30" s="30">
        <v>0</v>
      </c>
      <c r="H30" s="31">
        <v>137326</v>
      </c>
    </row>
    <row r="31" spans="1:8" ht="15">
      <c r="A31" s="8" t="s">
        <v>35</v>
      </c>
      <c r="B31" s="28">
        <v>304947</v>
      </c>
      <c r="C31" s="29">
        <v>4425</v>
      </c>
      <c r="D31" s="28">
        <v>93346</v>
      </c>
      <c r="E31" s="29">
        <v>16554</v>
      </c>
      <c r="F31" s="29">
        <v>10644</v>
      </c>
      <c r="G31" s="30">
        <v>36</v>
      </c>
      <c r="H31" s="31">
        <v>429950</v>
      </c>
    </row>
    <row r="32" spans="1:8" ht="15">
      <c r="A32" s="8" t="s">
        <v>36</v>
      </c>
      <c r="B32" s="28">
        <v>144508</v>
      </c>
      <c r="C32" s="29">
        <v>5516</v>
      </c>
      <c r="D32" s="28">
        <v>52285</v>
      </c>
      <c r="E32" s="29">
        <v>22147</v>
      </c>
      <c r="F32" s="29">
        <v>60596</v>
      </c>
      <c r="G32" s="30">
        <v>137701</v>
      </c>
      <c r="H32" s="31">
        <v>422754</v>
      </c>
    </row>
    <row r="33" spans="1:8" ht="15">
      <c r="A33" s="8" t="s">
        <v>37</v>
      </c>
      <c r="B33" s="28">
        <v>31732</v>
      </c>
      <c r="C33" s="29">
        <v>15189</v>
      </c>
      <c r="D33" s="28">
        <v>6474</v>
      </c>
      <c r="E33" s="29">
        <v>10509</v>
      </c>
      <c r="F33" s="29">
        <v>5756</v>
      </c>
      <c r="G33" s="30">
        <v>8498</v>
      </c>
      <c r="H33" s="31">
        <v>78158</v>
      </c>
    </row>
    <row r="34" spans="1:8" ht="15">
      <c r="A34" s="8" t="s">
        <v>38</v>
      </c>
      <c r="B34" s="28">
        <v>131015</v>
      </c>
      <c r="C34" s="29">
        <v>9918</v>
      </c>
      <c r="D34" s="28">
        <v>17727</v>
      </c>
      <c r="E34" s="29">
        <v>73788</v>
      </c>
      <c r="F34" s="29">
        <v>33319</v>
      </c>
      <c r="G34" s="30">
        <v>99710</v>
      </c>
      <c r="H34" s="31">
        <v>365476</v>
      </c>
    </row>
    <row r="35" spans="1:8" ht="15">
      <c r="A35" s="8" t="s">
        <v>39</v>
      </c>
      <c r="B35" s="28">
        <v>25433</v>
      </c>
      <c r="C35" s="29">
        <v>40274</v>
      </c>
      <c r="D35" s="28">
        <v>24504</v>
      </c>
      <c r="E35" s="29">
        <v>346</v>
      </c>
      <c r="F35" s="29">
        <v>317</v>
      </c>
      <c r="G35" s="30">
        <v>78369</v>
      </c>
      <c r="H35" s="31">
        <v>169243</v>
      </c>
    </row>
    <row r="36" spans="1:8" ht="15">
      <c r="A36" s="8" t="s">
        <v>40</v>
      </c>
      <c r="B36" s="28">
        <v>28021</v>
      </c>
      <c r="C36" s="29">
        <v>450</v>
      </c>
      <c r="D36" s="28">
        <v>30070</v>
      </c>
      <c r="E36" s="29">
        <v>6568</v>
      </c>
      <c r="F36" s="29">
        <v>13794</v>
      </c>
      <c r="G36" s="30">
        <v>6440</v>
      </c>
      <c r="H36" s="31">
        <v>85342</v>
      </c>
    </row>
    <row r="37" spans="1:8" ht="15">
      <c r="A37" s="8" t="s">
        <v>41</v>
      </c>
      <c r="B37" s="28">
        <v>40046</v>
      </c>
      <c r="C37" s="29">
        <v>1755</v>
      </c>
      <c r="D37" s="28">
        <v>3463</v>
      </c>
      <c r="E37" s="29">
        <v>3451</v>
      </c>
      <c r="F37" s="29">
        <v>687</v>
      </c>
      <c r="G37" s="30">
        <v>0</v>
      </c>
      <c r="H37" s="31">
        <v>49403</v>
      </c>
    </row>
    <row r="38" spans="1:8" ht="15">
      <c r="A38" s="8" t="s">
        <v>42</v>
      </c>
      <c r="B38" s="28">
        <v>20495</v>
      </c>
      <c r="C38" s="29">
        <v>1600</v>
      </c>
      <c r="D38" s="28">
        <v>9297</v>
      </c>
      <c r="E38" s="29">
        <v>2257</v>
      </c>
      <c r="F38" s="29">
        <v>10621</v>
      </c>
      <c r="G38" s="30">
        <v>3988</v>
      </c>
      <c r="H38" s="31">
        <v>48257</v>
      </c>
    </row>
    <row r="39" spans="1:8" ht="15">
      <c r="A39" s="8" t="s">
        <v>43</v>
      </c>
      <c r="B39" s="28">
        <v>108506</v>
      </c>
      <c r="C39" s="29">
        <v>81607</v>
      </c>
      <c r="D39" s="28">
        <v>29723</v>
      </c>
      <c r="E39" s="29">
        <v>58216</v>
      </c>
      <c r="F39" s="29">
        <v>37086</v>
      </c>
      <c r="G39" s="30">
        <v>0</v>
      </c>
      <c r="H39" s="31">
        <v>315137</v>
      </c>
    </row>
    <row r="40" spans="1:8" ht="15">
      <c r="A40" s="8" t="s">
        <v>44</v>
      </c>
      <c r="B40" s="28">
        <v>106108</v>
      </c>
      <c r="C40" s="29">
        <v>21787</v>
      </c>
      <c r="D40" s="28">
        <v>16934</v>
      </c>
      <c r="E40" s="29">
        <v>24866</v>
      </c>
      <c r="F40" s="29">
        <v>13325</v>
      </c>
      <c r="G40" s="30">
        <v>2856</v>
      </c>
      <c r="H40" s="31">
        <v>185876</v>
      </c>
    </row>
    <row r="41" spans="1:8" ht="15">
      <c r="A41" s="8" t="s">
        <v>45</v>
      </c>
      <c r="B41" s="28">
        <v>492199</v>
      </c>
      <c r="C41" s="29">
        <v>319740</v>
      </c>
      <c r="D41" s="28">
        <v>29880</v>
      </c>
      <c r="E41" s="29">
        <v>165542</v>
      </c>
      <c r="F41" s="29">
        <v>11885</v>
      </c>
      <c r="G41" s="30">
        <v>147</v>
      </c>
      <c r="H41" s="31">
        <v>1019394</v>
      </c>
    </row>
    <row r="42" spans="1:8" ht="15">
      <c r="A42" s="8" t="s">
        <v>46</v>
      </c>
      <c r="B42" s="28">
        <v>88710</v>
      </c>
      <c r="C42" s="29">
        <v>12142</v>
      </c>
      <c r="D42" s="28">
        <v>21061</v>
      </c>
      <c r="E42" s="29">
        <v>45000</v>
      </c>
      <c r="F42" s="29">
        <v>13841</v>
      </c>
      <c r="G42" s="30">
        <v>0</v>
      </c>
      <c r="H42" s="31">
        <v>180752</v>
      </c>
    </row>
    <row r="43" spans="1:8" ht="15">
      <c r="A43" s="8" t="s">
        <v>47</v>
      </c>
      <c r="B43" s="28">
        <v>13059</v>
      </c>
      <c r="C43" s="29">
        <v>1484</v>
      </c>
      <c r="D43" s="28">
        <v>4362</v>
      </c>
      <c r="E43" s="29">
        <v>7812</v>
      </c>
      <c r="F43" s="29">
        <v>3845</v>
      </c>
      <c r="G43" s="30">
        <v>0</v>
      </c>
      <c r="H43" s="31">
        <v>30562</v>
      </c>
    </row>
    <row r="44" spans="1:8" ht="15">
      <c r="A44" s="8" t="s">
        <v>48</v>
      </c>
      <c r="B44" s="28">
        <v>295898</v>
      </c>
      <c r="C44" s="29">
        <v>502069</v>
      </c>
      <c r="D44" s="28">
        <v>54535</v>
      </c>
      <c r="E44" s="29">
        <v>169269</v>
      </c>
      <c r="F44" s="29">
        <v>62810</v>
      </c>
      <c r="G44" s="30">
        <v>111701</v>
      </c>
      <c r="H44" s="31">
        <v>1196282</v>
      </c>
    </row>
    <row r="45" spans="1:8" ht="15">
      <c r="A45" s="8" t="s">
        <v>49</v>
      </c>
      <c r="B45" s="28">
        <v>27390</v>
      </c>
      <c r="C45" s="29">
        <v>2939</v>
      </c>
      <c r="D45" s="28">
        <v>28802</v>
      </c>
      <c r="E45" s="29">
        <v>11048</v>
      </c>
      <c r="F45" s="29">
        <v>21049</v>
      </c>
      <c r="G45" s="30">
        <v>0</v>
      </c>
      <c r="H45" s="31">
        <v>91228</v>
      </c>
    </row>
    <row r="46" spans="1:8" ht="15">
      <c r="A46" s="8" t="s">
        <v>50</v>
      </c>
      <c r="B46" s="28">
        <v>21753</v>
      </c>
      <c r="C46" s="29">
        <v>16566</v>
      </c>
      <c r="D46" s="28">
        <v>50982</v>
      </c>
      <c r="E46" s="29">
        <v>348</v>
      </c>
      <c r="F46" s="29">
        <v>18432</v>
      </c>
      <c r="G46" s="30">
        <v>85355</v>
      </c>
      <c r="H46" s="31">
        <v>193436</v>
      </c>
    </row>
    <row r="47" spans="1:8" ht="15">
      <c r="A47" s="8" t="s">
        <v>51</v>
      </c>
      <c r="B47" s="28">
        <v>181369</v>
      </c>
      <c r="C47" s="29">
        <v>13265</v>
      </c>
      <c r="D47" s="28">
        <v>26776</v>
      </c>
      <c r="E47" s="29">
        <v>11514</v>
      </c>
      <c r="F47" s="29">
        <v>29374</v>
      </c>
      <c r="G47" s="30">
        <v>15866</v>
      </c>
      <c r="H47" s="31">
        <v>278163</v>
      </c>
    </row>
    <row r="48" spans="1:8" ht="15">
      <c r="A48" s="8" t="s">
        <v>52</v>
      </c>
      <c r="B48" s="28">
        <v>6337</v>
      </c>
      <c r="C48" s="29">
        <v>17605</v>
      </c>
      <c r="D48" s="28">
        <v>2718</v>
      </c>
      <c r="E48" s="29">
        <v>8016</v>
      </c>
      <c r="F48" s="29">
        <v>1777</v>
      </c>
      <c r="G48" s="30">
        <v>373</v>
      </c>
      <c r="H48" s="31">
        <v>36825</v>
      </c>
    </row>
    <row r="49" spans="1:8" ht="15">
      <c r="A49" s="8" t="s">
        <v>53</v>
      </c>
      <c r="B49" s="28">
        <v>67090</v>
      </c>
      <c r="C49" s="29">
        <v>2644</v>
      </c>
      <c r="D49" s="28">
        <v>7724</v>
      </c>
      <c r="E49" s="29">
        <v>14751</v>
      </c>
      <c r="F49" s="29">
        <v>1062</v>
      </c>
      <c r="G49" s="30">
        <v>10085</v>
      </c>
      <c r="H49" s="31">
        <v>103356</v>
      </c>
    </row>
    <row r="50" spans="1:8" ht="15">
      <c r="A50" s="8" t="s">
        <v>54</v>
      </c>
      <c r="B50" s="28">
        <v>74890</v>
      </c>
      <c r="C50" s="29">
        <v>3314</v>
      </c>
      <c r="D50" s="28">
        <v>11597</v>
      </c>
      <c r="E50" s="29">
        <v>21408</v>
      </c>
      <c r="F50" s="29">
        <v>9287</v>
      </c>
      <c r="G50" s="30">
        <v>35172</v>
      </c>
      <c r="H50" s="31">
        <v>155668</v>
      </c>
    </row>
    <row r="51" spans="1:8" ht="15">
      <c r="A51" s="8" t="s">
        <v>55</v>
      </c>
      <c r="B51" s="28">
        <v>3544</v>
      </c>
      <c r="C51" s="29">
        <v>7287</v>
      </c>
      <c r="D51" s="28">
        <v>745</v>
      </c>
      <c r="E51" s="29">
        <v>1332</v>
      </c>
      <c r="F51" s="29">
        <v>1350</v>
      </c>
      <c r="G51" s="30">
        <v>0</v>
      </c>
      <c r="H51" s="31">
        <v>14259</v>
      </c>
    </row>
    <row r="52" spans="1:8" ht="15">
      <c r="A52" s="8" t="s">
        <v>56</v>
      </c>
      <c r="B52" s="28">
        <v>227541</v>
      </c>
      <c r="C52" s="29">
        <v>5030</v>
      </c>
      <c r="D52" s="28">
        <v>113015</v>
      </c>
      <c r="E52" s="29">
        <v>38065</v>
      </c>
      <c r="F52" s="29">
        <v>132112</v>
      </c>
      <c r="G52" s="30">
        <v>507146</v>
      </c>
      <c r="H52" s="31">
        <v>1022909</v>
      </c>
    </row>
    <row r="53" spans="1:8" ht="15">
      <c r="A53" s="8" t="s">
        <v>57</v>
      </c>
      <c r="B53" s="28">
        <v>370467</v>
      </c>
      <c r="C53" s="29">
        <v>66584</v>
      </c>
      <c r="D53" s="28">
        <v>88110</v>
      </c>
      <c r="E53" s="29">
        <v>33048</v>
      </c>
      <c r="F53" s="29">
        <v>24129</v>
      </c>
      <c r="G53" s="30">
        <v>7212</v>
      </c>
      <c r="H53" s="31">
        <v>589550</v>
      </c>
    </row>
    <row r="54" spans="1:8" ht="15">
      <c r="A54" s="8" t="s">
        <v>58</v>
      </c>
      <c r="B54" s="28">
        <v>28096</v>
      </c>
      <c r="C54" s="29">
        <v>3125</v>
      </c>
      <c r="D54" s="28">
        <v>21468</v>
      </c>
      <c r="E54" s="29">
        <v>11729</v>
      </c>
      <c r="F54" s="29">
        <v>17295</v>
      </c>
      <c r="G54" s="30">
        <v>0</v>
      </c>
      <c r="H54" s="31">
        <v>81712</v>
      </c>
    </row>
    <row r="55" spans="1:8" ht="15">
      <c r="A55" s="8" t="s">
        <v>59</v>
      </c>
      <c r="B55" s="28">
        <v>18432</v>
      </c>
      <c r="C55" s="29">
        <v>6165</v>
      </c>
      <c r="D55" s="28">
        <v>6839</v>
      </c>
      <c r="E55" s="29">
        <v>1354</v>
      </c>
      <c r="F55" s="29">
        <v>9546</v>
      </c>
      <c r="G55" s="30">
        <v>8103</v>
      </c>
      <c r="H55" s="31">
        <v>50441</v>
      </c>
    </row>
    <row r="56" spans="1:8" ht="15">
      <c r="A56" s="8" t="s">
        <v>60</v>
      </c>
      <c r="B56" s="28">
        <v>20</v>
      </c>
      <c r="C56" s="29">
        <v>306</v>
      </c>
      <c r="D56" s="28">
        <v>59</v>
      </c>
      <c r="E56" s="29">
        <v>99</v>
      </c>
      <c r="F56" s="29">
        <v>338</v>
      </c>
      <c r="G56" s="30">
        <v>0</v>
      </c>
      <c r="H56" s="31">
        <v>822</v>
      </c>
    </row>
    <row r="57" spans="1:8" ht="15">
      <c r="A57" s="8" t="s">
        <v>61</v>
      </c>
      <c r="B57" s="28">
        <v>119022</v>
      </c>
      <c r="C57" s="29">
        <v>6094</v>
      </c>
      <c r="D57" s="28">
        <v>44092</v>
      </c>
      <c r="E57" s="29">
        <v>889</v>
      </c>
      <c r="F57" s="29">
        <v>5804</v>
      </c>
      <c r="G57" s="30">
        <v>0</v>
      </c>
      <c r="H57" s="31">
        <v>175901</v>
      </c>
    </row>
    <row r="58" spans="1:8" ht="15">
      <c r="A58" s="8" t="s">
        <v>62</v>
      </c>
      <c r="B58" s="28">
        <v>359021</v>
      </c>
      <c r="C58" s="29">
        <v>227509</v>
      </c>
      <c r="D58" s="28">
        <v>73238</v>
      </c>
      <c r="E58" s="29">
        <v>11855</v>
      </c>
      <c r="F58" s="29">
        <v>64835</v>
      </c>
      <c r="G58" s="30">
        <v>51665</v>
      </c>
      <c r="H58" s="31">
        <v>788122</v>
      </c>
    </row>
    <row r="59" spans="1:8" ht="15">
      <c r="A59" s="8" t="s">
        <v>63</v>
      </c>
      <c r="B59" s="28">
        <v>25840</v>
      </c>
      <c r="C59" s="29">
        <v>24731</v>
      </c>
      <c r="D59" s="28">
        <v>5994</v>
      </c>
      <c r="E59" s="29">
        <v>22848</v>
      </c>
      <c r="F59" s="29">
        <v>5941</v>
      </c>
      <c r="G59" s="30">
        <v>0</v>
      </c>
      <c r="H59" s="31">
        <v>85354</v>
      </c>
    </row>
    <row r="60" spans="1:8" ht="15">
      <c r="A60" s="8" t="s">
        <v>64</v>
      </c>
      <c r="B60" s="28">
        <v>11917</v>
      </c>
      <c r="C60" s="29">
        <v>97979</v>
      </c>
      <c r="D60" s="28">
        <v>32612</v>
      </c>
      <c r="E60" s="29">
        <v>685</v>
      </c>
      <c r="F60" s="29">
        <v>60873</v>
      </c>
      <c r="G60" s="30">
        <v>0</v>
      </c>
      <c r="H60" s="31">
        <v>204067</v>
      </c>
    </row>
    <row r="61" spans="1:8" ht="15.75" thickBot="1">
      <c r="A61" s="15" t="s">
        <v>65</v>
      </c>
      <c r="B61" s="32">
        <v>417</v>
      </c>
      <c r="C61" s="32">
        <v>1505</v>
      </c>
      <c r="D61" s="33">
        <v>415</v>
      </c>
      <c r="E61" s="29">
        <v>20</v>
      </c>
      <c r="F61" s="32">
        <v>41</v>
      </c>
      <c r="G61" s="34">
        <v>0</v>
      </c>
      <c r="H61" s="35">
        <v>2398</v>
      </c>
    </row>
  </sheetData>
  <mergeCells count="1">
    <mergeCell ref="A4:H4"/>
  </mergeCells>
  <printOptions/>
  <pageMargins left="0.5" right="0.5" top="0.5" bottom="0.5" header="0.5" footer="0.5"/>
  <pageSetup fitToHeight="1" fitToWidth="1" horizontalDpi="600" verticalDpi="600" orientation="portrait" scale="77" r:id="rId1"/>
  <headerFooter alignWithMargins="0">
    <oddHeader>&amp;LAdministration for Children and Families, Confidential&amp;R&amp;D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13"/>
  <sheetViews>
    <sheetView showGridLines="0" workbookViewId="0" topLeftCell="A1">
      <selection activeCell="B1" sqref="B1:J13"/>
    </sheetView>
  </sheetViews>
  <sheetFormatPr defaultColWidth="8.88671875" defaultRowHeight="15"/>
  <cols>
    <col min="1" max="1" width="2.10546875" style="56" customWidth="1"/>
    <col min="2" max="2" width="14.10546875" style="56" bestFit="1" customWidth="1"/>
    <col min="3" max="10" width="7.5546875" style="56" customWidth="1"/>
    <col min="11" max="11" width="2.10546875" style="56" customWidth="1"/>
    <col min="12" max="16384" width="7.10546875" style="56" customWidth="1"/>
  </cols>
  <sheetData>
    <row r="1" spans="2:10" ht="12.75">
      <c r="B1" s="66" t="s">
        <v>0</v>
      </c>
      <c r="C1" s="66"/>
      <c r="D1" s="66"/>
      <c r="E1" s="66"/>
      <c r="F1" s="66"/>
      <c r="G1" s="66"/>
      <c r="H1" s="66"/>
      <c r="I1" s="66"/>
      <c r="J1" s="66"/>
    </row>
    <row r="2" spans="2:10" ht="12.75">
      <c r="B2" s="65" t="s">
        <v>72</v>
      </c>
      <c r="C2" s="65"/>
      <c r="D2" s="65"/>
      <c r="E2" s="65"/>
      <c r="F2" s="65"/>
      <c r="G2" s="65"/>
      <c r="H2" s="65"/>
      <c r="I2" s="65"/>
      <c r="J2" s="65"/>
    </row>
    <row r="3" spans="2:10" ht="12.75">
      <c r="B3" s="65" t="s">
        <v>103</v>
      </c>
      <c r="C3" s="65"/>
      <c r="D3" s="65"/>
      <c r="E3" s="65"/>
      <c r="F3" s="65"/>
      <c r="G3" s="65"/>
      <c r="H3" s="65"/>
      <c r="I3" s="65"/>
      <c r="J3" s="65"/>
    </row>
    <row r="4" spans="2:10" ht="11.25">
      <c r="B4" s="57" t="s">
        <v>73</v>
      </c>
      <c r="C4" s="58"/>
      <c r="D4" s="58"/>
      <c r="E4" s="58"/>
      <c r="F4" s="58"/>
      <c r="G4" s="58"/>
      <c r="H4" s="58"/>
      <c r="I4" s="58"/>
      <c r="J4" s="59"/>
    </row>
    <row r="5" spans="2:10" ht="11.25">
      <c r="B5" s="60"/>
      <c r="C5" s="61">
        <v>1996</v>
      </c>
      <c r="D5" s="62">
        <v>1997</v>
      </c>
      <c r="E5" s="62">
        <v>1998</v>
      </c>
      <c r="F5" s="62">
        <v>1999</v>
      </c>
      <c r="G5" s="62">
        <v>2000</v>
      </c>
      <c r="H5" s="62">
        <v>2001</v>
      </c>
      <c r="I5" s="62">
        <v>2002</v>
      </c>
      <c r="J5" s="62">
        <v>2003</v>
      </c>
    </row>
    <row r="6" spans="2:10" ht="11.25">
      <c r="B6" s="60" t="s">
        <v>74</v>
      </c>
      <c r="C6" s="63">
        <v>0.4443</v>
      </c>
      <c r="D6" s="63">
        <v>0.5037</v>
      </c>
      <c r="E6" s="63">
        <v>0.5107</v>
      </c>
      <c r="F6" s="63">
        <v>0.5459</v>
      </c>
      <c r="G6" s="63">
        <v>0.5847</v>
      </c>
      <c r="H6" s="63">
        <v>0.5593</v>
      </c>
      <c r="I6" s="63">
        <v>0.5734</v>
      </c>
      <c r="J6" s="63">
        <v>0.537</v>
      </c>
    </row>
    <row r="7" spans="2:10" ht="11.25">
      <c r="B7" s="60" t="s">
        <v>75</v>
      </c>
      <c r="C7" s="63">
        <v>0.0956</v>
      </c>
      <c r="D7" s="63">
        <v>0.1182</v>
      </c>
      <c r="E7" s="63">
        <v>0.1102</v>
      </c>
      <c r="F7" s="63">
        <v>0.095</v>
      </c>
      <c r="G7" s="63">
        <v>0.0802</v>
      </c>
      <c r="H7" s="63">
        <v>0.083</v>
      </c>
      <c r="I7" s="63">
        <v>0.0989</v>
      </c>
      <c r="J7" s="63">
        <v>0.111</v>
      </c>
    </row>
    <row r="8" spans="2:10" ht="11.25">
      <c r="B8" s="60" t="s">
        <v>76</v>
      </c>
      <c r="C8" s="63">
        <v>0.46</v>
      </c>
      <c r="D8" s="63">
        <v>0.378</v>
      </c>
      <c r="E8" s="63">
        <v>0.3784</v>
      </c>
      <c r="F8" s="63">
        <v>0.3591</v>
      </c>
      <c r="G8" s="63">
        <v>0.3352</v>
      </c>
      <c r="H8" s="63">
        <v>0.3577</v>
      </c>
      <c r="I8" s="63">
        <v>0.3272</v>
      </c>
      <c r="J8" s="63">
        <v>0.352</v>
      </c>
    </row>
    <row r="9" spans="2:10" ht="11.25">
      <c r="B9" s="57" t="s">
        <v>77</v>
      </c>
      <c r="C9" s="58"/>
      <c r="D9" s="58"/>
      <c r="E9" s="58"/>
      <c r="F9" s="58"/>
      <c r="G9" s="58"/>
      <c r="H9" s="58"/>
      <c r="I9" s="58"/>
      <c r="J9" s="59"/>
    </row>
    <row r="10" spans="2:10" ht="11.25">
      <c r="B10" s="60" t="s">
        <v>74</v>
      </c>
      <c r="C10" s="63">
        <v>0.5105</v>
      </c>
      <c r="D10" s="63">
        <v>0.5437</v>
      </c>
      <c r="E10" s="63">
        <v>0.5657</v>
      </c>
      <c r="F10" s="63">
        <v>0.5904</v>
      </c>
      <c r="G10" s="63">
        <v>0.6076</v>
      </c>
      <c r="H10" s="63">
        <v>0.6009</v>
      </c>
      <c r="I10" s="63">
        <v>0.5925</v>
      </c>
      <c r="J10" s="63">
        <v>0.564</v>
      </c>
    </row>
    <row r="11" spans="2:10" ht="11.25">
      <c r="B11" s="60" t="s">
        <v>75</v>
      </c>
      <c r="C11" s="63">
        <v>0.0856</v>
      </c>
      <c r="D11" s="63">
        <v>0.1029</v>
      </c>
      <c r="E11" s="63">
        <v>0.0928</v>
      </c>
      <c r="F11" s="63">
        <v>0.0789</v>
      </c>
      <c r="G11" s="63">
        <v>0.0742</v>
      </c>
      <c r="H11" s="63">
        <v>0.0762</v>
      </c>
      <c r="I11" s="63">
        <v>0.0898</v>
      </c>
      <c r="J11" s="63">
        <v>0.102</v>
      </c>
    </row>
    <row r="12" spans="2:10" ht="11.25">
      <c r="B12" s="60" t="s">
        <v>76</v>
      </c>
      <c r="C12" s="63">
        <v>0.4036</v>
      </c>
      <c r="D12" s="63">
        <v>0.3535</v>
      </c>
      <c r="E12" s="63">
        <v>0.3413</v>
      </c>
      <c r="F12" s="63">
        <v>0.3308</v>
      </c>
      <c r="G12" s="63">
        <v>0.3182</v>
      </c>
      <c r="H12" s="63">
        <v>0.3228</v>
      </c>
      <c r="I12" s="63">
        <v>0.3172</v>
      </c>
      <c r="J12" s="63">
        <v>0.334</v>
      </c>
    </row>
    <row r="13" spans="2:10" ht="11.25">
      <c r="B13" s="64" t="s">
        <v>101</v>
      </c>
      <c r="C13" s="64"/>
      <c r="D13" s="64"/>
      <c r="E13" s="64"/>
      <c r="F13" s="64"/>
      <c r="G13" s="64"/>
      <c r="H13" s="64"/>
      <c r="I13" s="64"/>
      <c r="J13" s="64"/>
    </row>
  </sheetData>
  <mergeCells count="6">
    <mergeCell ref="B13:J13"/>
    <mergeCell ref="B9:J9"/>
    <mergeCell ref="B1:J1"/>
    <mergeCell ref="B3:J3"/>
    <mergeCell ref="B2:J2"/>
    <mergeCell ref="B4:J4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6"/>
  <sheetViews>
    <sheetView showGridLines="0" workbookViewId="0" topLeftCell="A1">
      <selection activeCell="B1" sqref="B1:J16"/>
    </sheetView>
  </sheetViews>
  <sheetFormatPr defaultColWidth="8.88671875" defaultRowHeight="15"/>
  <cols>
    <col min="1" max="1" width="2.10546875" style="67" customWidth="1"/>
    <col min="2" max="2" width="6.10546875" style="67" customWidth="1"/>
    <col min="3" max="10" width="7.77734375" style="67" customWidth="1"/>
    <col min="11" max="11" width="2.10546875" style="67" customWidth="1"/>
    <col min="12" max="16384" width="7.10546875" style="67" customWidth="1"/>
  </cols>
  <sheetData>
    <row r="1" spans="2:10" s="78" customFormat="1" ht="12.75">
      <c r="B1" s="77" t="s">
        <v>71</v>
      </c>
      <c r="C1" s="77"/>
      <c r="D1" s="77"/>
      <c r="E1" s="77"/>
      <c r="F1" s="77"/>
      <c r="G1" s="77"/>
      <c r="H1" s="77"/>
      <c r="I1" s="77"/>
      <c r="J1" s="77"/>
    </row>
    <row r="2" spans="2:10" s="78" customFormat="1" ht="31.5" customHeight="1">
      <c r="B2" s="81" t="s">
        <v>102</v>
      </c>
      <c r="C2" s="81"/>
      <c r="D2" s="81"/>
      <c r="E2" s="81"/>
      <c r="F2" s="81"/>
      <c r="G2" s="81"/>
      <c r="H2" s="81"/>
      <c r="I2" s="81"/>
      <c r="J2" s="81"/>
    </row>
    <row r="3" spans="2:11" s="78" customFormat="1" ht="12.75">
      <c r="B3" s="80" t="s">
        <v>103</v>
      </c>
      <c r="C3" s="80"/>
      <c r="D3" s="80"/>
      <c r="E3" s="80"/>
      <c r="F3" s="80"/>
      <c r="G3" s="80"/>
      <c r="H3" s="80"/>
      <c r="I3" s="80"/>
      <c r="J3" s="80"/>
      <c r="K3" s="79"/>
    </row>
    <row r="4" spans="2:10" ht="11.25">
      <c r="B4" s="68" t="s">
        <v>105</v>
      </c>
      <c r="C4" s="69"/>
      <c r="D4" s="69"/>
      <c r="E4" s="69"/>
      <c r="F4" s="69"/>
      <c r="G4" s="69"/>
      <c r="H4" s="69"/>
      <c r="I4" s="69"/>
      <c r="J4" s="70"/>
    </row>
    <row r="5" spans="2:11" ht="11.25">
      <c r="B5" s="71" t="s">
        <v>67</v>
      </c>
      <c r="C5" s="71">
        <v>1996</v>
      </c>
      <c r="D5" s="71">
        <v>1997</v>
      </c>
      <c r="E5" s="71">
        <v>1998</v>
      </c>
      <c r="F5" s="71">
        <v>1999</v>
      </c>
      <c r="G5" s="71">
        <v>2000</v>
      </c>
      <c r="H5" s="71">
        <v>2001</v>
      </c>
      <c r="I5" s="71">
        <v>2002</v>
      </c>
      <c r="J5" s="71">
        <v>2003</v>
      </c>
      <c r="K5" s="72"/>
    </row>
    <row r="6" spans="2:11" ht="11.25">
      <c r="B6" s="71">
        <v>1</v>
      </c>
      <c r="C6" s="73">
        <v>5604</v>
      </c>
      <c r="D6" s="73">
        <v>5366</v>
      </c>
      <c r="E6" s="73">
        <v>5072</v>
      </c>
      <c r="F6" s="73">
        <v>4623</v>
      </c>
      <c r="G6" s="73">
        <v>4379</v>
      </c>
      <c r="H6" s="73">
        <v>4248</v>
      </c>
      <c r="I6" s="73">
        <v>4410</v>
      </c>
      <c r="J6" s="74">
        <v>4320</v>
      </c>
      <c r="K6" s="72"/>
    </row>
    <row r="7" spans="2:11" ht="11.25">
      <c r="B7" s="71">
        <v>2</v>
      </c>
      <c r="C7" s="75">
        <v>7868</v>
      </c>
      <c r="D7" s="75">
        <v>6753</v>
      </c>
      <c r="E7" s="75">
        <v>5771</v>
      </c>
      <c r="F7" s="75">
        <v>4900</v>
      </c>
      <c r="G7" s="75">
        <v>4107</v>
      </c>
      <c r="H7" s="75">
        <v>4051</v>
      </c>
      <c r="I7" s="75">
        <v>3965</v>
      </c>
      <c r="J7" s="76">
        <v>4542</v>
      </c>
      <c r="K7" s="72"/>
    </row>
    <row r="8" spans="2:11" ht="11.25">
      <c r="B8" s="68" t="s">
        <v>68</v>
      </c>
      <c r="C8" s="69"/>
      <c r="D8" s="69"/>
      <c r="E8" s="69"/>
      <c r="F8" s="69"/>
      <c r="G8" s="69"/>
      <c r="H8" s="69"/>
      <c r="I8" s="69"/>
      <c r="J8" s="70"/>
      <c r="K8" s="72"/>
    </row>
    <row r="9" spans="2:11" ht="11.25">
      <c r="B9" s="71" t="s">
        <v>67</v>
      </c>
      <c r="C9" s="71">
        <v>1996</v>
      </c>
      <c r="D9" s="71">
        <v>1997</v>
      </c>
      <c r="E9" s="71">
        <v>1998</v>
      </c>
      <c r="F9" s="71">
        <v>1999</v>
      </c>
      <c r="G9" s="71">
        <v>2000</v>
      </c>
      <c r="H9" s="71">
        <v>2001</v>
      </c>
      <c r="I9" s="71">
        <v>2002</v>
      </c>
      <c r="J9" s="71">
        <v>2003</v>
      </c>
      <c r="K9" s="72"/>
    </row>
    <row r="10" spans="2:11" ht="11.25">
      <c r="B10" s="71">
        <v>1</v>
      </c>
      <c r="C10" s="75">
        <v>1824</v>
      </c>
      <c r="D10" s="75">
        <v>1705</v>
      </c>
      <c r="E10" s="75">
        <v>2052</v>
      </c>
      <c r="F10" s="75">
        <v>2550</v>
      </c>
      <c r="G10" s="75">
        <v>2794</v>
      </c>
      <c r="H10" s="75">
        <v>2577</v>
      </c>
      <c r="I10" s="75">
        <v>2370</v>
      </c>
      <c r="J10" s="76">
        <v>1672</v>
      </c>
      <c r="K10" s="72"/>
    </row>
    <row r="11" spans="2:11" ht="11.25">
      <c r="B11" s="71">
        <v>2</v>
      </c>
      <c r="C11" s="75">
        <v>5313</v>
      </c>
      <c r="D11" s="75">
        <v>6425</v>
      </c>
      <c r="E11" s="75">
        <v>8257</v>
      </c>
      <c r="F11" s="75">
        <v>9823</v>
      </c>
      <c r="G11" s="75">
        <v>11648</v>
      </c>
      <c r="H11" s="75">
        <v>10457</v>
      </c>
      <c r="I11" s="75">
        <v>10576</v>
      </c>
      <c r="J11" s="76">
        <v>9834</v>
      </c>
      <c r="K11" s="72"/>
    </row>
    <row r="12" spans="2:11" ht="11.25">
      <c r="B12" s="82" t="s">
        <v>106</v>
      </c>
      <c r="C12" s="82"/>
      <c r="D12" s="82"/>
      <c r="E12" s="82"/>
      <c r="F12" s="82"/>
      <c r="G12" s="82"/>
      <c r="H12" s="82"/>
      <c r="I12" s="82"/>
      <c r="J12" s="82"/>
      <c r="K12" s="72"/>
    </row>
    <row r="13" spans="2:10" ht="11.25">
      <c r="B13" s="82" t="s">
        <v>78</v>
      </c>
      <c r="C13" s="82"/>
      <c r="D13" s="82"/>
      <c r="E13" s="82"/>
      <c r="F13" s="82"/>
      <c r="G13" s="82"/>
      <c r="H13" s="82"/>
      <c r="I13" s="82"/>
      <c r="J13" s="82"/>
    </row>
    <row r="14" spans="2:10" ht="11.25">
      <c r="B14" s="82" t="s">
        <v>79</v>
      </c>
      <c r="C14" s="82"/>
      <c r="D14" s="82"/>
      <c r="E14" s="82"/>
      <c r="F14" s="82"/>
      <c r="G14" s="82"/>
      <c r="H14" s="82"/>
      <c r="I14" s="82"/>
      <c r="J14" s="82"/>
    </row>
    <row r="15" spans="2:10" ht="11.25">
      <c r="B15" s="82" t="s">
        <v>69</v>
      </c>
      <c r="C15" s="82"/>
      <c r="D15" s="82"/>
      <c r="E15" s="82"/>
      <c r="F15" s="82"/>
      <c r="G15" s="82"/>
      <c r="H15" s="82"/>
      <c r="I15" s="82"/>
      <c r="J15" s="82"/>
    </row>
    <row r="16" spans="2:10" ht="11.25">
      <c r="B16" s="82" t="s">
        <v>98</v>
      </c>
      <c r="C16" s="82"/>
      <c r="D16" s="82"/>
      <c r="E16" s="82"/>
      <c r="F16" s="82"/>
      <c r="G16" s="82"/>
      <c r="H16" s="82"/>
      <c r="I16" s="82"/>
      <c r="J16" s="82"/>
    </row>
  </sheetData>
  <mergeCells count="10">
    <mergeCell ref="B12:J12"/>
    <mergeCell ref="B16:J16"/>
    <mergeCell ref="B15:J15"/>
    <mergeCell ref="B14:J14"/>
    <mergeCell ref="B13:J13"/>
    <mergeCell ref="B8:J8"/>
    <mergeCell ref="B1:J1"/>
    <mergeCell ref="B2:J2"/>
    <mergeCell ref="B4:J4"/>
    <mergeCell ref="B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Saulnier</dc:creator>
  <cp:keywords/>
  <dc:description/>
  <cp:lastModifiedBy>Anne Saulnier</cp:lastModifiedBy>
  <cp:lastPrinted>2005-12-07T15:13:55Z</cp:lastPrinted>
  <dcterms:created xsi:type="dcterms:W3CDTF">2004-07-20T01:42:18Z</dcterms:created>
  <dcterms:modified xsi:type="dcterms:W3CDTF">2006-10-12T12:16:53Z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