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Reading-T&amp;C" sheetId="1" r:id="rId1"/>
    <sheet name="Reading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<sst xmlns="http://schemas.openxmlformats.org/spreadsheetml/2006/main" count="88" uniqueCount="74">
  <si>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as</t>
  </si>
  <si>
    <t>Reading Tutors</t>
  </si>
  <si>
    <t>for Award Year 2006-07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</si>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</sst>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8.14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</cols>
  <sheetData>
    <row r="1" spans="1:9" ht="18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6" spans="5:7" ht="12.75">
      <c r="E6" s="13" t="s">
        <v>3</v>
      </c>
      <c r="F6" s="13"/>
      <c r="G6" s="13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1:9" ht="12.75">
      <c r="A9" s="2"/>
      <c r="B9" s="2"/>
      <c r="C9" s="3"/>
      <c r="D9" s="4"/>
      <c r="F9" s="4"/>
      <c r="H9" s="2"/>
      <c r="I9" s="2"/>
    </row>
    <row r="10" spans="1:15" ht="12.75">
      <c r="A10" s="2" t="s">
        <v>11</v>
      </c>
      <c r="B10" s="2"/>
      <c r="C10" s="2">
        <v>4414</v>
      </c>
      <c r="D10" s="2"/>
      <c r="E10" s="5">
        <v>6334236</v>
      </c>
      <c r="F10" s="5">
        <f>G10-E10</f>
        <v>399881</v>
      </c>
      <c r="G10" s="5">
        <v>6734117</v>
      </c>
      <c r="H10" s="5"/>
      <c r="I10" s="5">
        <f>G10/C10</f>
        <v>1525.6268690530133</v>
      </c>
      <c r="K10" s="2"/>
      <c r="L10" s="2"/>
      <c r="M10" s="2"/>
      <c r="N10" s="2"/>
      <c r="O10" s="2"/>
    </row>
    <row r="11" spans="1:15" ht="12.75">
      <c r="A11" s="2" t="s">
        <v>12</v>
      </c>
      <c r="B11" s="2"/>
      <c r="C11" s="2">
        <v>14273</v>
      </c>
      <c r="D11" s="2"/>
      <c r="E11" s="2">
        <v>19237526</v>
      </c>
      <c r="F11" s="2">
        <f>G11-E11</f>
        <v>617795</v>
      </c>
      <c r="G11" s="2">
        <v>19855321</v>
      </c>
      <c r="H11" s="2"/>
      <c r="I11" s="2">
        <f>G11/C11</f>
        <v>1391.1105583969734</v>
      </c>
      <c r="K11" s="2"/>
      <c r="L11" s="2"/>
      <c r="M11" s="2"/>
      <c r="N11" s="2"/>
      <c r="O11" s="2"/>
    </row>
    <row r="12" spans="1:15" ht="12.75">
      <c r="A12" s="2" t="s">
        <v>13</v>
      </c>
      <c r="B12" s="2"/>
      <c r="C12" s="2">
        <v>268</v>
      </c>
      <c r="D12" s="2"/>
      <c r="E12" s="2">
        <v>273055</v>
      </c>
      <c r="F12" s="2">
        <f>G12-E12</f>
        <v>25422</v>
      </c>
      <c r="G12" s="2">
        <v>298477</v>
      </c>
      <c r="H12" s="2"/>
      <c r="I12" s="2">
        <f>G12/C12</f>
        <v>1113.7201492537313</v>
      </c>
      <c r="K12" s="2"/>
      <c r="L12" s="2"/>
      <c r="M12" s="2"/>
      <c r="N12" s="2"/>
      <c r="O12" s="2"/>
    </row>
    <row r="13" spans="1:15" ht="12.75">
      <c r="A13" s="2" t="s">
        <v>14</v>
      </c>
      <c r="B13" s="2"/>
      <c r="C13" s="2">
        <v>15867</v>
      </c>
      <c r="D13" s="2"/>
      <c r="E13" s="2">
        <v>16814561</v>
      </c>
      <c r="F13" s="2">
        <f>G13-E13</f>
        <v>892099</v>
      </c>
      <c r="G13" s="2">
        <v>17706660</v>
      </c>
      <c r="H13" s="2"/>
      <c r="I13" s="2">
        <f>G13/C13</f>
        <v>1115.9425222159198</v>
      </c>
      <c r="K13" s="2"/>
      <c r="L13" s="2"/>
      <c r="M13" s="2"/>
      <c r="N13" s="2"/>
      <c r="O13" s="2"/>
    </row>
    <row r="14" spans="1:15" ht="12.75">
      <c r="A14" s="2" t="s">
        <v>15</v>
      </c>
      <c r="B14" s="2"/>
      <c r="C14" s="2">
        <v>1572</v>
      </c>
      <c r="D14" s="2"/>
      <c r="E14" s="2">
        <v>3243973</v>
      </c>
      <c r="F14" s="2">
        <f>G14-E14</f>
        <v>176553</v>
      </c>
      <c r="G14" s="2">
        <v>3420526</v>
      </c>
      <c r="H14" s="2"/>
      <c r="I14" s="2">
        <f>G14/C14</f>
        <v>2175.907124681934</v>
      </c>
      <c r="K14" s="2"/>
      <c r="L14" s="2"/>
      <c r="M14" s="2"/>
      <c r="N14" s="2"/>
      <c r="O14" s="2"/>
    </row>
    <row r="16" spans="1:9" ht="12.75">
      <c r="A16" s="1" t="s">
        <v>16</v>
      </c>
      <c r="C16" s="6">
        <f>SUM(C10:C14)</f>
        <v>36394</v>
      </c>
      <c r="D16" s="6"/>
      <c r="E16" s="7">
        <f>SUM(E10:E14)</f>
        <v>45903351</v>
      </c>
      <c r="F16" s="7">
        <f>SUM(F10:F14)</f>
        <v>2111750</v>
      </c>
      <c r="G16" s="7">
        <f>SUM(G10:G14)</f>
        <v>48015101</v>
      </c>
      <c r="H16" s="7"/>
      <c r="I16" s="7">
        <f>G16/C16</f>
        <v>1319.3136506017474</v>
      </c>
    </row>
    <row r="17" spans="1:9" ht="12.75">
      <c r="A17" s="8" t="s">
        <v>17</v>
      </c>
      <c r="C17" s="9">
        <v>3002</v>
      </c>
      <c r="D17" s="9"/>
      <c r="E17" s="9">
        <v>3002</v>
      </c>
      <c r="F17" s="9"/>
      <c r="G17" s="9">
        <v>3002</v>
      </c>
      <c r="H17" s="9"/>
      <c r="I17" s="9"/>
    </row>
    <row r="20" ht="12.75">
      <c r="A20" t="s">
        <v>18</v>
      </c>
    </row>
    <row r="22" spans="3:7" ht="12.75">
      <c r="C22" s="1"/>
      <c r="E22" s="1"/>
      <c r="G22" s="1"/>
    </row>
    <row r="23" spans="3:7" ht="12.75">
      <c r="C23" s="2"/>
      <c r="E23" s="2"/>
      <c r="G23" s="2"/>
    </row>
    <row r="24" spans="3:7" ht="12.75">
      <c r="C24" s="2"/>
      <c r="E24" s="2"/>
      <c r="G24" s="2"/>
    </row>
    <row r="25" spans="3:7" ht="12.75">
      <c r="C25" s="2"/>
      <c r="E25" s="2"/>
      <c r="G25" s="2"/>
    </row>
    <row r="26" spans="3:7" ht="12.75">
      <c r="C26" s="2"/>
      <c r="E26" s="2"/>
      <c r="G26" s="2"/>
    </row>
    <row r="27" spans="3:7" ht="12.75">
      <c r="C27" s="2"/>
      <c r="E27" s="2"/>
      <c r="G27" s="2"/>
    </row>
    <row r="29" spans="3:7" ht="12.75">
      <c r="C29" s="2"/>
      <c r="E29" s="2"/>
      <c r="G29" s="2"/>
    </row>
  </sheetData>
  <mergeCells count="4">
    <mergeCell ref="A1:I1"/>
    <mergeCell ref="A2:I2"/>
    <mergeCell ref="A3:I3"/>
    <mergeCell ref="E6:G6"/>
  </mergeCells>
  <printOptions/>
  <pageMargins left="2.15" right="0.75" top="1.23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2.7109375" style="0" customWidth="1"/>
    <col min="9" max="9" width="10.421875" style="0" customWidth="1"/>
  </cols>
  <sheetData>
    <row r="1" spans="1:9" ht="18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6" spans="5:7" ht="12.75">
      <c r="E6" s="13" t="s">
        <v>3</v>
      </c>
      <c r="F6" s="13"/>
      <c r="G6" s="13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6" ht="12.75">
      <c r="D9" s="3"/>
      <c r="F9" s="3"/>
    </row>
    <row r="10" spans="1:9" ht="12.75">
      <c r="A10" t="s">
        <v>19</v>
      </c>
      <c r="C10" s="2">
        <v>599</v>
      </c>
      <c r="D10" s="2"/>
      <c r="E10" s="10">
        <v>1046089</v>
      </c>
      <c r="F10" s="5">
        <f aca="true" t="shared" si="0" ref="F10:F41">G10-E10</f>
        <v>18436</v>
      </c>
      <c r="G10" s="10">
        <v>1064525</v>
      </c>
      <c r="H10" s="5"/>
      <c r="I10" s="5">
        <f aca="true" t="shared" si="1" ref="I10:I41">G10/C10</f>
        <v>1777.1702838063438</v>
      </c>
    </row>
    <row r="11" spans="1:9" ht="12.75">
      <c r="A11" t="s">
        <v>20</v>
      </c>
      <c r="C11" s="2">
        <v>6</v>
      </c>
      <c r="D11" s="2"/>
      <c r="E11" s="2">
        <v>5332</v>
      </c>
      <c r="F11" s="2">
        <f t="shared" si="0"/>
        <v>442</v>
      </c>
      <c r="G11" s="2">
        <v>5774</v>
      </c>
      <c r="H11" s="2"/>
      <c r="I11" s="2">
        <f t="shared" si="1"/>
        <v>962.3333333333334</v>
      </c>
    </row>
    <row r="12" spans="1:9" ht="12.75">
      <c r="A12" t="s">
        <v>21</v>
      </c>
      <c r="C12" s="2">
        <v>427</v>
      </c>
      <c r="D12" s="2"/>
      <c r="E12" s="2">
        <v>586568</v>
      </c>
      <c r="F12" s="2">
        <f t="shared" si="0"/>
        <v>11364</v>
      </c>
      <c r="G12" s="2">
        <v>597932</v>
      </c>
      <c r="H12" s="2"/>
      <c r="I12" s="2">
        <f t="shared" si="1"/>
        <v>1400.3091334894614</v>
      </c>
    </row>
    <row r="13" spans="1:9" ht="12.75">
      <c r="A13" t="s">
        <v>22</v>
      </c>
      <c r="C13" s="2">
        <v>185</v>
      </c>
      <c r="D13" s="2"/>
      <c r="E13" s="2">
        <v>200894</v>
      </c>
      <c r="F13" s="2">
        <f t="shared" si="0"/>
        <v>9738</v>
      </c>
      <c r="G13" s="2">
        <v>210632</v>
      </c>
      <c r="H13" s="2"/>
      <c r="I13" s="2">
        <f t="shared" si="1"/>
        <v>1138.5513513513513</v>
      </c>
    </row>
    <row r="14" spans="1:9" ht="12.75">
      <c r="A14" t="s">
        <v>23</v>
      </c>
      <c r="C14" s="2">
        <v>3725</v>
      </c>
      <c r="D14" s="2"/>
      <c r="E14" s="2">
        <v>5905990</v>
      </c>
      <c r="F14" s="2">
        <f t="shared" si="0"/>
        <v>256346</v>
      </c>
      <c r="G14" s="2">
        <v>6162336</v>
      </c>
      <c r="H14" s="2"/>
      <c r="I14" s="2">
        <f t="shared" si="1"/>
        <v>1654.3183892617449</v>
      </c>
    </row>
    <row r="15" spans="1:9" ht="12.75">
      <c r="A15" t="s">
        <v>24</v>
      </c>
      <c r="C15" s="2">
        <v>284</v>
      </c>
      <c r="D15" s="2"/>
      <c r="E15" s="2">
        <v>460170</v>
      </c>
      <c r="F15" s="2">
        <f t="shared" si="0"/>
        <v>30949</v>
      </c>
      <c r="G15" s="2">
        <v>491119</v>
      </c>
      <c r="H15" s="2"/>
      <c r="I15" s="2">
        <f t="shared" si="1"/>
        <v>1729.2922535211267</v>
      </c>
    </row>
    <row r="16" spans="1:9" ht="12.75">
      <c r="A16" t="s">
        <v>25</v>
      </c>
      <c r="C16" s="2">
        <v>473</v>
      </c>
      <c r="D16" s="2"/>
      <c r="E16" s="2">
        <v>427006</v>
      </c>
      <c r="F16" s="2">
        <f t="shared" si="0"/>
        <v>40652</v>
      </c>
      <c r="G16" s="2">
        <v>467658</v>
      </c>
      <c r="H16" s="2"/>
      <c r="I16" s="2">
        <f t="shared" si="1"/>
        <v>988.7061310782241</v>
      </c>
    </row>
    <row r="17" spans="1:9" ht="12.75">
      <c r="A17" t="s">
        <v>26</v>
      </c>
      <c r="C17" s="2">
        <v>81</v>
      </c>
      <c r="D17" s="2"/>
      <c r="E17" s="2">
        <v>81477</v>
      </c>
      <c r="F17" s="2">
        <f t="shared" si="0"/>
        <v>11021</v>
      </c>
      <c r="G17" s="2">
        <v>92498</v>
      </c>
      <c r="H17" s="2"/>
      <c r="I17" s="2">
        <f t="shared" si="1"/>
        <v>1141.9506172839506</v>
      </c>
    </row>
    <row r="18" spans="1:9" ht="12.75">
      <c r="A18" t="s">
        <v>27</v>
      </c>
      <c r="C18" s="2">
        <v>783</v>
      </c>
      <c r="D18" s="2"/>
      <c r="E18" s="2">
        <v>1157362</v>
      </c>
      <c r="F18" s="2">
        <f t="shared" si="0"/>
        <v>4320</v>
      </c>
      <c r="G18" s="2">
        <v>1161682</v>
      </c>
      <c r="H18" s="2"/>
      <c r="I18" s="2">
        <f t="shared" si="1"/>
        <v>1483.6296296296296</v>
      </c>
    </row>
    <row r="19" spans="1:9" ht="12.75">
      <c r="A19" t="s">
        <v>28</v>
      </c>
      <c r="C19" s="2">
        <v>1161</v>
      </c>
      <c r="D19" s="2"/>
      <c r="E19" s="2">
        <v>2099583</v>
      </c>
      <c r="F19" s="2">
        <f t="shared" si="0"/>
        <v>234075</v>
      </c>
      <c r="G19" s="2">
        <v>2333658</v>
      </c>
      <c r="H19" s="2"/>
      <c r="I19" s="2">
        <f t="shared" si="1"/>
        <v>2010.0413436692506</v>
      </c>
    </row>
    <row r="20" spans="1:9" ht="12.75">
      <c r="A20" t="s">
        <v>29</v>
      </c>
      <c r="C20" s="2">
        <v>772</v>
      </c>
      <c r="D20" s="2"/>
      <c r="E20" s="2">
        <v>1029122</v>
      </c>
      <c r="F20" s="2">
        <f t="shared" si="0"/>
        <v>41703</v>
      </c>
      <c r="G20" s="2">
        <v>1070825</v>
      </c>
      <c r="H20" s="2"/>
      <c r="I20" s="2">
        <f t="shared" si="1"/>
        <v>1387.0790155440413</v>
      </c>
    </row>
    <row r="21" spans="1:9" ht="12.75">
      <c r="A21" t="s">
        <v>30</v>
      </c>
      <c r="C21" s="2">
        <v>66</v>
      </c>
      <c r="D21" s="2"/>
      <c r="E21" s="2">
        <v>84100</v>
      </c>
      <c r="F21" s="2">
        <f t="shared" si="0"/>
        <v>246</v>
      </c>
      <c r="G21" s="2">
        <v>84346</v>
      </c>
      <c r="H21" s="2"/>
      <c r="I21" s="2">
        <f t="shared" si="1"/>
        <v>1277.969696969697</v>
      </c>
    </row>
    <row r="22" spans="1:9" ht="12.75">
      <c r="A22" t="s">
        <v>31</v>
      </c>
      <c r="C22" s="2">
        <v>79</v>
      </c>
      <c r="D22" s="2"/>
      <c r="E22" s="2">
        <v>70211</v>
      </c>
      <c r="F22" s="2">
        <f t="shared" si="0"/>
        <v>15057</v>
      </c>
      <c r="G22" s="2">
        <v>85268</v>
      </c>
      <c r="H22" s="2"/>
      <c r="I22" s="2">
        <f t="shared" si="1"/>
        <v>1079.3417721518988</v>
      </c>
    </row>
    <row r="23" spans="1:9" ht="12.75">
      <c r="A23" t="s">
        <v>32</v>
      </c>
      <c r="C23" s="2">
        <v>2149</v>
      </c>
      <c r="D23" s="2"/>
      <c r="E23" s="2">
        <v>2787441</v>
      </c>
      <c r="F23" s="2">
        <f t="shared" si="0"/>
        <v>46098</v>
      </c>
      <c r="G23" s="2">
        <v>2833539</v>
      </c>
      <c r="H23" s="2"/>
      <c r="I23" s="2">
        <f t="shared" si="1"/>
        <v>1318.5383899488133</v>
      </c>
    </row>
    <row r="24" spans="1:9" ht="12.75">
      <c r="A24" t="s">
        <v>33</v>
      </c>
      <c r="C24" s="2">
        <v>596</v>
      </c>
      <c r="D24" s="2"/>
      <c r="E24" s="2">
        <v>589993</v>
      </c>
      <c r="F24" s="2">
        <f t="shared" si="0"/>
        <v>31769</v>
      </c>
      <c r="G24" s="2">
        <v>621762</v>
      </c>
      <c r="H24" s="2"/>
      <c r="I24" s="2">
        <f t="shared" si="1"/>
        <v>1043.224832214765</v>
      </c>
    </row>
    <row r="25" spans="1:9" ht="12.75">
      <c r="A25" t="s">
        <v>34</v>
      </c>
      <c r="C25" s="2">
        <v>682</v>
      </c>
      <c r="D25" s="2"/>
      <c r="E25" s="2">
        <v>721221</v>
      </c>
      <c r="F25" s="2">
        <f t="shared" si="0"/>
        <v>11983</v>
      </c>
      <c r="G25" s="2">
        <v>733204</v>
      </c>
      <c r="H25" s="2"/>
      <c r="I25" s="2">
        <f t="shared" si="1"/>
        <v>1075.0791788856304</v>
      </c>
    </row>
    <row r="26" spans="1:9" ht="12.75">
      <c r="A26" t="s">
        <v>35</v>
      </c>
      <c r="C26" s="2">
        <v>414</v>
      </c>
      <c r="D26" s="2"/>
      <c r="E26" s="2">
        <v>413892</v>
      </c>
      <c r="F26" s="2">
        <f t="shared" si="0"/>
        <v>17041</v>
      </c>
      <c r="G26" s="2">
        <v>430933</v>
      </c>
      <c r="H26" s="2"/>
      <c r="I26" s="2">
        <f t="shared" si="1"/>
        <v>1040.9009661835748</v>
      </c>
    </row>
    <row r="27" spans="1:9" ht="12.75">
      <c r="A27" t="s">
        <v>36</v>
      </c>
      <c r="C27" s="2">
        <v>330</v>
      </c>
      <c r="D27" s="2"/>
      <c r="E27" s="2">
        <v>444266</v>
      </c>
      <c r="F27" s="2">
        <f t="shared" si="0"/>
        <v>46793</v>
      </c>
      <c r="G27" s="2">
        <v>491059</v>
      </c>
      <c r="H27" s="2"/>
      <c r="I27" s="2">
        <f t="shared" si="1"/>
        <v>1488.0575757575757</v>
      </c>
    </row>
    <row r="28" spans="1:9" ht="12.75">
      <c r="A28" t="s">
        <v>37</v>
      </c>
      <c r="C28" s="2">
        <v>366</v>
      </c>
      <c r="D28" s="2"/>
      <c r="E28" s="2">
        <v>438175</v>
      </c>
      <c r="F28" s="2">
        <f t="shared" si="0"/>
        <v>14759</v>
      </c>
      <c r="G28" s="2">
        <v>452934</v>
      </c>
      <c r="H28" s="2"/>
      <c r="I28" s="2">
        <f t="shared" si="1"/>
        <v>1237.5245901639344</v>
      </c>
    </row>
    <row r="29" spans="1:9" ht="12.75">
      <c r="A29" t="s">
        <v>38</v>
      </c>
      <c r="C29" s="2">
        <v>176</v>
      </c>
      <c r="D29" s="2"/>
      <c r="E29" s="2">
        <v>215108</v>
      </c>
      <c r="F29" s="2">
        <f t="shared" si="0"/>
        <v>3181</v>
      </c>
      <c r="G29" s="2">
        <v>218289</v>
      </c>
      <c r="H29" s="2"/>
      <c r="I29" s="2">
        <f t="shared" si="1"/>
        <v>1240.278409090909</v>
      </c>
    </row>
    <row r="30" spans="1:9" ht="12.75">
      <c r="A30" t="s">
        <v>39</v>
      </c>
      <c r="C30" s="2">
        <v>537</v>
      </c>
      <c r="D30" s="2"/>
      <c r="E30" s="2">
        <v>667250</v>
      </c>
      <c r="F30" s="2">
        <f t="shared" si="0"/>
        <v>39603</v>
      </c>
      <c r="G30" s="2">
        <v>706853</v>
      </c>
      <c r="H30" s="2"/>
      <c r="I30" s="2">
        <f t="shared" si="1"/>
        <v>1316.2998137802608</v>
      </c>
    </row>
    <row r="31" spans="1:9" ht="12.75">
      <c r="A31" t="s">
        <v>40</v>
      </c>
      <c r="C31" s="2">
        <v>2080</v>
      </c>
      <c r="D31" s="2"/>
      <c r="E31" s="2">
        <v>2338199</v>
      </c>
      <c r="F31" s="2">
        <f t="shared" si="0"/>
        <v>126624</v>
      </c>
      <c r="G31" s="2">
        <v>2464823</v>
      </c>
      <c r="H31" s="2"/>
      <c r="I31" s="2">
        <f t="shared" si="1"/>
        <v>1185.0110576923078</v>
      </c>
    </row>
    <row r="32" spans="1:9" ht="12.75">
      <c r="A32" t="s">
        <v>41</v>
      </c>
      <c r="C32" s="2">
        <v>973</v>
      </c>
      <c r="D32" s="2"/>
      <c r="E32" s="2">
        <v>1297781</v>
      </c>
      <c r="F32" s="2">
        <f t="shared" si="0"/>
        <v>13898</v>
      </c>
      <c r="G32" s="2">
        <v>1311679</v>
      </c>
      <c r="H32" s="2"/>
      <c r="I32" s="2">
        <f t="shared" si="1"/>
        <v>1348.077081192189</v>
      </c>
    </row>
    <row r="33" spans="1:9" ht="12.75">
      <c r="A33" t="s">
        <v>42</v>
      </c>
      <c r="C33" s="2">
        <v>1272</v>
      </c>
      <c r="D33" s="2"/>
      <c r="E33" s="2">
        <v>1535962</v>
      </c>
      <c r="F33" s="2">
        <f t="shared" si="0"/>
        <v>47361</v>
      </c>
      <c r="G33" s="2">
        <v>1583323</v>
      </c>
      <c r="H33" s="2"/>
      <c r="I33" s="2">
        <f t="shared" si="1"/>
        <v>1244.750786163522</v>
      </c>
    </row>
    <row r="34" spans="1:9" ht="12.75">
      <c r="A34" t="s">
        <v>43</v>
      </c>
      <c r="C34" s="2">
        <v>415</v>
      </c>
      <c r="D34" s="2"/>
      <c r="E34" s="2">
        <v>627603</v>
      </c>
      <c r="F34" s="2">
        <f t="shared" si="0"/>
        <v>6491</v>
      </c>
      <c r="G34" s="2">
        <v>634094</v>
      </c>
      <c r="H34" s="2"/>
      <c r="I34" s="2">
        <f t="shared" si="1"/>
        <v>1527.9373493975904</v>
      </c>
    </row>
    <row r="35" spans="1:9" ht="12.75">
      <c r="A35" t="s">
        <v>44</v>
      </c>
      <c r="C35" s="2">
        <v>792</v>
      </c>
      <c r="D35" s="2"/>
      <c r="E35" s="2">
        <v>1087567</v>
      </c>
      <c r="F35" s="2">
        <f t="shared" si="0"/>
        <v>110907</v>
      </c>
      <c r="G35" s="2">
        <v>1198474</v>
      </c>
      <c r="H35" s="2"/>
      <c r="I35" s="2">
        <f t="shared" si="1"/>
        <v>1513.2247474747476</v>
      </c>
    </row>
    <row r="36" spans="1:9" ht="12.75">
      <c r="A36" t="s">
        <v>45</v>
      </c>
      <c r="C36" s="2">
        <v>115</v>
      </c>
      <c r="D36" s="2"/>
      <c r="E36" s="2">
        <v>122180</v>
      </c>
      <c r="F36" s="2">
        <f t="shared" si="0"/>
        <v>5896</v>
      </c>
      <c r="G36" s="2">
        <v>128076</v>
      </c>
      <c r="H36" s="2"/>
      <c r="I36" s="2">
        <f t="shared" si="1"/>
        <v>1113.7043478260869</v>
      </c>
    </row>
    <row r="37" spans="1:9" ht="12.75">
      <c r="A37" t="s">
        <v>46</v>
      </c>
      <c r="C37" s="2">
        <v>251</v>
      </c>
      <c r="D37" s="2"/>
      <c r="E37" s="2">
        <v>231089</v>
      </c>
      <c r="F37" s="2">
        <f t="shared" si="0"/>
        <v>4503</v>
      </c>
      <c r="G37" s="2">
        <v>235592</v>
      </c>
      <c r="H37" s="2"/>
      <c r="I37" s="2">
        <f t="shared" si="1"/>
        <v>938.6135458167331</v>
      </c>
    </row>
    <row r="38" spans="1:9" ht="12.75">
      <c r="A38" t="s">
        <v>47</v>
      </c>
      <c r="C38" s="2">
        <v>297</v>
      </c>
      <c r="D38" s="2"/>
      <c r="E38" s="2">
        <v>654137</v>
      </c>
      <c r="F38" s="2">
        <f t="shared" si="0"/>
        <v>1573</v>
      </c>
      <c r="G38" s="2">
        <v>655710</v>
      </c>
      <c r="H38" s="2"/>
      <c r="I38" s="2">
        <f t="shared" si="1"/>
        <v>2207.777777777778</v>
      </c>
    </row>
    <row r="39" spans="1:9" ht="12.75">
      <c r="A39" t="s">
        <v>48</v>
      </c>
      <c r="C39" s="2">
        <v>375</v>
      </c>
      <c r="D39" s="2"/>
      <c r="E39" s="2">
        <v>234445</v>
      </c>
      <c r="F39" s="2">
        <f t="shared" si="0"/>
        <v>56900</v>
      </c>
      <c r="G39" s="2">
        <v>291345</v>
      </c>
      <c r="H39" s="2"/>
      <c r="I39" s="2">
        <f t="shared" si="1"/>
        <v>776.92</v>
      </c>
    </row>
    <row r="40" spans="1:9" ht="12.75">
      <c r="A40" t="s">
        <v>49</v>
      </c>
      <c r="C40" s="2">
        <v>524</v>
      </c>
      <c r="D40" s="2"/>
      <c r="E40" s="2">
        <v>518743</v>
      </c>
      <c r="F40" s="2">
        <f t="shared" si="0"/>
        <v>50634</v>
      </c>
      <c r="G40" s="2">
        <v>569377</v>
      </c>
      <c r="H40" s="2"/>
      <c r="I40" s="2">
        <f t="shared" si="1"/>
        <v>1086.5973282442749</v>
      </c>
    </row>
    <row r="41" spans="1:9" ht="12.75">
      <c r="A41" t="s">
        <v>50</v>
      </c>
      <c r="C41" s="2">
        <v>164</v>
      </c>
      <c r="D41" s="2"/>
      <c r="E41" s="2">
        <v>241357</v>
      </c>
      <c r="F41" s="2">
        <f t="shared" si="0"/>
        <v>15774</v>
      </c>
      <c r="G41" s="2">
        <v>257131</v>
      </c>
      <c r="H41" s="2"/>
      <c r="I41" s="2">
        <f t="shared" si="1"/>
        <v>1567.871951219512</v>
      </c>
    </row>
    <row r="42" spans="1:9" ht="12.75">
      <c r="A42" t="s">
        <v>51</v>
      </c>
      <c r="C42" s="2">
        <v>3688</v>
      </c>
      <c r="D42" s="2"/>
      <c r="E42" s="2">
        <v>5254850</v>
      </c>
      <c r="F42" s="2">
        <f aca="true" t="shared" si="2" ref="F42:F64">G42-E42</f>
        <v>178212</v>
      </c>
      <c r="G42" s="2">
        <v>5433062</v>
      </c>
      <c r="H42" s="2"/>
      <c r="I42" s="2">
        <f aca="true" t="shared" si="3" ref="I42:I64">G42/C42</f>
        <v>1473.1729934924078</v>
      </c>
    </row>
    <row r="43" spans="1:9" ht="12.75">
      <c r="A43" t="s">
        <v>52</v>
      </c>
      <c r="C43" s="2">
        <v>845</v>
      </c>
      <c r="D43" s="2"/>
      <c r="E43" s="2">
        <v>966016</v>
      </c>
      <c r="F43" s="2">
        <f t="shared" si="2"/>
        <v>67686</v>
      </c>
      <c r="G43" s="2">
        <v>1033702</v>
      </c>
      <c r="H43" s="2"/>
      <c r="I43" s="2">
        <f t="shared" si="3"/>
        <v>1223.3159763313608</v>
      </c>
    </row>
    <row r="44" spans="1:9" ht="12.75">
      <c r="A44" t="s">
        <v>53</v>
      </c>
      <c r="C44" s="2">
        <v>71</v>
      </c>
      <c r="D44" s="2"/>
      <c r="E44" s="2">
        <v>65638</v>
      </c>
      <c r="F44" s="2">
        <f t="shared" si="2"/>
        <v>3105</v>
      </c>
      <c r="G44" s="2">
        <v>68743</v>
      </c>
      <c r="H44" s="2"/>
      <c r="I44" s="2">
        <f t="shared" si="3"/>
        <v>968.2112676056338</v>
      </c>
    </row>
    <row r="45" spans="1:9" ht="12.75">
      <c r="A45" t="s">
        <v>54</v>
      </c>
      <c r="C45" s="2">
        <v>1965</v>
      </c>
      <c r="D45" s="2"/>
      <c r="E45" s="2">
        <v>1249605</v>
      </c>
      <c r="F45" s="2">
        <f t="shared" si="2"/>
        <v>51756</v>
      </c>
      <c r="G45" s="2">
        <v>1301361</v>
      </c>
      <c r="H45" s="2"/>
      <c r="I45" s="2">
        <f t="shared" si="3"/>
        <v>662.2702290076336</v>
      </c>
    </row>
    <row r="46" spans="1:9" ht="12.75">
      <c r="A46" t="s">
        <v>55</v>
      </c>
      <c r="C46" s="2">
        <v>367</v>
      </c>
      <c r="D46" s="2"/>
      <c r="E46" s="2">
        <v>386635</v>
      </c>
      <c r="F46" s="2">
        <f t="shared" si="2"/>
        <v>19753</v>
      </c>
      <c r="G46" s="2">
        <v>406388</v>
      </c>
      <c r="H46" s="2"/>
      <c r="I46" s="2">
        <f t="shared" si="3"/>
        <v>1107.324250681199</v>
      </c>
    </row>
    <row r="47" spans="1:9" ht="12.75">
      <c r="A47" t="s">
        <v>56</v>
      </c>
      <c r="C47" s="2">
        <v>487</v>
      </c>
      <c r="D47" s="2"/>
      <c r="E47" s="2">
        <v>424463</v>
      </c>
      <c r="F47" s="2">
        <f t="shared" si="2"/>
        <v>41081</v>
      </c>
      <c r="G47" s="2">
        <v>465544</v>
      </c>
      <c r="H47" s="2"/>
      <c r="I47" s="2">
        <f t="shared" si="3"/>
        <v>955.9425051334703</v>
      </c>
    </row>
    <row r="48" spans="1:9" ht="12.75">
      <c r="A48" t="s">
        <v>57</v>
      </c>
      <c r="C48" s="2">
        <v>2023</v>
      </c>
      <c r="D48" s="2"/>
      <c r="E48" s="2">
        <v>1984641</v>
      </c>
      <c r="F48" s="2">
        <f t="shared" si="2"/>
        <v>106344</v>
      </c>
      <c r="G48" s="2">
        <v>2090985</v>
      </c>
      <c r="H48" s="2"/>
      <c r="I48" s="2">
        <f t="shared" si="3"/>
        <v>1033.606030647553</v>
      </c>
    </row>
    <row r="49" spans="1:9" ht="12.75">
      <c r="A49" t="s">
        <v>58</v>
      </c>
      <c r="C49" s="2">
        <v>344</v>
      </c>
      <c r="D49" s="2"/>
      <c r="E49" s="2">
        <v>308893</v>
      </c>
      <c r="F49" s="2">
        <f t="shared" si="2"/>
        <v>20651</v>
      </c>
      <c r="G49" s="2">
        <v>329544</v>
      </c>
      <c r="H49" s="2"/>
      <c r="I49" s="2">
        <f t="shared" si="3"/>
        <v>957.9767441860465</v>
      </c>
    </row>
    <row r="50" spans="1:9" ht="12.75">
      <c r="A50" t="s">
        <v>59</v>
      </c>
      <c r="C50" s="2">
        <v>212</v>
      </c>
      <c r="D50" s="2"/>
      <c r="E50" s="2">
        <v>234663</v>
      </c>
      <c r="F50" s="2">
        <f t="shared" si="2"/>
        <v>2207</v>
      </c>
      <c r="G50" s="2">
        <v>236870</v>
      </c>
      <c r="H50" s="2"/>
      <c r="I50" s="2">
        <f t="shared" si="3"/>
        <v>1117.311320754717</v>
      </c>
    </row>
    <row r="51" spans="1:9" ht="12.75">
      <c r="A51" t="s">
        <v>60</v>
      </c>
      <c r="C51" s="2">
        <v>443</v>
      </c>
      <c r="D51" s="2"/>
      <c r="E51" s="2">
        <v>527794</v>
      </c>
      <c r="F51" s="2">
        <f t="shared" si="2"/>
        <v>18022</v>
      </c>
      <c r="G51" s="2">
        <v>545816</v>
      </c>
      <c r="H51" s="2"/>
      <c r="I51" s="2">
        <f t="shared" si="3"/>
        <v>1232.0902934537246</v>
      </c>
    </row>
    <row r="52" spans="1:9" ht="12.75">
      <c r="A52" t="s">
        <v>61</v>
      </c>
      <c r="C52" s="2">
        <v>145</v>
      </c>
      <c r="D52" s="2"/>
      <c r="E52" s="2">
        <v>113865</v>
      </c>
      <c r="F52" s="2">
        <f t="shared" si="2"/>
        <v>3065</v>
      </c>
      <c r="G52" s="2">
        <v>116930</v>
      </c>
      <c r="H52" s="2"/>
      <c r="I52" s="2">
        <f t="shared" si="3"/>
        <v>806.4137931034483</v>
      </c>
    </row>
    <row r="53" spans="1:9" ht="12.75">
      <c r="A53" t="s">
        <v>62</v>
      </c>
      <c r="C53" s="2">
        <v>397</v>
      </c>
      <c r="D53" s="2"/>
      <c r="E53" s="2">
        <v>351042</v>
      </c>
      <c r="F53" s="2">
        <f t="shared" si="2"/>
        <v>25141</v>
      </c>
      <c r="G53" s="2">
        <v>376183</v>
      </c>
      <c r="H53" s="2"/>
      <c r="I53" s="2">
        <f t="shared" si="3"/>
        <v>947.5642317380352</v>
      </c>
    </row>
    <row r="54" spans="1:9" ht="12.75">
      <c r="A54" t="s">
        <v>63</v>
      </c>
      <c r="C54" s="2">
        <v>1816</v>
      </c>
      <c r="D54" s="2"/>
      <c r="E54" s="2">
        <v>2670772</v>
      </c>
      <c r="F54" s="2">
        <f t="shared" si="2"/>
        <v>47723</v>
      </c>
      <c r="G54" s="2">
        <v>2718495</v>
      </c>
      <c r="H54" s="2"/>
      <c r="I54" s="2">
        <f t="shared" si="3"/>
        <v>1496.9686123348017</v>
      </c>
    </row>
    <row r="55" spans="1:9" ht="12.75">
      <c r="A55" t="s">
        <v>64</v>
      </c>
      <c r="C55" s="2">
        <v>357</v>
      </c>
      <c r="D55" s="2"/>
      <c r="E55" s="2">
        <v>535423</v>
      </c>
      <c r="F55" s="2">
        <f t="shared" si="2"/>
        <v>66330</v>
      </c>
      <c r="G55" s="2">
        <v>601753</v>
      </c>
      <c r="H55" s="2"/>
      <c r="I55" s="2">
        <f t="shared" si="3"/>
        <v>1685.5826330532213</v>
      </c>
    </row>
    <row r="56" spans="1:9" ht="12.75">
      <c r="A56" t="s">
        <v>65</v>
      </c>
      <c r="C56" s="2">
        <v>118</v>
      </c>
      <c r="D56" s="2"/>
      <c r="E56" s="2">
        <v>96061</v>
      </c>
      <c r="F56" s="2">
        <f t="shared" si="2"/>
        <v>3107</v>
      </c>
      <c r="G56" s="2">
        <v>99168</v>
      </c>
      <c r="H56" s="2"/>
      <c r="I56" s="2">
        <f t="shared" si="3"/>
        <v>840.4067796610169</v>
      </c>
    </row>
    <row r="57" spans="1:9" ht="12.75">
      <c r="A57" t="s">
        <v>66</v>
      </c>
      <c r="C57" s="2">
        <v>631</v>
      </c>
      <c r="D57" s="2"/>
      <c r="E57" s="2">
        <v>902405</v>
      </c>
      <c r="F57" s="2">
        <f t="shared" si="2"/>
        <v>52491</v>
      </c>
      <c r="G57" s="2">
        <v>954896</v>
      </c>
      <c r="H57" s="2"/>
      <c r="I57" s="2">
        <f t="shared" si="3"/>
        <v>1513.3058637083993</v>
      </c>
    </row>
    <row r="58" spans="1:9" ht="12.75">
      <c r="A58" t="s">
        <v>67</v>
      </c>
      <c r="C58" s="2">
        <v>557</v>
      </c>
      <c r="D58" s="2"/>
      <c r="E58" s="2">
        <v>754447</v>
      </c>
      <c r="F58" s="2">
        <f t="shared" si="2"/>
        <v>26929</v>
      </c>
      <c r="G58" s="2">
        <v>781376</v>
      </c>
      <c r="H58" s="2"/>
      <c r="I58" s="2">
        <f t="shared" si="3"/>
        <v>1402.8294434470376</v>
      </c>
    </row>
    <row r="59" spans="1:9" ht="12.75">
      <c r="A59" t="s">
        <v>68</v>
      </c>
      <c r="C59" s="2">
        <v>117</v>
      </c>
      <c r="D59" s="2"/>
      <c r="E59" s="2">
        <v>87459</v>
      </c>
      <c r="F59" s="2">
        <f t="shared" si="2"/>
        <v>13014</v>
      </c>
      <c r="G59" s="2">
        <v>100473</v>
      </c>
      <c r="H59" s="2"/>
      <c r="I59" s="2">
        <f t="shared" si="3"/>
        <v>858.7435897435897</v>
      </c>
    </row>
    <row r="60" spans="1:9" ht="12.75">
      <c r="A60" t="s">
        <v>69</v>
      </c>
      <c r="C60" s="2">
        <v>558</v>
      </c>
      <c r="D60" s="2"/>
      <c r="E60" s="2">
        <v>600899</v>
      </c>
      <c r="F60" s="2">
        <f t="shared" si="2"/>
        <v>32663</v>
      </c>
      <c r="G60" s="2">
        <v>633562</v>
      </c>
      <c r="H60" s="2"/>
      <c r="I60" s="2">
        <f t="shared" si="3"/>
        <v>1135.415770609319</v>
      </c>
    </row>
    <row r="61" spans="1:9" ht="12.75">
      <c r="A61" t="s">
        <v>70</v>
      </c>
      <c r="C61" s="2">
        <v>29</v>
      </c>
      <c r="D61" s="2"/>
      <c r="E61" s="2">
        <v>25933</v>
      </c>
      <c r="F61" s="2">
        <f t="shared" si="2"/>
        <v>6333</v>
      </c>
      <c r="G61" s="2">
        <v>32266</v>
      </c>
      <c r="H61" s="2"/>
      <c r="I61" s="2">
        <f t="shared" si="3"/>
        <v>1112.6206896551723</v>
      </c>
    </row>
    <row r="62" spans="1:9" ht="12.75">
      <c r="A62" t="s">
        <v>71</v>
      </c>
      <c r="C62" s="2">
        <v>8</v>
      </c>
      <c r="D62" s="2"/>
      <c r="E62" s="2">
        <v>9171</v>
      </c>
      <c r="F62" s="2">
        <f t="shared" si="2"/>
        <v>0</v>
      </c>
      <c r="G62" s="2">
        <v>9171</v>
      </c>
      <c r="H62" s="2"/>
      <c r="I62" s="2">
        <f t="shared" si="3"/>
        <v>1146.375</v>
      </c>
    </row>
    <row r="63" spans="1:9" ht="12.75">
      <c r="A63" t="s">
        <v>72</v>
      </c>
      <c r="C63" s="2">
        <v>1</v>
      </c>
      <c r="D63" s="2"/>
      <c r="E63" s="2">
        <v>2207</v>
      </c>
      <c r="F63" s="2">
        <f t="shared" si="2"/>
        <v>0</v>
      </c>
      <c r="G63" s="2">
        <v>2207</v>
      </c>
      <c r="H63" s="2"/>
      <c r="I63" s="2">
        <f t="shared" si="3"/>
        <v>2207</v>
      </c>
    </row>
    <row r="64" spans="1:9" ht="12.75">
      <c r="A64" t="s">
        <v>73</v>
      </c>
      <c r="C64" s="2">
        <v>66</v>
      </c>
      <c r="D64" s="2"/>
      <c r="E64" s="2">
        <v>30156</v>
      </c>
      <c r="F64" s="2">
        <f t="shared" si="2"/>
        <v>0</v>
      </c>
      <c r="G64" s="2">
        <v>30156</v>
      </c>
      <c r="H64" s="2"/>
      <c r="I64" s="2">
        <f t="shared" si="3"/>
        <v>456.90909090909093</v>
      </c>
    </row>
    <row r="65" spans="5:7" ht="12.75">
      <c r="E65" s="2"/>
      <c r="G65" s="2"/>
    </row>
    <row r="66" spans="1:9" ht="12.75">
      <c r="A66" s="11" t="s">
        <v>16</v>
      </c>
      <c r="C66" s="6">
        <f>SUM(C10:C65)</f>
        <v>36394</v>
      </c>
      <c r="D66" s="7"/>
      <c r="E66" s="7">
        <f>SUM(E10:E65)</f>
        <v>45903351</v>
      </c>
      <c r="F66" s="7">
        <f>SUM(F10:F65)</f>
        <v>2111750</v>
      </c>
      <c r="G66" s="7">
        <f>SUM(G10:G65)</f>
        <v>48015101</v>
      </c>
      <c r="H66" s="7"/>
      <c r="I66" s="7">
        <f>G66/C66</f>
        <v>1319.3136506017474</v>
      </c>
    </row>
  </sheetData>
  <mergeCells count="4">
    <mergeCell ref="E6:G6"/>
    <mergeCell ref="A1:I1"/>
    <mergeCell ref="A2:I2"/>
    <mergeCell ref="A3:I3"/>
  </mergeCells>
  <printOptions horizontalCentered="1"/>
  <pageMargins left="0.37" right="0.37" top="0.52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Federal Work-Study Program - Reading Tutor Data (MS Excel)</dc:title>
  <dc:subject/>
  <dc:creator>OPE</dc:creator>
  <cp:keywords/>
  <dc:description/>
  <cp:lastModifiedBy>philip.schulz</cp:lastModifiedBy>
  <dcterms:created xsi:type="dcterms:W3CDTF">2008-05-09T15:00:58Z</dcterms:created>
  <dcterms:modified xsi:type="dcterms:W3CDTF">2008-05-16T16:10:48Z</dcterms:modified>
  <cp:category/>
  <cp:version/>
  <cp:contentType/>
  <cp:contentStatus/>
</cp:coreProperties>
</file>