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461" windowWidth="12000" windowHeight="6630" activeTab="0"/>
  </bookViews>
  <sheets>
    <sheet name="us21131932453" sheetId="1" r:id="rId1"/>
  </sheets>
  <definedNames/>
  <calcPr fullCalcOnLoad="1"/>
</workbook>
</file>

<file path=xl/sharedStrings.xml><?xml version="1.0" encoding="utf-8"?>
<sst xmlns="http://schemas.openxmlformats.org/spreadsheetml/2006/main" count="1090" uniqueCount="105">
  <si>
    <t>UNITED STATES DEPARTMENT OF AGRICULTURE</t>
  </si>
  <si>
    <t>FOREIGN AGRICULTURAL SERVICE</t>
  </si>
  <si>
    <t>FAS IMPORT COMMODITY AGGREGATIONS</t>
  </si>
  <si>
    <t>COMMODITIES IMPORTED</t>
  </si>
  <si>
    <t>JANUARY - DECEMBER</t>
  </si>
  <si>
    <t>|</t>
  </si>
  <si>
    <t>AND AREA/COUNTRIES OF ORIGIN</t>
  </si>
  <si>
    <t>VALUES IN 1000 DOLLARS</t>
  </si>
  <si>
    <t>CONSUMPTION IMPORTS</t>
  </si>
  <si>
    <t>SOFTWOOD LOGS</t>
  </si>
  <si>
    <t>CANADA</t>
  </si>
  <si>
    <t xml:space="preserve"> </t>
  </si>
  <si>
    <t>NEW ZEALAND</t>
  </si>
  <si>
    <t>ARGENTINA</t>
  </si>
  <si>
    <t>CHINA, PEOPLES REPUB</t>
  </si>
  <si>
    <t>LITHUANIA</t>
  </si>
  <si>
    <t>BRAZIL</t>
  </si>
  <si>
    <t>MEXICO</t>
  </si>
  <si>
    <t>CHILE</t>
  </si>
  <si>
    <t>UNITED KINGDOM</t>
  </si>
  <si>
    <t>RUSSIAN FEDERATION</t>
  </si>
  <si>
    <t>REST OF WORLD</t>
  </si>
  <si>
    <t>HARDWOOD LOGS</t>
  </si>
  <si>
    <t>FRANCE</t>
  </si>
  <si>
    <t>GUATEMALA</t>
  </si>
  <si>
    <t>AUSTRALIA</t>
  </si>
  <si>
    <t>GERMANY</t>
  </si>
  <si>
    <t>GREECE</t>
  </si>
  <si>
    <t>DENMARK</t>
  </si>
  <si>
    <t>SOFTWOOD LUMBER</t>
  </si>
  <si>
    <t>SWEDEN</t>
  </si>
  <si>
    <t>AUSTRIA</t>
  </si>
  <si>
    <t>HARDWOOD LUMBER</t>
  </si>
  <si>
    <t>PERU</t>
  </si>
  <si>
    <t>MALAYSIA</t>
  </si>
  <si>
    <t>BOLIVIA</t>
  </si>
  <si>
    <t>GHANA</t>
  </si>
  <si>
    <t>INDONESIA</t>
  </si>
  <si>
    <t>CAMEROON</t>
  </si>
  <si>
    <t>COTE D'IVOIRE</t>
  </si>
  <si>
    <t>TREATED LUMBER</t>
  </si>
  <si>
    <t>HONDURAS</t>
  </si>
  <si>
    <t>GUYANA</t>
  </si>
  <si>
    <t>UKRAINE</t>
  </si>
  <si>
    <t>POLES</t>
  </si>
  <si>
    <t>SOUTH AFRICA, REPUBL</t>
  </si>
  <si>
    <t>SOFTWOOD CHIPS</t>
  </si>
  <si>
    <t>EGYPT</t>
  </si>
  <si>
    <t>MOROCCO</t>
  </si>
  <si>
    <t>NETHERLANDS</t>
  </si>
  <si>
    <t>HARDWOOD CHIPS</t>
  </si>
  <si>
    <t>HUNGARY</t>
  </si>
  <si>
    <t>URUGUAY</t>
  </si>
  <si>
    <t>SOFTWOOD FLOORING</t>
  </si>
  <si>
    <t>SPAIN</t>
  </si>
  <si>
    <t>ITALY</t>
  </si>
  <si>
    <t>HARDWOOD FLOORING</t>
  </si>
  <si>
    <t>THAILAND</t>
  </si>
  <si>
    <t>SOFTWOOD SIDING</t>
  </si>
  <si>
    <t>COLOMBIA</t>
  </si>
  <si>
    <t>HARDWOOD SIDING</t>
  </si>
  <si>
    <t>POLAND</t>
  </si>
  <si>
    <t>BELARUS</t>
  </si>
  <si>
    <t>SOFTWOOD MOLDING</t>
  </si>
  <si>
    <t>PARAGUAY</t>
  </si>
  <si>
    <t>HARDWOOD MOLDING</t>
  </si>
  <si>
    <t>TAIWAN</t>
  </si>
  <si>
    <t>RAILROAD TIES</t>
  </si>
  <si>
    <t>GABON</t>
  </si>
  <si>
    <t>SURINAME</t>
  </si>
  <si>
    <t>SOFTWOOD VENEERS</t>
  </si>
  <si>
    <t>HARDWOOD VENEERS</t>
  </si>
  <si>
    <t>SOFTWOOD PLYWOOD</t>
  </si>
  <si>
    <t>FINLAND</t>
  </si>
  <si>
    <t>HARDWOOD PLYWOOD</t>
  </si>
  <si>
    <t>ECUADOR</t>
  </si>
  <si>
    <t>HARDBOARD</t>
  </si>
  <si>
    <t>BELGIUM-LUXEMBOURG</t>
  </si>
  <si>
    <t>MEDIUM DENSITY FIBERBOARD</t>
  </si>
  <si>
    <t>VENEZUELA</t>
  </si>
  <si>
    <t>PARTICLEBOARD</t>
  </si>
  <si>
    <t>OSB/WAFERBOARD</t>
  </si>
  <si>
    <t>IRELAND</t>
  </si>
  <si>
    <t>OTHER PANEL PRODUCTS</t>
  </si>
  <si>
    <t>NORWAY</t>
  </si>
  <si>
    <t>BUILDERS CARPENTRY</t>
  </si>
  <si>
    <t>PULPWOOD</t>
  </si>
  <si>
    <t>ISRAEL</t>
  </si>
  <si>
    <t>COOPERAGE PRODUCTS</t>
  </si>
  <si>
    <t>BULGARIA</t>
  </si>
  <si>
    <t>WOOD PACKING MATERIAL</t>
  </si>
  <si>
    <t>PENCIL SLATS</t>
  </si>
  <si>
    <t>CZECH REPUBLIC</t>
  </si>
  <si>
    <t>JAPAN</t>
  </si>
  <si>
    <t>PAPUA NEW GUINEA</t>
  </si>
  <si>
    <t>PREFABRICATED BUILDINGS</t>
  </si>
  <si>
    <t>KOREA, REPUBLIC OF</t>
  </si>
  <si>
    <t>OTHER WOOD PRODUCTS</t>
  </si>
  <si>
    <t>INDIA</t>
  </si>
  <si>
    <t>TOTAL</t>
  </si>
  <si>
    <t>SOURCE:</t>
  </si>
  <si>
    <t>Department of Commerce, U.S. Census Bureau, Foreign Trade Statistics</t>
  </si>
  <si>
    <t xml:space="preserve"> FAS totals include all Agricultural Commodities and FAS selected NONAG commodity items.</t>
  </si>
  <si>
    <t xml:space="preserve"> All zeroes for a data item may show that statistics exist in the other import type. Consumption or General.</t>
  </si>
  <si>
    <t>Annual Change 2002/2003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</si>
</sst>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140625" style="2" customWidth="1"/>
    <col min="2" max="2" width="24.00390625" style="2" bestFit="1" customWidth="1"/>
    <col min="3" max="3" width="0.42578125" style="2" customWidth="1"/>
    <col min="4" max="4" width="12.00390625" style="2" bestFit="1" customWidth="1"/>
    <col min="5" max="5" width="11.421875" style="2" customWidth="1"/>
    <col min="6" max="6" width="11.8515625" style="2" bestFit="1" customWidth="1"/>
    <col min="7" max="7" width="12.00390625" style="2" bestFit="1" customWidth="1"/>
    <col min="8" max="8" width="11.57421875" style="2" bestFit="1" customWidth="1"/>
    <col min="9" max="9" width="0.85546875" style="2" customWidth="1"/>
    <col min="10" max="10" width="9.140625" style="2" customWidth="1"/>
    <col min="11" max="11" width="10.140625" style="2" bestFit="1" customWidth="1"/>
    <col min="12" max="16384" width="9.140625" style="2" customWidth="1"/>
  </cols>
  <sheetData>
    <row r="1" ht="12.75">
      <c r="A1" s="1">
        <v>38098</v>
      </c>
    </row>
    <row r="2" ht="12.75">
      <c r="A2" s="2" t="s">
        <v>0</v>
      </c>
    </row>
    <row r="3" ht="12.75">
      <c r="A3" s="2" t="s">
        <v>1</v>
      </c>
    </row>
    <row r="4" ht="12.75">
      <c r="A4" s="2" t="s">
        <v>2</v>
      </c>
    </row>
    <row r="5" spans="1:9" ht="12.75">
      <c r="A5" s="2" t="s">
        <v>3</v>
      </c>
      <c r="E5" s="2" t="s">
        <v>4</v>
      </c>
      <c r="I5" s="2" t="s">
        <v>5</v>
      </c>
    </row>
    <row r="6" spans="1:9" ht="12.75">
      <c r="A6" s="2" t="s">
        <v>6</v>
      </c>
      <c r="E6" s="2" t="s">
        <v>7</v>
      </c>
      <c r="I6" s="2" t="s">
        <v>5</v>
      </c>
    </row>
    <row r="7" spans="1:10" ht="12.75">
      <c r="A7" s="2" t="s">
        <v>8</v>
      </c>
      <c r="D7" s="2">
        <v>1999</v>
      </c>
      <c r="E7" s="2">
        <v>2000</v>
      </c>
      <c r="F7" s="2">
        <v>2001</v>
      </c>
      <c r="G7" s="2">
        <v>2002</v>
      </c>
      <c r="H7" s="2">
        <v>2003</v>
      </c>
      <c r="I7" s="2" t="s">
        <v>5</v>
      </c>
      <c r="J7" s="2" t="s">
        <v>104</v>
      </c>
    </row>
    <row r="10" spans="1:12" ht="12.75">
      <c r="A10" s="2" t="s">
        <v>9</v>
      </c>
      <c r="B10" s="2" t="s">
        <v>10</v>
      </c>
      <c r="C10" s="2" t="s">
        <v>11</v>
      </c>
      <c r="D10" s="3">
        <v>87557</v>
      </c>
      <c r="E10" s="3">
        <v>139525</v>
      </c>
      <c r="F10" s="3">
        <v>130145</v>
      </c>
      <c r="G10" s="3">
        <v>153243</v>
      </c>
      <c r="H10" s="3">
        <v>135518</v>
      </c>
      <c r="I10" s="2" t="s">
        <v>5</v>
      </c>
      <c r="J10" s="4">
        <f>IF(G10=0,0,SUM(H10-G10)/G10)</f>
        <v>-0.11566596842922679</v>
      </c>
      <c r="K10" s="3"/>
      <c r="L10" s="4"/>
    </row>
    <row r="11" spans="2:12" ht="12.75">
      <c r="B11" s="2" t="s">
        <v>12</v>
      </c>
      <c r="C11" s="2" t="s">
        <v>11</v>
      </c>
      <c r="D11" s="3">
        <v>3058</v>
      </c>
      <c r="E11" s="3">
        <v>2321</v>
      </c>
      <c r="F11" s="3">
        <v>704</v>
      </c>
      <c r="G11" s="3">
        <v>1326</v>
      </c>
      <c r="H11" s="3">
        <v>1377</v>
      </c>
      <c r="I11" s="2" t="s">
        <v>5</v>
      </c>
      <c r="J11" s="4">
        <f aca="true" t="shared" si="0" ref="J11:J20">IF(G11=0,0,SUM(H11-G11)/G11)</f>
        <v>0.038461538461538464</v>
      </c>
      <c r="K11" s="3"/>
      <c r="L11" s="4"/>
    </row>
    <row r="12" spans="2:12" ht="12.75">
      <c r="B12" s="2" t="s">
        <v>13</v>
      </c>
      <c r="C12" s="2" t="s">
        <v>11</v>
      </c>
      <c r="D12" s="3">
        <v>0</v>
      </c>
      <c r="E12" s="3">
        <v>190</v>
      </c>
      <c r="F12" s="3">
        <v>100</v>
      </c>
      <c r="G12" s="3">
        <v>482</v>
      </c>
      <c r="H12" s="3">
        <v>422</v>
      </c>
      <c r="I12" s="2" t="s">
        <v>5</v>
      </c>
      <c r="J12" s="4">
        <f t="shared" si="0"/>
        <v>-0.12448132780082988</v>
      </c>
      <c r="K12" s="3"/>
      <c r="L12" s="4"/>
    </row>
    <row r="13" spans="2:12" ht="12.75">
      <c r="B13" s="2" t="s">
        <v>14</v>
      </c>
      <c r="C13" s="2" t="s">
        <v>11</v>
      </c>
      <c r="D13" s="3">
        <v>51</v>
      </c>
      <c r="E13" s="3">
        <v>52</v>
      </c>
      <c r="F13" s="3">
        <v>25</v>
      </c>
      <c r="G13" s="3">
        <v>33</v>
      </c>
      <c r="H13" s="3">
        <v>236</v>
      </c>
      <c r="I13" s="2" t="s">
        <v>5</v>
      </c>
      <c r="J13" s="4">
        <f t="shared" si="0"/>
        <v>6.151515151515151</v>
      </c>
      <c r="K13" s="3"/>
      <c r="L13" s="4"/>
    </row>
    <row r="14" spans="2:12" ht="12.75">
      <c r="B14" s="2" t="s">
        <v>15</v>
      </c>
      <c r="C14" s="2" t="s">
        <v>11</v>
      </c>
      <c r="D14" s="3">
        <v>0</v>
      </c>
      <c r="E14" s="3">
        <v>45</v>
      </c>
      <c r="F14" s="3">
        <v>0</v>
      </c>
      <c r="G14" s="3">
        <v>0</v>
      </c>
      <c r="H14" s="3">
        <v>195</v>
      </c>
      <c r="I14" s="2" t="s">
        <v>5</v>
      </c>
      <c r="J14" s="4">
        <f t="shared" si="0"/>
        <v>0</v>
      </c>
      <c r="K14" s="3"/>
      <c r="L14" s="4"/>
    </row>
    <row r="15" spans="2:12" ht="12.75">
      <c r="B15" s="2" t="s">
        <v>16</v>
      </c>
      <c r="C15" s="2" t="s">
        <v>11</v>
      </c>
      <c r="D15" s="3">
        <v>390</v>
      </c>
      <c r="E15" s="3">
        <v>2348</v>
      </c>
      <c r="F15" s="3">
        <v>2447</v>
      </c>
      <c r="G15" s="3">
        <v>1013</v>
      </c>
      <c r="H15" s="3">
        <v>189</v>
      </c>
      <c r="I15" s="2" t="s">
        <v>5</v>
      </c>
      <c r="J15" s="4">
        <f t="shared" si="0"/>
        <v>-0.8134254689042448</v>
      </c>
      <c r="K15" s="3"/>
      <c r="L15" s="4"/>
    </row>
    <row r="16" spans="2:12" ht="12.75">
      <c r="B16" s="2" t="s">
        <v>17</v>
      </c>
      <c r="C16" s="2" t="s">
        <v>11</v>
      </c>
      <c r="D16" s="3">
        <v>325</v>
      </c>
      <c r="E16" s="3">
        <v>38</v>
      </c>
      <c r="F16" s="3">
        <v>11</v>
      </c>
      <c r="G16" s="3">
        <v>119</v>
      </c>
      <c r="H16" s="3">
        <v>171</v>
      </c>
      <c r="I16" s="2" t="s">
        <v>5</v>
      </c>
      <c r="J16" s="4">
        <f t="shared" si="0"/>
        <v>0.4369747899159664</v>
      </c>
      <c r="K16" s="3"/>
      <c r="L16" s="4"/>
    </row>
    <row r="17" spans="2:12" ht="12.75">
      <c r="B17" s="2" t="s">
        <v>18</v>
      </c>
      <c r="C17" s="2" t="s">
        <v>11</v>
      </c>
      <c r="D17" s="3">
        <v>327</v>
      </c>
      <c r="E17" s="3">
        <v>418</v>
      </c>
      <c r="F17" s="3">
        <v>528</v>
      </c>
      <c r="G17" s="3">
        <v>786</v>
      </c>
      <c r="H17" s="3">
        <v>116</v>
      </c>
      <c r="I17" s="2" t="s">
        <v>5</v>
      </c>
      <c r="J17" s="4">
        <f t="shared" si="0"/>
        <v>-0.8524173027989822</v>
      </c>
      <c r="K17" s="3"/>
      <c r="L17" s="4"/>
    </row>
    <row r="18" spans="2:12" ht="12.75">
      <c r="B18" s="2" t="s">
        <v>19</v>
      </c>
      <c r="C18" s="2" t="s">
        <v>11</v>
      </c>
      <c r="D18" s="3">
        <v>143</v>
      </c>
      <c r="E18" s="3">
        <v>257</v>
      </c>
      <c r="F18" s="3">
        <v>85</v>
      </c>
      <c r="G18" s="3">
        <v>119</v>
      </c>
      <c r="H18" s="3">
        <v>100</v>
      </c>
      <c r="I18" s="2" t="s">
        <v>5</v>
      </c>
      <c r="J18" s="4">
        <f t="shared" si="0"/>
        <v>-0.15966386554621848</v>
      </c>
      <c r="K18" s="3"/>
      <c r="L18" s="4"/>
    </row>
    <row r="19" spans="2:12" ht="12.75">
      <c r="B19" s="2" t="s">
        <v>20</v>
      </c>
      <c r="C19" s="2" t="s">
        <v>11</v>
      </c>
      <c r="D19" s="3">
        <v>237</v>
      </c>
      <c r="E19" s="3">
        <v>179</v>
      </c>
      <c r="F19" s="3">
        <v>30</v>
      </c>
      <c r="G19" s="3">
        <v>8</v>
      </c>
      <c r="H19" s="3">
        <v>68</v>
      </c>
      <c r="I19" s="2" t="s">
        <v>5</v>
      </c>
      <c r="J19" s="4">
        <f t="shared" si="0"/>
        <v>7.5</v>
      </c>
      <c r="K19" s="3"/>
      <c r="L19" s="4"/>
    </row>
    <row r="20" spans="2:12" ht="12.75">
      <c r="B20" s="2" t="s">
        <v>21</v>
      </c>
      <c r="C20" s="2" t="s">
        <v>11</v>
      </c>
      <c r="D20" s="5">
        <v>1272</v>
      </c>
      <c r="E20" s="5">
        <v>8973</v>
      </c>
      <c r="F20" s="5">
        <v>4952</v>
      </c>
      <c r="G20" s="5">
        <v>3280</v>
      </c>
      <c r="H20" s="5">
        <v>214</v>
      </c>
      <c r="I20" s="2" t="s">
        <v>5</v>
      </c>
      <c r="J20" s="6">
        <f t="shared" si="0"/>
        <v>-0.9347560975609757</v>
      </c>
      <c r="K20" s="7"/>
      <c r="L20" s="8"/>
    </row>
    <row r="21" spans="2:12" ht="12.75">
      <c r="B21" s="2" t="s">
        <v>99</v>
      </c>
      <c r="D21" s="3">
        <f>SUM(D10:D20)</f>
        <v>93360</v>
      </c>
      <c r="E21" s="3">
        <f>SUM(E10:E20)</f>
        <v>154346</v>
      </c>
      <c r="F21" s="3">
        <f>SUM(F10:F20)</f>
        <v>139027</v>
      </c>
      <c r="G21" s="3">
        <f>SUM(G10:G20)</f>
        <v>160409</v>
      </c>
      <c r="H21" s="3">
        <f>SUM(H10:H20)</f>
        <v>138606</v>
      </c>
      <c r="J21" s="4">
        <f>IF(G21=0,0,SUM(H21-G21)/G21)</f>
        <v>-0.13592130117387427</v>
      </c>
      <c r="K21" s="3"/>
      <c r="L21" s="4"/>
    </row>
    <row r="22" spans="4:11" ht="12.75">
      <c r="D22" s="3"/>
      <c r="E22" s="3"/>
      <c r="F22" s="3"/>
      <c r="G22" s="3"/>
      <c r="H22" s="3"/>
      <c r="J22" s="3"/>
      <c r="K22" s="3"/>
    </row>
    <row r="23" spans="1:12" ht="12.75">
      <c r="A23" s="2" t="s">
        <v>22</v>
      </c>
      <c r="B23" s="2" t="s">
        <v>10</v>
      </c>
      <c r="C23" s="2" t="s">
        <v>11</v>
      </c>
      <c r="D23" s="3">
        <v>29572</v>
      </c>
      <c r="E23" s="3">
        <v>39031</v>
      </c>
      <c r="F23" s="3">
        <v>36777</v>
      </c>
      <c r="G23" s="3">
        <v>33624</v>
      </c>
      <c r="H23" s="3">
        <v>30966</v>
      </c>
      <c r="I23" s="2" t="s">
        <v>5</v>
      </c>
      <c r="J23" s="4">
        <f>IF(G23=0,0,SUM(H23-G23)/G23)</f>
        <v>-0.07905067808708066</v>
      </c>
      <c r="K23" s="3"/>
      <c r="L23" s="4"/>
    </row>
    <row r="24" spans="2:12" ht="12.75">
      <c r="B24" s="2" t="s">
        <v>16</v>
      </c>
      <c r="C24" s="2" t="s">
        <v>11</v>
      </c>
      <c r="D24" s="3">
        <v>198</v>
      </c>
      <c r="E24" s="3">
        <v>344</v>
      </c>
      <c r="F24" s="3">
        <v>148</v>
      </c>
      <c r="G24" s="3">
        <v>425</v>
      </c>
      <c r="H24" s="3">
        <v>1410</v>
      </c>
      <c r="I24" s="2" t="s">
        <v>5</v>
      </c>
      <c r="J24" s="4">
        <f aca="true" t="shared" si="1" ref="J24:J33">IF(G24=0,0,SUM(H24-G24)/G24)</f>
        <v>2.3176470588235296</v>
      </c>
      <c r="K24" s="3"/>
      <c r="L24" s="4"/>
    </row>
    <row r="25" spans="2:12" ht="12.75">
      <c r="B25" s="2" t="s">
        <v>23</v>
      </c>
      <c r="C25" s="2" t="s">
        <v>11</v>
      </c>
      <c r="D25" s="3">
        <v>786</v>
      </c>
      <c r="E25" s="3">
        <v>741</v>
      </c>
      <c r="F25" s="3">
        <v>639</v>
      </c>
      <c r="G25" s="3">
        <v>694</v>
      </c>
      <c r="H25" s="3">
        <v>1164</v>
      </c>
      <c r="I25" s="2" t="s">
        <v>5</v>
      </c>
      <c r="J25" s="4">
        <f t="shared" si="1"/>
        <v>0.6772334293948127</v>
      </c>
      <c r="K25" s="3"/>
      <c r="L25" s="4"/>
    </row>
    <row r="26" spans="2:12" ht="12.75">
      <c r="B26" s="2" t="s">
        <v>24</v>
      </c>
      <c r="C26" s="2" t="s">
        <v>11</v>
      </c>
      <c r="D26" s="3">
        <v>204</v>
      </c>
      <c r="E26" s="3">
        <v>241</v>
      </c>
      <c r="F26" s="3">
        <v>132</v>
      </c>
      <c r="G26" s="3">
        <v>507</v>
      </c>
      <c r="H26" s="3">
        <v>561</v>
      </c>
      <c r="I26" s="2" t="s">
        <v>5</v>
      </c>
      <c r="J26" s="4">
        <f t="shared" si="1"/>
        <v>0.10650887573964497</v>
      </c>
      <c r="K26" s="3"/>
      <c r="L26" s="4"/>
    </row>
    <row r="27" spans="2:12" ht="12.75">
      <c r="B27" s="2" t="s">
        <v>25</v>
      </c>
      <c r="C27" s="2" t="s">
        <v>11</v>
      </c>
      <c r="D27" s="3">
        <v>82</v>
      </c>
      <c r="E27" s="3">
        <v>87</v>
      </c>
      <c r="F27" s="3">
        <v>201</v>
      </c>
      <c r="G27" s="3">
        <v>321</v>
      </c>
      <c r="H27" s="3">
        <v>506</v>
      </c>
      <c r="I27" s="2" t="s">
        <v>5</v>
      </c>
      <c r="J27" s="4">
        <f t="shared" si="1"/>
        <v>0.5763239875389408</v>
      </c>
      <c r="K27" s="3"/>
      <c r="L27" s="4"/>
    </row>
    <row r="28" spans="2:12" ht="12.75">
      <c r="B28" s="2" t="s">
        <v>26</v>
      </c>
      <c r="C28" s="2" t="s">
        <v>11</v>
      </c>
      <c r="D28" s="3">
        <v>333</v>
      </c>
      <c r="E28" s="3">
        <v>283</v>
      </c>
      <c r="F28" s="3">
        <v>203</v>
      </c>
      <c r="G28" s="3">
        <v>203</v>
      </c>
      <c r="H28" s="3">
        <v>461</v>
      </c>
      <c r="I28" s="2" t="s">
        <v>5</v>
      </c>
      <c r="J28" s="4">
        <f t="shared" si="1"/>
        <v>1.270935960591133</v>
      </c>
      <c r="K28" s="3"/>
      <c r="L28" s="4"/>
    </row>
    <row r="29" spans="2:12" ht="12.75">
      <c r="B29" s="2" t="s">
        <v>18</v>
      </c>
      <c r="C29" s="2" t="s">
        <v>11</v>
      </c>
      <c r="D29" s="3">
        <v>344</v>
      </c>
      <c r="E29" s="3">
        <v>171</v>
      </c>
      <c r="F29" s="3">
        <v>251</v>
      </c>
      <c r="G29" s="3">
        <v>18</v>
      </c>
      <c r="H29" s="3">
        <v>461</v>
      </c>
      <c r="I29" s="2" t="s">
        <v>5</v>
      </c>
      <c r="J29" s="4">
        <f t="shared" si="1"/>
        <v>24.61111111111111</v>
      </c>
      <c r="K29" s="3"/>
      <c r="L29" s="4"/>
    </row>
    <row r="30" spans="2:12" ht="12.75">
      <c r="B30" s="2" t="s">
        <v>27</v>
      </c>
      <c r="C30" s="2" t="s">
        <v>11</v>
      </c>
      <c r="D30" s="3">
        <v>0</v>
      </c>
      <c r="E30" s="3">
        <v>0</v>
      </c>
      <c r="F30" s="3">
        <v>72</v>
      </c>
      <c r="G30" s="3">
        <v>333</v>
      </c>
      <c r="H30" s="3">
        <v>318</v>
      </c>
      <c r="I30" s="2" t="s">
        <v>5</v>
      </c>
      <c r="J30" s="4">
        <f t="shared" si="1"/>
        <v>-0.04504504504504504</v>
      </c>
      <c r="K30" s="3"/>
      <c r="L30" s="4"/>
    </row>
    <row r="31" spans="2:12" ht="12.75">
      <c r="B31" s="2" t="s">
        <v>28</v>
      </c>
      <c r="C31" s="2" t="s">
        <v>11</v>
      </c>
      <c r="D31" s="3">
        <v>27</v>
      </c>
      <c r="E31" s="3">
        <v>32</v>
      </c>
      <c r="F31" s="3">
        <v>0</v>
      </c>
      <c r="G31" s="3">
        <v>0</v>
      </c>
      <c r="H31" s="3">
        <v>252</v>
      </c>
      <c r="I31" s="2" t="s">
        <v>5</v>
      </c>
      <c r="J31" s="4">
        <f t="shared" si="1"/>
        <v>0</v>
      </c>
      <c r="K31" s="3"/>
      <c r="L31" s="4"/>
    </row>
    <row r="32" spans="2:12" ht="12.75">
      <c r="B32" s="2" t="s">
        <v>13</v>
      </c>
      <c r="C32" s="2" t="s">
        <v>11</v>
      </c>
      <c r="D32" s="3">
        <v>0</v>
      </c>
      <c r="E32" s="3">
        <v>82</v>
      </c>
      <c r="F32" s="3">
        <v>23</v>
      </c>
      <c r="G32" s="3">
        <v>90</v>
      </c>
      <c r="H32" s="3">
        <v>232</v>
      </c>
      <c r="I32" s="2" t="s">
        <v>5</v>
      </c>
      <c r="J32" s="4">
        <f t="shared" si="1"/>
        <v>1.5777777777777777</v>
      </c>
      <c r="K32" s="3"/>
      <c r="L32" s="4"/>
    </row>
    <row r="33" spans="2:12" ht="12.75">
      <c r="B33" s="2" t="s">
        <v>21</v>
      </c>
      <c r="C33" s="2" t="s">
        <v>11</v>
      </c>
      <c r="D33" s="5">
        <v>2013</v>
      </c>
      <c r="E33" s="5">
        <v>2749</v>
      </c>
      <c r="F33" s="5">
        <v>3374</v>
      </c>
      <c r="G33" s="5">
        <v>3808</v>
      </c>
      <c r="H33" s="5">
        <v>2243</v>
      </c>
      <c r="I33" s="2" t="s">
        <v>5</v>
      </c>
      <c r="J33" s="6">
        <f t="shared" si="1"/>
        <v>-0.4109768907563025</v>
      </c>
      <c r="K33" s="7"/>
      <c r="L33" s="8"/>
    </row>
    <row r="34" spans="2:12" ht="12.75">
      <c r="B34" s="2" t="s">
        <v>99</v>
      </c>
      <c r="D34" s="3">
        <f>SUM(D23:D33)</f>
        <v>33559</v>
      </c>
      <c r="E34" s="3">
        <f>SUM(E23:E33)</f>
        <v>43761</v>
      </c>
      <c r="F34" s="3">
        <f>SUM(F23:F33)</f>
        <v>41820</v>
      </c>
      <c r="G34" s="3">
        <f>SUM(G23:G33)</f>
        <v>40023</v>
      </c>
      <c r="H34" s="3">
        <f>SUM(H23:H33)</f>
        <v>38574</v>
      </c>
      <c r="J34" s="4">
        <f>IF(G34=0,0,SUM(H34-G34)/G34)</f>
        <v>-0.03620418259500787</v>
      </c>
      <c r="K34" s="3"/>
      <c r="L34" s="4"/>
    </row>
    <row r="35" spans="4:11" ht="12.75">
      <c r="D35" s="3"/>
      <c r="E35" s="3"/>
      <c r="F35" s="3"/>
      <c r="G35" s="3"/>
      <c r="H35" s="3"/>
      <c r="J35" s="3"/>
      <c r="K35" s="3"/>
    </row>
    <row r="36" spans="1:12" ht="12.75">
      <c r="A36" s="2" t="s">
        <v>29</v>
      </c>
      <c r="B36" s="2" t="s">
        <v>10</v>
      </c>
      <c r="C36" s="2" t="s">
        <v>11</v>
      </c>
      <c r="D36" s="3">
        <v>6784139</v>
      </c>
      <c r="E36" s="3">
        <v>5958289</v>
      </c>
      <c r="F36" s="3">
        <v>5654293</v>
      </c>
      <c r="G36" s="3">
        <v>5175630</v>
      </c>
      <c r="H36" s="3">
        <v>4560831</v>
      </c>
      <c r="I36" s="2" t="s">
        <v>5</v>
      </c>
      <c r="J36" s="4">
        <f>IF(G36=0,0,SUM(H36-G36)/G36)</f>
        <v>-0.11878727807049577</v>
      </c>
      <c r="K36" s="3"/>
      <c r="L36" s="4"/>
    </row>
    <row r="37" spans="2:12" ht="12.75">
      <c r="B37" s="2" t="s">
        <v>18</v>
      </c>
      <c r="C37" s="2" t="s">
        <v>11</v>
      </c>
      <c r="D37" s="3">
        <v>142796</v>
      </c>
      <c r="E37" s="3">
        <v>135992</v>
      </c>
      <c r="F37" s="3">
        <v>126766</v>
      </c>
      <c r="G37" s="3">
        <v>164313</v>
      </c>
      <c r="H37" s="3">
        <v>173923</v>
      </c>
      <c r="I37" s="2" t="s">
        <v>5</v>
      </c>
      <c r="J37" s="4">
        <f aca="true" t="shared" si="2" ref="J37:J46">IF(G37=0,0,SUM(H37-G37)/G37)</f>
        <v>0.05848593842240115</v>
      </c>
      <c r="K37" s="3"/>
      <c r="L37" s="4"/>
    </row>
    <row r="38" spans="2:12" ht="12.75">
      <c r="B38" s="2" t="s">
        <v>16</v>
      </c>
      <c r="C38" s="2" t="s">
        <v>11</v>
      </c>
      <c r="D38" s="3">
        <v>153551</v>
      </c>
      <c r="E38" s="3">
        <v>132985</v>
      </c>
      <c r="F38" s="3">
        <v>119679</v>
      </c>
      <c r="G38" s="3">
        <v>134650</v>
      </c>
      <c r="H38" s="3">
        <v>152045</v>
      </c>
      <c r="I38" s="2" t="s">
        <v>5</v>
      </c>
      <c r="J38" s="4">
        <f t="shared" si="2"/>
        <v>0.1291867805421463</v>
      </c>
      <c r="K38" s="3"/>
      <c r="L38" s="4"/>
    </row>
    <row r="39" spans="2:12" ht="12.75">
      <c r="B39" s="2" t="s">
        <v>12</v>
      </c>
      <c r="C39" s="2" t="s">
        <v>11</v>
      </c>
      <c r="D39" s="3">
        <v>96275</v>
      </c>
      <c r="E39" s="3">
        <v>90997</v>
      </c>
      <c r="F39" s="3">
        <v>134127</v>
      </c>
      <c r="G39" s="3">
        <v>164536</v>
      </c>
      <c r="H39" s="3">
        <v>146411</v>
      </c>
      <c r="I39" s="2" t="s">
        <v>5</v>
      </c>
      <c r="J39" s="4">
        <f t="shared" si="2"/>
        <v>-0.11015826323722468</v>
      </c>
      <c r="K39" s="3"/>
      <c r="L39" s="4"/>
    </row>
    <row r="40" spans="2:12" ht="12.75">
      <c r="B40" s="2" t="s">
        <v>26</v>
      </c>
      <c r="C40" s="2" t="s">
        <v>11</v>
      </c>
      <c r="D40" s="3">
        <v>7762</v>
      </c>
      <c r="E40" s="3">
        <v>42100</v>
      </c>
      <c r="F40" s="3">
        <v>70472</v>
      </c>
      <c r="G40" s="3">
        <v>148030</v>
      </c>
      <c r="H40" s="3">
        <v>145667</v>
      </c>
      <c r="I40" s="2" t="s">
        <v>5</v>
      </c>
      <c r="J40" s="4">
        <f t="shared" si="2"/>
        <v>-0.01596298047693035</v>
      </c>
      <c r="K40" s="3"/>
      <c r="L40" s="4"/>
    </row>
    <row r="41" spans="2:12" ht="12.75">
      <c r="B41" s="2" t="s">
        <v>30</v>
      </c>
      <c r="C41" s="2" t="s">
        <v>11</v>
      </c>
      <c r="D41" s="3">
        <v>33918</v>
      </c>
      <c r="E41" s="3">
        <v>41160</v>
      </c>
      <c r="F41" s="3">
        <v>79816</v>
      </c>
      <c r="G41" s="3">
        <v>131199</v>
      </c>
      <c r="H41" s="3">
        <v>112701</v>
      </c>
      <c r="I41" s="2" t="s">
        <v>5</v>
      </c>
      <c r="J41" s="4">
        <f t="shared" si="2"/>
        <v>-0.14099192829213636</v>
      </c>
      <c r="K41" s="3"/>
      <c r="L41" s="4"/>
    </row>
    <row r="42" spans="2:12" ht="12.75">
      <c r="B42" s="2" t="s">
        <v>31</v>
      </c>
      <c r="C42" s="2" t="s">
        <v>11</v>
      </c>
      <c r="D42" s="3">
        <v>47514</v>
      </c>
      <c r="E42" s="3">
        <v>45767</v>
      </c>
      <c r="F42" s="3">
        <v>51220</v>
      </c>
      <c r="G42" s="3">
        <v>75815</v>
      </c>
      <c r="H42" s="3">
        <v>72577</v>
      </c>
      <c r="I42" s="2" t="s">
        <v>5</v>
      </c>
      <c r="J42" s="4">
        <f t="shared" si="2"/>
        <v>-0.042709226406383964</v>
      </c>
      <c r="K42" s="3"/>
      <c r="L42" s="4"/>
    </row>
    <row r="43" spans="2:12" ht="12.75">
      <c r="B43" s="2" t="s">
        <v>13</v>
      </c>
      <c r="C43" s="2" t="s">
        <v>11</v>
      </c>
      <c r="D43" s="3">
        <v>8801</v>
      </c>
      <c r="E43" s="3">
        <v>9817</v>
      </c>
      <c r="F43" s="3">
        <v>12310</v>
      </c>
      <c r="G43" s="3">
        <v>27831</v>
      </c>
      <c r="H43" s="3">
        <v>27129</v>
      </c>
      <c r="I43" s="2" t="s">
        <v>5</v>
      </c>
      <c r="J43" s="4">
        <f t="shared" si="2"/>
        <v>-0.025223671445510402</v>
      </c>
      <c r="K43" s="3"/>
      <c r="L43" s="4"/>
    </row>
    <row r="44" spans="2:12" ht="12.75">
      <c r="B44" s="2" t="s">
        <v>15</v>
      </c>
      <c r="C44" s="2" t="s">
        <v>11</v>
      </c>
      <c r="D44" s="3">
        <v>8320</v>
      </c>
      <c r="E44" s="3">
        <v>24588</v>
      </c>
      <c r="F44" s="3">
        <v>27807</v>
      </c>
      <c r="G44" s="3">
        <v>34460</v>
      </c>
      <c r="H44" s="3">
        <v>26153</v>
      </c>
      <c r="I44" s="2" t="s">
        <v>5</v>
      </c>
      <c r="J44" s="4">
        <f t="shared" si="2"/>
        <v>-0.24106210098665118</v>
      </c>
      <c r="K44" s="3"/>
      <c r="L44" s="4"/>
    </row>
    <row r="45" spans="2:12" ht="12.75">
      <c r="B45" s="2" t="s">
        <v>20</v>
      </c>
      <c r="C45" s="2" t="s">
        <v>11</v>
      </c>
      <c r="D45" s="3">
        <v>2904</v>
      </c>
      <c r="E45" s="3">
        <v>4971</v>
      </c>
      <c r="F45" s="3">
        <v>7498</v>
      </c>
      <c r="G45" s="3">
        <v>14741</v>
      </c>
      <c r="H45" s="3">
        <v>16036</v>
      </c>
      <c r="I45" s="2" t="s">
        <v>5</v>
      </c>
      <c r="J45" s="4">
        <f t="shared" si="2"/>
        <v>0.08785021368970898</v>
      </c>
      <c r="K45" s="3"/>
      <c r="L45" s="4"/>
    </row>
    <row r="46" spans="2:12" ht="12.75">
      <c r="B46" s="2" t="s">
        <v>21</v>
      </c>
      <c r="C46" s="2" t="s">
        <v>11</v>
      </c>
      <c r="D46" s="5">
        <v>67595</v>
      </c>
      <c r="E46" s="5">
        <v>62082</v>
      </c>
      <c r="F46" s="5">
        <v>85253</v>
      </c>
      <c r="G46" s="5">
        <v>69014</v>
      </c>
      <c r="H46" s="5">
        <v>55378</v>
      </c>
      <c r="I46" s="2" t="s">
        <v>5</v>
      </c>
      <c r="J46" s="6">
        <f t="shared" si="2"/>
        <v>-0.1975830990813458</v>
      </c>
      <c r="K46" s="7"/>
      <c r="L46" s="8"/>
    </row>
    <row r="47" spans="2:12" ht="12.75">
      <c r="B47" s="2" t="s">
        <v>99</v>
      </c>
      <c r="D47" s="3">
        <f>SUM(D36:D46)</f>
        <v>7353575</v>
      </c>
      <c r="E47" s="3">
        <f>SUM(E36:E46)</f>
        <v>6548748</v>
      </c>
      <c r="F47" s="3">
        <f>SUM(F36:F46)</f>
        <v>6369241</v>
      </c>
      <c r="G47" s="3">
        <f>SUM(G36:G46)</f>
        <v>6140219</v>
      </c>
      <c r="H47" s="3">
        <f>SUM(H36:H46)</f>
        <v>5488851</v>
      </c>
      <c r="J47" s="4">
        <f>IF(G47=0,0,SUM(H47-G47)/G47)</f>
        <v>-0.10608220977134529</v>
      </c>
      <c r="K47" s="3"/>
      <c r="L47" s="4"/>
    </row>
    <row r="48" spans="4:11" ht="12.75">
      <c r="D48" s="3"/>
      <c r="E48" s="3"/>
      <c r="F48" s="3"/>
      <c r="G48" s="3"/>
      <c r="H48" s="3"/>
      <c r="J48" s="3"/>
      <c r="K48" s="3"/>
    </row>
    <row r="49" spans="1:12" ht="12.75">
      <c r="A49" s="2" t="s">
        <v>32</v>
      </c>
      <c r="B49" s="2" t="s">
        <v>10</v>
      </c>
      <c r="C49" s="2" t="s">
        <v>11</v>
      </c>
      <c r="D49" s="3">
        <v>236799</v>
      </c>
      <c r="E49" s="3">
        <v>256739</v>
      </c>
      <c r="F49" s="3">
        <v>223478</v>
      </c>
      <c r="G49" s="3">
        <v>238419</v>
      </c>
      <c r="H49" s="3">
        <v>248193</v>
      </c>
      <c r="I49" s="2" t="s">
        <v>5</v>
      </c>
      <c r="J49" s="4">
        <f>IF(G49=0,0,SUM(H49-G49)/G49)</f>
        <v>0.04099505492431392</v>
      </c>
      <c r="K49" s="3"/>
      <c r="L49" s="4"/>
    </row>
    <row r="50" spans="2:12" ht="12.75">
      <c r="B50" s="2" t="s">
        <v>16</v>
      </c>
      <c r="C50" s="2" t="s">
        <v>11</v>
      </c>
      <c r="D50" s="3">
        <v>64008</v>
      </c>
      <c r="E50" s="3">
        <v>71061</v>
      </c>
      <c r="F50" s="3">
        <v>85268</v>
      </c>
      <c r="G50" s="3">
        <v>62301</v>
      </c>
      <c r="H50" s="3">
        <v>63133</v>
      </c>
      <c r="I50" s="2" t="s">
        <v>5</v>
      </c>
      <c r="J50" s="4">
        <f aca="true" t="shared" si="3" ref="J50:J59">IF(G50=0,0,SUM(H50-G50)/G50)</f>
        <v>0.013354520794208761</v>
      </c>
      <c r="K50" s="3"/>
      <c r="L50" s="4"/>
    </row>
    <row r="51" spans="2:12" ht="12.75">
      <c r="B51" s="2" t="s">
        <v>33</v>
      </c>
      <c r="C51" s="2" t="s">
        <v>11</v>
      </c>
      <c r="D51" s="3">
        <v>38658</v>
      </c>
      <c r="E51" s="3">
        <v>36390</v>
      </c>
      <c r="F51" s="3">
        <v>39484</v>
      </c>
      <c r="G51" s="3">
        <v>57192</v>
      </c>
      <c r="H51" s="3">
        <v>44954</v>
      </c>
      <c r="I51" s="2" t="s">
        <v>5</v>
      </c>
      <c r="J51" s="4">
        <f t="shared" si="3"/>
        <v>-0.21398097636033012</v>
      </c>
      <c r="K51" s="3"/>
      <c r="L51" s="4"/>
    </row>
    <row r="52" spans="2:12" ht="12.75">
      <c r="B52" s="2" t="s">
        <v>34</v>
      </c>
      <c r="C52" s="2" t="s">
        <v>11</v>
      </c>
      <c r="D52" s="3">
        <v>23162</v>
      </c>
      <c r="E52" s="3">
        <v>32086</v>
      </c>
      <c r="F52" s="3">
        <v>22108</v>
      </c>
      <c r="G52" s="3">
        <v>14677</v>
      </c>
      <c r="H52" s="3">
        <v>15709</v>
      </c>
      <c r="I52" s="2" t="s">
        <v>5</v>
      </c>
      <c r="J52" s="4">
        <f t="shared" si="3"/>
        <v>0.07031409688628466</v>
      </c>
      <c r="K52" s="3"/>
      <c r="L52" s="4"/>
    </row>
    <row r="53" spans="2:12" ht="12.75">
      <c r="B53" s="2" t="s">
        <v>35</v>
      </c>
      <c r="C53" s="2" t="s">
        <v>11</v>
      </c>
      <c r="D53" s="3">
        <v>7980</v>
      </c>
      <c r="E53" s="3">
        <v>11006</v>
      </c>
      <c r="F53" s="3">
        <v>7718</v>
      </c>
      <c r="G53" s="3">
        <v>5421</v>
      </c>
      <c r="H53" s="3">
        <v>11184</v>
      </c>
      <c r="I53" s="2" t="s">
        <v>5</v>
      </c>
      <c r="J53" s="4">
        <f t="shared" si="3"/>
        <v>1.063087991145545</v>
      </c>
      <c r="K53" s="3"/>
      <c r="L53" s="4"/>
    </row>
    <row r="54" spans="2:12" ht="12.75">
      <c r="B54" s="2" t="s">
        <v>36</v>
      </c>
      <c r="C54" s="2" t="s">
        <v>11</v>
      </c>
      <c r="D54" s="3">
        <v>8616</v>
      </c>
      <c r="E54" s="3">
        <v>8137</v>
      </c>
      <c r="F54" s="3">
        <v>8294</v>
      </c>
      <c r="G54" s="3">
        <v>9655</v>
      </c>
      <c r="H54" s="3">
        <v>10816</v>
      </c>
      <c r="I54" s="2" t="s">
        <v>5</v>
      </c>
      <c r="J54" s="4">
        <f t="shared" si="3"/>
        <v>0.12024857586742621</v>
      </c>
      <c r="K54" s="3"/>
      <c r="L54" s="4"/>
    </row>
    <row r="55" spans="2:12" ht="12.75">
      <c r="B55" s="2" t="s">
        <v>26</v>
      </c>
      <c r="C55" s="2" t="s">
        <v>11</v>
      </c>
      <c r="D55" s="3">
        <v>1124</v>
      </c>
      <c r="E55" s="3">
        <v>1774</v>
      </c>
      <c r="F55" s="3">
        <v>1732</v>
      </c>
      <c r="G55" s="3">
        <v>6188</v>
      </c>
      <c r="H55" s="3">
        <v>10208</v>
      </c>
      <c r="I55" s="2" t="s">
        <v>5</v>
      </c>
      <c r="J55" s="4">
        <f t="shared" si="3"/>
        <v>0.649644473173885</v>
      </c>
      <c r="K55" s="3"/>
      <c r="L55" s="4"/>
    </row>
    <row r="56" spans="2:12" ht="12.75">
      <c r="B56" s="2" t="s">
        <v>37</v>
      </c>
      <c r="C56" s="2" t="s">
        <v>11</v>
      </c>
      <c r="D56" s="3">
        <v>9029</v>
      </c>
      <c r="E56" s="3">
        <v>11361</v>
      </c>
      <c r="F56" s="3">
        <v>9091</v>
      </c>
      <c r="G56" s="3">
        <v>9496</v>
      </c>
      <c r="H56" s="3">
        <v>8116</v>
      </c>
      <c r="I56" s="2" t="s">
        <v>5</v>
      </c>
      <c r="J56" s="4">
        <f t="shared" si="3"/>
        <v>-0.14532434709351305</v>
      </c>
      <c r="K56" s="3"/>
      <c r="L56" s="4"/>
    </row>
    <row r="57" spans="2:12" ht="12.75">
      <c r="B57" s="2" t="s">
        <v>38</v>
      </c>
      <c r="C57" s="2" t="s">
        <v>11</v>
      </c>
      <c r="D57" s="3">
        <v>3424</v>
      </c>
      <c r="E57" s="3">
        <v>8853</v>
      </c>
      <c r="F57" s="3">
        <v>6279</v>
      </c>
      <c r="G57" s="3">
        <v>6404</v>
      </c>
      <c r="H57" s="3">
        <v>8116</v>
      </c>
      <c r="I57" s="2" t="s">
        <v>5</v>
      </c>
      <c r="J57" s="4">
        <f t="shared" si="3"/>
        <v>0.2673329169269207</v>
      </c>
      <c r="K57" s="3"/>
      <c r="L57" s="4"/>
    </row>
    <row r="58" spans="2:12" ht="12.75">
      <c r="B58" s="2" t="s">
        <v>39</v>
      </c>
      <c r="C58" s="2" t="s">
        <v>11</v>
      </c>
      <c r="D58" s="3">
        <v>2321</v>
      </c>
      <c r="E58" s="3">
        <v>7866</v>
      </c>
      <c r="F58" s="3">
        <v>6639</v>
      </c>
      <c r="G58" s="3">
        <v>5857</v>
      </c>
      <c r="H58" s="3">
        <v>6256</v>
      </c>
      <c r="I58" s="2" t="s">
        <v>5</v>
      </c>
      <c r="J58" s="4">
        <f t="shared" si="3"/>
        <v>0.0681236127710432</v>
      </c>
      <c r="K58" s="3"/>
      <c r="L58" s="4"/>
    </row>
    <row r="59" spans="2:12" ht="12.75">
      <c r="B59" s="2" t="s">
        <v>21</v>
      </c>
      <c r="C59" s="2" t="s">
        <v>11</v>
      </c>
      <c r="D59" s="5">
        <v>46591</v>
      </c>
      <c r="E59" s="5">
        <v>47580</v>
      </c>
      <c r="F59" s="5">
        <v>51583</v>
      </c>
      <c r="G59" s="5">
        <v>51917</v>
      </c>
      <c r="H59" s="5">
        <v>62599</v>
      </c>
      <c r="I59" s="2" t="s">
        <v>5</v>
      </c>
      <c r="J59" s="6">
        <f t="shared" si="3"/>
        <v>0.20575148795192327</v>
      </c>
      <c r="K59" s="7"/>
      <c r="L59" s="8"/>
    </row>
    <row r="60" spans="2:12" ht="12.75">
      <c r="B60" s="2" t="s">
        <v>99</v>
      </c>
      <c r="D60" s="3">
        <f>SUM(D49:D59)</f>
        <v>441712</v>
      </c>
      <c r="E60" s="3">
        <f>SUM(E49:E59)</f>
        <v>492853</v>
      </c>
      <c r="F60" s="3">
        <f>SUM(F49:F59)</f>
        <v>461674</v>
      </c>
      <c r="G60" s="3">
        <f>SUM(G49:G59)</f>
        <v>467527</v>
      </c>
      <c r="H60" s="3">
        <f>SUM(H49:H59)</f>
        <v>489284</v>
      </c>
      <c r="J60" s="4">
        <f>IF(G60=0,0,SUM(H60-G60)/G60)</f>
        <v>0.046536349772312614</v>
      </c>
      <c r="K60" s="3"/>
      <c r="L60" s="4"/>
    </row>
    <row r="61" spans="4:11" ht="12.75">
      <c r="D61" s="3"/>
      <c r="E61" s="3"/>
      <c r="F61" s="3"/>
      <c r="G61" s="3"/>
      <c r="H61" s="3"/>
      <c r="J61" s="3"/>
      <c r="K61" s="3"/>
    </row>
    <row r="62" spans="1:12" ht="12.75">
      <c r="A62" s="2" t="s">
        <v>40</v>
      </c>
      <c r="B62" s="2" t="s">
        <v>10</v>
      </c>
      <c r="C62" s="2" t="s">
        <v>11</v>
      </c>
      <c r="D62" s="3">
        <v>19108</v>
      </c>
      <c r="E62" s="3">
        <v>13695</v>
      </c>
      <c r="F62" s="3">
        <v>13978</v>
      </c>
      <c r="G62" s="3">
        <v>13143</v>
      </c>
      <c r="H62" s="3">
        <v>9358</v>
      </c>
      <c r="I62" s="2" t="s">
        <v>5</v>
      </c>
      <c r="J62" s="4">
        <f>IF(G62=0,0,SUM(H62-G62)/G62)</f>
        <v>-0.28798600015217224</v>
      </c>
      <c r="K62" s="3"/>
      <c r="L62" s="4"/>
    </row>
    <row r="63" spans="2:12" ht="12.75">
      <c r="B63" s="2" t="s">
        <v>41</v>
      </c>
      <c r="C63" s="2" t="s">
        <v>11</v>
      </c>
      <c r="D63" s="3">
        <v>1007</v>
      </c>
      <c r="E63" s="3">
        <v>820</v>
      </c>
      <c r="F63" s="3">
        <v>1424</v>
      </c>
      <c r="G63" s="3">
        <v>1504</v>
      </c>
      <c r="H63" s="3">
        <v>696</v>
      </c>
      <c r="I63" s="2" t="s">
        <v>5</v>
      </c>
      <c r="J63" s="4">
        <f aca="true" t="shared" si="4" ref="J63:J72">IF(G63=0,0,SUM(H63-G63)/G63)</f>
        <v>-0.5372340425531915</v>
      </c>
      <c r="K63" s="3"/>
      <c r="L63" s="4"/>
    </row>
    <row r="64" spans="2:12" ht="12.75">
      <c r="B64" s="2" t="s">
        <v>20</v>
      </c>
      <c r="C64" s="2" t="s">
        <v>11</v>
      </c>
      <c r="D64" s="3">
        <v>0</v>
      </c>
      <c r="E64" s="3">
        <v>0</v>
      </c>
      <c r="F64" s="3">
        <v>55</v>
      </c>
      <c r="G64" s="3">
        <v>682</v>
      </c>
      <c r="H64" s="3">
        <v>343</v>
      </c>
      <c r="I64" s="2" t="s">
        <v>5</v>
      </c>
      <c r="J64" s="4">
        <f t="shared" si="4"/>
        <v>-0.4970674486803519</v>
      </c>
      <c r="K64" s="3"/>
      <c r="L64" s="4"/>
    </row>
    <row r="65" spans="2:12" ht="12.75">
      <c r="B65" s="2" t="s">
        <v>18</v>
      </c>
      <c r="C65" s="2" t="s">
        <v>11</v>
      </c>
      <c r="D65" s="3">
        <v>0</v>
      </c>
      <c r="E65" s="3">
        <v>0</v>
      </c>
      <c r="F65" s="3">
        <v>23</v>
      </c>
      <c r="G65" s="3">
        <v>58</v>
      </c>
      <c r="H65" s="3">
        <v>259</v>
      </c>
      <c r="I65" s="2" t="s">
        <v>5</v>
      </c>
      <c r="J65" s="4">
        <f t="shared" si="4"/>
        <v>3.4655172413793105</v>
      </c>
      <c r="K65" s="3"/>
      <c r="L65" s="4"/>
    </row>
    <row r="66" spans="2:12" ht="12.75">
      <c r="B66" s="2" t="s">
        <v>42</v>
      </c>
      <c r="C66" s="2" t="s">
        <v>11</v>
      </c>
      <c r="D66" s="3">
        <v>0</v>
      </c>
      <c r="E66" s="3">
        <v>0</v>
      </c>
      <c r="F66" s="3">
        <v>0</v>
      </c>
      <c r="G66" s="3">
        <v>50</v>
      </c>
      <c r="H66" s="3">
        <v>40</v>
      </c>
      <c r="I66" s="2" t="s">
        <v>5</v>
      </c>
      <c r="J66" s="4">
        <f t="shared" si="4"/>
        <v>-0.2</v>
      </c>
      <c r="K66" s="3"/>
      <c r="L66" s="4"/>
    </row>
    <row r="67" spans="2:12" ht="12.75">
      <c r="B67" s="2" t="s">
        <v>30</v>
      </c>
      <c r="C67" s="2" t="s">
        <v>11</v>
      </c>
      <c r="D67" s="3">
        <v>0</v>
      </c>
      <c r="E67" s="3">
        <v>0</v>
      </c>
      <c r="F67" s="3">
        <v>0</v>
      </c>
      <c r="G67" s="3">
        <v>21</v>
      </c>
      <c r="H67" s="3">
        <v>17</v>
      </c>
      <c r="I67" s="2" t="s">
        <v>5</v>
      </c>
      <c r="J67" s="4">
        <f t="shared" si="4"/>
        <v>-0.19047619047619047</v>
      </c>
      <c r="K67" s="3"/>
      <c r="L67" s="4"/>
    </row>
    <row r="68" spans="2:12" ht="12.75">
      <c r="B68" s="2" t="s">
        <v>43</v>
      </c>
      <c r="C68" s="2" t="s">
        <v>11</v>
      </c>
      <c r="D68" s="3">
        <v>0</v>
      </c>
      <c r="E68" s="3">
        <v>0</v>
      </c>
      <c r="F68" s="3">
        <v>0</v>
      </c>
      <c r="G68" s="3">
        <v>10</v>
      </c>
      <c r="H68" s="3">
        <v>7</v>
      </c>
      <c r="I68" s="2" t="s">
        <v>5</v>
      </c>
      <c r="J68" s="4">
        <f t="shared" si="4"/>
        <v>-0.3</v>
      </c>
      <c r="K68" s="3"/>
      <c r="L68" s="4"/>
    </row>
    <row r="69" spans="2:12" ht="12.75">
      <c r="B69" s="2" t="s">
        <v>12</v>
      </c>
      <c r="C69" s="2" t="s">
        <v>11</v>
      </c>
      <c r="D69" s="3">
        <v>0</v>
      </c>
      <c r="E69" s="3">
        <v>0</v>
      </c>
      <c r="F69" s="3">
        <v>0</v>
      </c>
      <c r="G69" s="3">
        <v>0</v>
      </c>
      <c r="H69" s="3">
        <v>6</v>
      </c>
      <c r="I69" s="2" t="s">
        <v>5</v>
      </c>
      <c r="J69" s="4">
        <f t="shared" si="4"/>
        <v>0</v>
      </c>
      <c r="K69" s="3"/>
      <c r="L69" s="4"/>
    </row>
    <row r="70" spans="2:12" ht="12.75">
      <c r="B70" s="2" t="s">
        <v>23</v>
      </c>
      <c r="C70" s="2" t="s">
        <v>11</v>
      </c>
      <c r="D70" s="3">
        <v>0</v>
      </c>
      <c r="E70" s="3">
        <v>0</v>
      </c>
      <c r="F70" s="3">
        <v>0</v>
      </c>
      <c r="G70" s="3">
        <v>0</v>
      </c>
      <c r="H70" s="3">
        <v>3</v>
      </c>
      <c r="I70" s="2" t="s">
        <v>5</v>
      </c>
      <c r="J70" s="4">
        <f t="shared" si="4"/>
        <v>0</v>
      </c>
      <c r="K70" s="3"/>
      <c r="L70" s="4"/>
    </row>
    <row r="71" spans="2:12" ht="12.75">
      <c r="B71" s="2" t="s">
        <v>26</v>
      </c>
      <c r="C71" s="2" t="s">
        <v>11</v>
      </c>
      <c r="D71" s="3">
        <v>0</v>
      </c>
      <c r="E71" s="3">
        <v>0</v>
      </c>
      <c r="F71" s="3">
        <v>0</v>
      </c>
      <c r="G71" s="3">
        <v>0</v>
      </c>
      <c r="H71" s="3">
        <v>2</v>
      </c>
      <c r="I71" s="2" t="s">
        <v>5</v>
      </c>
      <c r="J71" s="4">
        <f t="shared" si="4"/>
        <v>0</v>
      </c>
      <c r="K71" s="3"/>
      <c r="L71" s="4"/>
    </row>
    <row r="72" spans="2:12" ht="12.75">
      <c r="B72" s="2" t="s">
        <v>21</v>
      </c>
      <c r="C72" s="2" t="s">
        <v>11</v>
      </c>
      <c r="D72" s="5">
        <v>3785</v>
      </c>
      <c r="E72" s="5">
        <v>1190</v>
      </c>
      <c r="F72" s="5">
        <v>653</v>
      </c>
      <c r="G72" s="5">
        <v>279</v>
      </c>
      <c r="H72" s="5">
        <v>0</v>
      </c>
      <c r="I72" s="2" t="s">
        <v>5</v>
      </c>
      <c r="J72" s="6">
        <f t="shared" si="4"/>
        <v>-1</v>
      </c>
      <c r="K72" s="7"/>
      <c r="L72" s="8"/>
    </row>
    <row r="73" spans="2:12" ht="12.75">
      <c r="B73" s="2" t="s">
        <v>99</v>
      </c>
      <c r="D73" s="3">
        <f>SUM(D62:D72)</f>
        <v>23900</v>
      </c>
      <c r="E73" s="3">
        <f>SUM(E62:E72)</f>
        <v>15705</v>
      </c>
      <c r="F73" s="3">
        <f>SUM(F62:F72)</f>
        <v>16133</v>
      </c>
      <c r="G73" s="3">
        <f>SUM(G62:G72)</f>
        <v>15747</v>
      </c>
      <c r="H73" s="3">
        <f>SUM(H62:H72)</f>
        <v>10731</v>
      </c>
      <c r="J73" s="4">
        <f>IF(G73=0,0,SUM(H73-G73)/G73)</f>
        <v>-0.3185368641646028</v>
      </c>
      <c r="K73" s="3"/>
      <c r="L73" s="4"/>
    </row>
    <row r="74" spans="4:11" ht="12.75">
      <c r="D74" s="3"/>
      <c r="E74" s="3"/>
      <c r="F74" s="3"/>
      <c r="G74" s="3"/>
      <c r="H74" s="3"/>
      <c r="J74" s="3"/>
      <c r="K74" s="3"/>
    </row>
    <row r="75" spans="1:12" ht="12.75">
      <c r="A75" s="2" t="s">
        <v>44</v>
      </c>
      <c r="B75" s="2" t="s">
        <v>10</v>
      </c>
      <c r="C75" s="2" t="s">
        <v>11</v>
      </c>
      <c r="D75" s="3">
        <v>48738</v>
      </c>
      <c r="E75" s="3">
        <v>47162</v>
      </c>
      <c r="F75" s="3">
        <v>40997</v>
      </c>
      <c r="G75" s="3">
        <v>45391</v>
      </c>
      <c r="H75" s="3">
        <v>43576</v>
      </c>
      <c r="I75" s="2" t="s">
        <v>5</v>
      </c>
      <c r="J75" s="4">
        <f>IF(G75=0,0,SUM(H75-G75)/G75)</f>
        <v>-0.039985900288603465</v>
      </c>
      <c r="K75" s="3"/>
      <c r="L75" s="4"/>
    </row>
    <row r="76" spans="2:12" ht="12.75">
      <c r="B76" s="2" t="s">
        <v>18</v>
      </c>
      <c r="C76" s="2" t="s">
        <v>11</v>
      </c>
      <c r="D76" s="3">
        <v>97</v>
      </c>
      <c r="E76" s="3">
        <v>35</v>
      </c>
      <c r="F76" s="3">
        <v>110</v>
      </c>
      <c r="G76" s="3">
        <v>96</v>
      </c>
      <c r="H76" s="3">
        <v>497</v>
      </c>
      <c r="I76" s="2" t="s">
        <v>5</v>
      </c>
      <c r="J76" s="4">
        <f aca="true" t="shared" si="5" ref="J76:J85">IF(G76=0,0,SUM(H76-G76)/G76)</f>
        <v>4.177083333333333</v>
      </c>
      <c r="K76" s="3"/>
      <c r="L76" s="4"/>
    </row>
    <row r="77" spans="2:12" ht="12.75">
      <c r="B77" s="2" t="s">
        <v>42</v>
      </c>
      <c r="C77" s="2" t="s">
        <v>11</v>
      </c>
      <c r="D77" s="3">
        <v>48</v>
      </c>
      <c r="E77" s="3">
        <v>173</v>
      </c>
      <c r="F77" s="3">
        <v>92</v>
      </c>
      <c r="G77" s="3">
        <v>244</v>
      </c>
      <c r="H77" s="3">
        <v>260</v>
      </c>
      <c r="I77" s="2" t="s">
        <v>5</v>
      </c>
      <c r="J77" s="4">
        <f t="shared" si="5"/>
        <v>0.06557377049180328</v>
      </c>
      <c r="K77" s="3"/>
      <c r="L77" s="4"/>
    </row>
    <row r="78" spans="2:12" ht="12.75">
      <c r="B78" s="2" t="s">
        <v>37</v>
      </c>
      <c r="C78" s="2" t="s">
        <v>11</v>
      </c>
      <c r="D78" s="3">
        <v>90</v>
      </c>
      <c r="E78" s="3">
        <v>13</v>
      </c>
      <c r="F78" s="3">
        <v>199</v>
      </c>
      <c r="G78" s="3">
        <v>462</v>
      </c>
      <c r="H78" s="3">
        <v>80</v>
      </c>
      <c r="I78" s="2" t="s">
        <v>5</v>
      </c>
      <c r="J78" s="4">
        <f t="shared" si="5"/>
        <v>-0.8268398268398268</v>
      </c>
      <c r="K78" s="3"/>
      <c r="L78" s="4"/>
    </row>
    <row r="79" spans="2:12" ht="12.75">
      <c r="B79" s="2" t="s">
        <v>17</v>
      </c>
      <c r="C79" s="2" t="s">
        <v>11</v>
      </c>
      <c r="D79" s="3">
        <v>5</v>
      </c>
      <c r="E79" s="3">
        <v>173</v>
      </c>
      <c r="F79" s="3">
        <v>162</v>
      </c>
      <c r="G79" s="3">
        <v>23</v>
      </c>
      <c r="H79" s="3">
        <v>76</v>
      </c>
      <c r="I79" s="2" t="s">
        <v>5</v>
      </c>
      <c r="J79" s="4">
        <f t="shared" si="5"/>
        <v>2.3043478260869565</v>
      </c>
      <c r="K79" s="3"/>
      <c r="L79" s="4"/>
    </row>
    <row r="80" spans="2:12" ht="12.75">
      <c r="B80" s="2" t="s">
        <v>41</v>
      </c>
      <c r="C80" s="2" t="s">
        <v>11</v>
      </c>
      <c r="D80" s="3">
        <v>0</v>
      </c>
      <c r="E80" s="3">
        <v>0</v>
      </c>
      <c r="F80" s="3">
        <v>6</v>
      </c>
      <c r="G80" s="3">
        <v>50</v>
      </c>
      <c r="H80" s="3">
        <v>39</v>
      </c>
      <c r="I80" s="2" t="s">
        <v>5</v>
      </c>
      <c r="J80" s="4">
        <f t="shared" si="5"/>
        <v>-0.22</v>
      </c>
      <c r="K80" s="3"/>
      <c r="L80" s="4"/>
    </row>
    <row r="81" spans="2:12" ht="12.75">
      <c r="B81" s="2" t="s">
        <v>45</v>
      </c>
      <c r="C81" s="2" t="s">
        <v>11</v>
      </c>
      <c r="D81" s="3">
        <v>102</v>
      </c>
      <c r="E81" s="3">
        <v>89</v>
      </c>
      <c r="F81" s="3">
        <v>34</v>
      </c>
      <c r="G81" s="3">
        <v>15</v>
      </c>
      <c r="H81" s="3">
        <v>36</v>
      </c>
      <c r="I81" s="2" t="s">
        <v>5</v>
      </c>
      <c r="J81" s="4">
        <f t="shared" si="5"/>
        <v>1.4</v>
      </c>
      <c r="K81" s="3"/>
      <c r="L81" s="4"/>
    </row>
    <row r="82" spans="2:12" ht="12.75">
      <c r="B82" s="2" t="s">
        <v>14</v>
      </c>
      <c r="C82" s="2" t="s">
        <v>11</v>
      </c>
      <c r="D82" s="3">
        <v>29</v>
      </c>
      <c r="E82" s="3">
        <v>24</v>
      </c>
      <c r="F82" s="3">
        <v>29</v>
      </c>
      <c r="G82" s="3">
        <v>20</v>
      </c>
      <c r="H82" s="3">
        <v>31</v>
      </c>
      <c r="I82" s="2" t="s">
        <v>5</v>
      </c>
      <c r="J82" s="4">
        <f t="shared" si="5"/>
        <v>0.55</v>
      </c>
      <c r="K82" s="3"/>
      <c r="L82" s="4"/>
    </row>
    <row r="83" spans="2:12" ht="12.75">
      <c r="B83" s="2" t="s">
        <v>16</v>
      </c>
      <c r="C83" s="2" t="s">
        <v>11</v>
      </c>
      <c r="D83" s="3">
        <v>255</v>
      </c>
      <c r="E83" s="3">
        <v>29</v>
      </c>
      <c r="F83" s="3">
        <v>4</v>
      </c>
      <c r="G83" s="3">
        <v>26</v>
      </c>
      <c r="H83" s="3">
        <v>28</v>
      </c>
      <c r="I83" s="2" t="s">
        <v>5</v>
      </c>
      <c r="J83" s="4">
        <f t="shared" si="5"/>
        <v>0.07692307692307693</v>
      </c>
      <c r="K83" s="3"/>
      <c r="L83" s="4"/>
    </row>
    <row r="84" spans="2:12" ht="12.75">
      <c r="B84" s="2" t="s">
        <v>26</v>
      </c>
      <c r="C84" s="2" t="s">
        <v>11</v>
      </c>
      <c r="D84" s="3">
        <v>3</v>
      </c>
      <c r="E84" s="3">
        <v>144</v>
      </c>
      <c r="F84" s="3">
        <v>5</v>
      </c>
      <c r="G84" s="3">
        <v>0</v>
      </c>
      <c r="H84" s="3">
        <v>23</v>
      </c>
      <c r="I84" s="2" t="s">
        <v>5</v>
      </c>
      <c r="J84" s="4">
        <f t="shared" si="5"/>
        <v>0</v>
      </c>
      <c r="K84" s="3"/>
      <c r="L84" s="4"/>
    </row>
    <row r="85" spans="2:12" ht="12.75">
      <c r="B85" s="2" t="s">
        <v>21</v>
      </c>
      <c r="C85" s="2" t="s">
        <v>11</v>
      </c>
      <c r="D85" s="5">
        <v>79</v>
      </c>
      <c r="E85" s="5">
        <v>234</v>
      </c>
      <c r="F85" s="5">
        <v>94</v>
      </c>
      <c r="G85" s="5">
        <v>192</v>
      </c>
      <c r="H85" s="5">
        <v>26</v>
      </c>
      <c r="I85" s="2" t="s">
        <v>5</v>
      </c>
      <c r="J85" s="6">
        <f t="shared" si="5"/>
        <v>-0.8645833333333334</v>
      </c>
      <c r="K85" s="7"/>
      <c r="L85" s="8"/>
    </row>
    <row r="86" spans="2:12" ht="12.75">
      <c r="B86" s="2" t="s">
        <v>99</v>
      </c>
      <c r="D86" s="3">
        <f>SUM(D75:D85)</f>
        <v>49446</v>
      </c>
      <c r="E86" s="3">
        <f>SUM(E75:E85)</f>
        <v>48076</v>
      </c>
      <c r="F86" s="3">
        <f>SUM(F75:F85)</f>
        <v>41732</v>
      </c>
      <c r="G86" s="3">
        <f>SUM(G75:G85)</f>
        <v>46519</v>
      </c>
      <c r="H86" s="3">
        <f>SUM(H75:H85)</f>
        <v>44672</v>
      </c>
      <c r="J86" s="4">
        <f>IF(G86=0,0,SUM(H86-G86)/G86)</f>
        <v>-0.03970420688320901</v>
      </c>
      <c r="K86" s="3"/>
      <c r="L86" s="4"/>
    </row>
    <row r="87" spans="4:11" ht="12.75">
      <c r="D87" s="3"/>
      <c r="E87" s="3"/>
      <c r="F87" s="3"/>
      <c r="G87" s="3"/>
      <c r="H87" s="3"/>
      <c r="J87" s="3"/>
      <c r="K87" s="3"/>
    </row>
    <row r="88" spans="1:12" ht="12.75">
      <c r="A88" s="2" t="s">
        <v>46</v>
      </c>
      <c r="B88" s="2" t="s">
        <v>10</v>
      </c>
      <c r="C88" s="2" t="s">
        <v>11</v>
      </c>
      <c r="D88" s="3">
        <v>14180</v>
      </c>
      <c r="E88" s="3">
        <v>14830</v>
      </c>
      <c r="F88" s="3">
        <v>5915</v>
      </c>
      <c r="G88" s="3">
        <v>3507</v>
      </c>
      <c r="H88" s="3">
        <v>9479</v>
      </c>
      <c r="I88" s="2" t="s">
        <v>5</v>
      </c>
      <c r="J88" s="4">
        <f>IF(G88=0,0,SUM(H88-G88)/G88)</f>
        <v>1.7028799543769604</v>
      </c>
      <c r="K88" s="3"/>
      <c r="L88" s="4"/>
    </row>
    <row r="89" spans="2:12" ht="12.75">
      <c r="B89" s="2" t="s">
        <v>18</v>
      </c>
      <c r="C89" s="2" t="s">
        <v>11</v>
      </c>
      <c r="D89" s="3">
        <v>0</v>
      </c>
      <c r="E89" s="3">
        <v>0</v>
      </c>
      <c r="F89" s="3">
        <v>0</v>
      </c>
      <c r="G89" s="3">
        <v>0</v>
      </c>
      <c r="H89" s="3">
        <v>449</v>
      </c>
      <c r="I89" s="2" t="s">
        <v>5</v>
      </c>
      <c r="J89" s="4">
        <f aca="true" t="shared" si="6" ref="J89:J96">IF(G89=0,0,SUM(H89-G89)/G89)</f>
        <v>0</v>
      </c>
      <c r="K89" s="3"/>
      <c r="L89" s="4"/>
    </row>
    <row r="90" spans="2:12" ht="12.75">
      <c r="B90" s="2" t="s">
        <v>25</v>
      </c>
      <c r="C90" s="2" t="s">
        <v>11</v>
      </c>
      <c r="D90" s="3">
        <v>0</v>
      </c>
      <c r="E90" s="3">
        <v>0</v>
      </c>
      <c r="F90" s="3">
        <v>0</v>
      </c>
      <c r="G90" s="3">
        <v>0</v>
      </c>
      <c r="H90" s="3">
        <v>8</v>
      </c>
      <c r="I90" s="2" t="s">
        <v>5</v>
      </c>
      <c r="J90" s="4">
        <f t="shared" si="6"/>
        <v>0</v>
      </c>
      <c r="K90" s="3"/>
      <c r="L90" s="4"/>
    </row>
    <row r="91" spans="2:12" ht="12.75">
      <c r="B91" s="2" t="s">
        <v>23</v>
      </c>
      <c r="C91" s="2" t="s">
        <v>11</v>
      </c>
      <c r="D91" s="3">
        <v>0</v>
      </c>
      <c r="E91" s="3">
        <v>0</v>
      </c>
      <c r="F91" s="3">
        <v>3</v>
      </c>
      <c r="G91" s="3">
        <v>86</v>
      </c>
      <c r="H91" s="3">
        <v>3</v>
      </c>
      <c r="I91" s="2" t="s">
        <v>5</v>
      </c>
      <c r="J91" s="4">
        <f t="shared" si="6"/>
        <v>-0.9651162790697675</v>
      </c>
      <c r="K91" s="3"/>
      <c r="L91" s="4"/>
    </row>
    <row r="92" spans="2:12" ht="12.75">
      <c r="B92" s="2" t="s">
        <v>14</v>
      </c>
      <c r="C92" s="2" t="s">
        <v>11</v>
      </c>
      <c r="D92" s="3">
        <v>0</v>
      </c>
      <c r="E92" s="3">
        <v>0</v>
      </c>
      <c r="F92" s="3">
        <v>21</v>
      </c>
      <c r="G92" s="3">
        <v>0</v>
      </c>
      <c r="H92" s="3">
        <v>0</v>
      </c>
      <c r="I92" s="2" t="s">
        <v>5</v>
      </c>
      <c r="J92" s="4">
        <f t="shared" si="6"/>
        <v>0</v>
      </c>
      <c r="K92" s="3"/>
      <c r="L92" s="4"/>
    </row>
    <row r="93" spans="2:12" ht="12.75">
      <c r="B93" s="2" t="s">
        <v>47</v>
      </c>
      <c r="C93" s="2" t="s">
        <v>11</v>
      </c>
      <c r="D93" s="3">
        <v>8</v>
      </c>
      <c r="E93" s="3">
        <v>21</v>
      </c>
      <c r="F93" s="3">
        <v>19</v>
      </c>
      <c r="G93" s="3">
        <v>0</v>
      </c>
      <c r="H93" s="3">
        <v>0</v>
      </c>
      <c r="I93" s="2" t="s">
        <v>5</v>
      </c>
      <c r="J93" s="4">
        <f t="shared" si="6"/>
        <v>0</v>
      </c>
      <c r="K93" s="3"/>
      <c r="L93" s="4"/>
    </row>
    <row r="94" spans="2:12" ht="12.75">
      <c r="B94" s="2" t="s">
        <v>48</v>
      </c>
      <c r="C94" s="2" t="s">
        <v>11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2" t="s">
        <v>5</v>
      </c>
      <c r="J94" s="4">
        <f t="shared" si="6"/>
        <v>0</v>
      </c>
      <c r="K94" s="3"/>
      <c r="L94" s="4"/>
    </row>
    <row r="95" spans="2:12" ht="12.75">
      <c r="B95" s="2" t="s">
        <v>17</v>
      </c>
      <c r="C95" s="2" t="s">
        <v>11</v>
      </c>
      <c r="D95" s="3">
        <v>41</v>
      </c>
      <c r="E95" s="3">
        <v>0</v>
      </c>
      <c r="F95" s="3">
        <v>0</v>
      </c>
      <c r="G95" s="3">
        <v>0</v>
      </c>
      <c r="H95" s="3">
        <v>0</v>
      </c>
      <c r="I95" s="2" t="s">
        <v>5</v>
      </c>
      <c r="J95" s="4">
        <f t="shared" si="6"/>
        <v>0</v>
      </c>
      <c r="K95" s="3"/>
      <c r="L95" s="4"/>
    </row>
    <row r="96" spans="2:12" ht="12.75">
      <c r="B96" s="2" t="s">
        <v>49</v>
      </c>
      <c r="C96" s="2" t="s">
        <v>11</v>
      </c>
      <c r="D96" s="5">
        <v>9</v>
      </c>
      <c r="E96" s="5">
        <v>10</v>
      </c>
      <c r="F96" s="5">
        <v>0</v>
      </c>
      <c r="G96" s="5">
        <v>0</v>
      </c>
      <c r="H96" s="5">
        <v>0</v>
      </c>
      <c r="I96" s="2" t="s">
        <v>5</v>
      </c>
      <c r="J96" s="6">
        <f t="shared" si="6"/>
        <v>0</v>
      </c>
      <c r="K96" s="7"/>
      <c r="L96" s="8"/>
    </row>
    <row r="97" spans="2:12" ht="12.75">
      <c r="B97" s="2" t="s">
        <v>99</v>
      </c>
      <c r="D97" s="3">
        <f>SUM(D88:D96)</f>
        <v>14238</v>
      </c>
      <c r="E97" s="3">
        <f>SUM(E88:E96)</f>
        <v>14861</v>
      </c>
      <c r="F97" s="3">
        <f>SUM(F88:F96)</f>
        <v>5960</v>
      </c>
      <c r="G97" s="3">
        <f>SUM(G88:G96)</f>
        <v>3593</v>
      </c>
      <c r="H97" s="3">
        <f>SUM(H88:H96)</f>
        <v>9939</v>
      </c>
      <c r="J97" s="4">
        <f>IF(G97=0,0,SUM(H97-G97)/G97)</f>
        <v>1.7662120790425828</v>
      </c>
      <c r="K97" s="3"/>
      <c r="L97" s="4"/>
    </row>
    <row r="98" spans="4:11" ht="12.75">
      <c r="D98" s="3"/>
      <c r="E98" s="3"/>
      <c r="F98" s="3"/>
      <c r="G98" s="3"/>
      <c r="H98" s="3"/>
      <c r="J98" s="3"/>
      <c r="K98" s="3"/>
    </row>
    <row r="99" spans="1:12" ht="12.75">
      <c r="A99" s="2" t="s">
        <v>50</v>
      </c>
      <c r="B99" s="2" t="s">
        <v>10</v>
      </c>
      <c r="C99" s="2" t="s">
        <v>11</v>
      </c>
      <c r="D99" s="3">
        <v>3578</v>
      </c>
      <c r="E99" s="3">
        <v>3253</v>
      </c>
      <c r="F99" s="3">
        <v>3091</v>
      </c>
      <c r="G99" s="3">
        <v>4100</v>
      </c>
      <c r="H99" s="3">
        <v>6235</v>
      </c>
      <c r="I99" s="2" t="s">
        <v>5</v>
      </c>
      <c r="J99" s="4">
        <f>IF(G99=0,0,SUM(H99-G99)/G99)</f>
        <v>0.5207317073170732</v>
      </c>
      <c r="K99" s="3"/>
      <c r="L99" s="4"/>
    </row>
    <row r="100" spans="2:12" ht="12.75">
      <c r="B100" s="2" t="s">
        <v>16</v>
      </c>
      <c r="C100" s="2" t="s">
        <v>11</v>
      </c>
      <c r="D100" s="3">
        <v>0</v>
      </c>
      <c r="E100" s="3">
        <v>0</v>
      </c>
      <c r="F100" s="3">
        <v>0</v>
      </c>
      <c r="G100" s="3">
        <v>0</v>
      </c>
      <c r="H100" s="3">
        <v>2953</v>
      </c>
      <c r="I100" s="2" t="s">
        <v>5</v>
      </c>
      <c r="J100" s="4">
        <f aca="true" t="shared" si="7" ref="J100:J109">IF(G100=0,0,SUM(H100-G100)/G100)</f>
        <v>0</v>
      </c>
      <c r="K100" s="3"/>
      <c r="L100" s="4"/>
    </row>
    <row r="101" spans="2:12" ht="12.75">
      <c r="B101" s="2" t="s">
        <v>23</v>
      </c>
      <c r="C101" s="2" t="s">
        <v>11</v>
      </c>
      <c r="D101" s="3">
        <v>155</v>
      </c>
      <c r="E101" s="3">
        <v>101</v>
      </c>
      <c r="F101" s="3">
        <v>209</v>
      </c>
      <c r="G101" s="3">
        <v>238</v>
      </c>
      <c r="H101" s="3">
        <v>719</v>
      </c>
      <c r="I101" s="2" t="s">
        <v>5</v>
      </c>
      <c r="J101" s="4">
        <f t="shared" si="7"/>
        <v>2.0210084033613445</v>
      </c>
      <c r="K101" s="3"/>
      <c r="L101" s="4"/>
    </row>
    <row r="102" spans="2:12" ht="12.75">
      <c r="B102" s="2" t="s">
        <v>18</v>
      </c>
      <c r="C102" s="2" t="s">
        <v>11</v>
      </c>
      <c r="D102" s="3">
        <v>0</v>
      </c>
      <c r="E102" s="3">
        <v>0</v>
      </c>
      <c r="F102" s="3">
        <v>0</v>
      </c>
      <c r="G102" s="3">
        <v>38</v>
      </c>
      <c r="H102" s="3">
        <v>69</v>
      </c>
      <c r="I102" s="2" t="s">
        <v>5</v>
      </c>
      <c r="J102" s="4">
        <f t="shared" si="7"/>
        <v>0.8157894736842105</v>
      </c>
      <c r="K102" s="3"/>
      <c r="L102" s="4"/>
    </row>
    <row r="103" spans="2:12" ht="12.75">
      <c r="B103" s="2" t="s">
        <v>51</v>
      </c>
      <c r="C103" s="2" t="s">
        <v>11</v>
      </c>
      <c r="D103" s="3">
        <v>0</v>
      </c>
      <c r="E103" s="3">
        <v>0</v>
      </c>
      <c r="F103" s="3">
        <v>0</v>
      </c>
      <c r="G103" s="3">
        <v>0</v>
      </c>
      <c r="H103" s="3">
        <v>20</v>
      </c>
      <c r="I103" s="2" t="s">
        <v>5</v>
      </c>
      <c r="J103" s="4">
        <f t="shared" si="7"/>
        <v>0</v>
      </c>
      <c r="K103" s="3"/>
      <c r="L103" s="4"/>
    </row>
    <row r="104" spans="2:12" ht="12.75">
      <c r="B104" s="2" t="s">
        <v>25</v>
      </c>
      <c r="C104" s="2" t="s">
        <v>11</v>
      </c>
      <c r="D104" s="3">
        <v>0</v>
      </c>
      <c r="E104" s="3">
        <v>0</v>
      </c>
      <c r="F104" s="3">
        <v>12</v>
      </c>
      <c r="G104" s="3">
        <v>17</v>
      </c>
      <c r="H104" s="3">
        <v>14</v>
      </c>
      <c r="I104" s="2" t="s">
        <v>5</v>
      </c>
      <c r="J104" s="4">
        <f t="shared" si="7"/>
        <v>-0.17647058823529413</v>
      </c>
      <c r="K104" s="3"/>
      <c r="L104" s="4"/>
    </row>
    <row r="105" spans="2:12" ht="12.75">
      <c r="B105" s="2" t="s">
        <v>26</v>
      </c>
      <c r="C105" s="2" t="s">
        <v>11</v>
      </c>
      <c r="D105" s="3">
        <v>0</v>
      </c>
      <c r="E105" s="3">
        <v>0</v>
      </c>
      <c r="F105" s="3">
        <v>0</v>
      </c>
      <c r="G105" s="3">
        <v>0</v>
      </c>
      <c r="H105" s="3">
        <v>12</v>
      </c>
      <c r="I105" s="2" t="s">
        <v>5</v>
      </c>
      <c r="J105" s="4">
        <f t="shared" si="7"/>
        <v>0</v>
      </c>
      <c r="K105" s="3"/>
      <c r="L105" s="4"/>
    </row>
    <row r="106" spans="2:12" ht="12.75">
      <c r="B106" s="2" t="s">
        <v>17</v>
      </c>
      <c r="C106" s="2" t="s">
        <v>11</v>
      </c>
      <c r="D106" s="3">
        <v>0</v>
      </c>
      <c r="E106" s="3">
        <v>0</v>
      </c>
      <c r="F106" s="3">
        <v>0</v>
      </c>
      <c r="G106" s="3">
        <v>0</v>
      </c>
      <c r="H106" s="3">
        <v>7</v>
      </c>
      <c r="I106" s="2" t="s">
        <v>5</v>
      </c>
      <c r="J106" s="4">
        <f t="shared" si="7"/>
        <v>0</v>
      </c>
      <c r="K106" s="3"/>
      <c r="L106" s="4"/>
    </row>
    <row r="107" spans="2:12" ht="12.75">
      <c r="B107" s="2" t="s">
        <v>14</v>
      </c>
      <c r="C107" s="2" t="s">
        <v>11</v>
      </c>
      <c r="D107" s="3">
        <v>0</v>
      </c>
      <c r="E107" s="3">
        <v>3</v>
      </c>
      <c r="F107" s="3">
        <v>0</v>
      </c>
      <c r="G107" s="3">
        <v>0</v>
      </c>
      <c r="H107" s="3">
        <v>6</v>
      </c>
      <c r="I107" s="2" t="s">
        <v>5</v>
      </c>
      <c r="J107" s="4">
        <f t="shared" si="7"/>
        <v>0</v>
      </c>
      <c r="K107" s="3"/>
      <c r="L107" s="4"/>
    </row>
    <row r="108" spans="2:12" ht="12.75">
      <c r="B108" s="2" t="s">
        <v>52</v>
      </c>
      <c r="C108" s="2" t="s">
        <v>11</v>
      </c>
      <c r="D108" s="3">
        <v>0</v>
      </c>
      <c r="E108" s="3">
        <v>0</v>
      </c>
      <c r="F108" s="3">
        <v>0</v>
      </c>
      <c r="G108" s="3">
        <v>0</v>
      </c>
      <c r="H108" s="3">
        <v>5</v>
      </c>
      <c r="I108" s="2" t="s">
        <v>5</v>
      </c>
      <c r="J108" s="4">
        <f t="shared" si="7"/>
        <v>0</v>
      </c>
      <c r="K108" s="3"/>
      <c r="L108" s="4"/>
    </row>
    <row r="109" spans="2:12" ht="12.75">
      <c r="B109" s="2" t="s">
        <v>21</v>
      </c>
      <c r="C109" s="2" t="s">
        <v>11</v>
      </c>
      <c r="D109" s="5">
        <v>2</v>
      </c>
      <c r="E109" s="5">
        <v>4</v>
      </c>
      <c r="F109" s="5">
        <v>33</v>
      </c>
      <c r="G109" s="5">
        <v>52</v>
      </c>
      <c r="H109" s="5">
        <v>11</v>
      </c>
      <c r="I109" s="2" t="s">
        <v>5</v>
      </c>
      <c r="J109" s="6">
        <f t="shared" si="7"/>
        <v>-0.7884615384615384</v>
      </c>
      <c r="K109" s="7"/>
      <c r="L109" s="8"/>
    </row>
    <row r="110" spans="2:12" ht="12.75">
      <c r="B110" s="2" t="s">
        <v>99</v>
      </c>
      <c r="D110" s="3">
        <f>SUM(D99:D109)</f>
        <v>3735</v>
      </c>
      <c r="E110" s="3">
        <f>SUM(E99:E109)</f>
        <v>3361</v>
      </c>
      <c r="F110" s="3">
        <f>SUM(F99:F109)</f>
        <v>3345</v>
      </c>
      <c r="G110" s="3">
        <f>SUM(G99:G109)</f>
        <v>4445</v>
      </c>
      <c r="H110" s="3">
        <f>SUM(H99:H109)</f>
        <v>10051</v>
      </c>
      <c r="J110" s="4">
        <f>IF(G110=0,0,SUM(H110-G110)/G110)</f>
        <v>1.2611923509561305</v>
      </c>
      <c r="K110" s="3"/>
      <c r="L110" s="4"/>
    </row>
    <row r="111" spans="4:11" ht="12.75">
      <c r="D111" s="3"/>
      <c r="E111" s="3"/>
      <c r="F111" s="3"/>
      <c r="G111" s="3"/>
      <c r="H111" s="3"/>
      <c r="J111" s="3"/>
      <c r="K111" s="3"/>
    </row>
    <row r="112" spans="1:12" ht="12.75">
      <c r="A112" s="2" t="s">
        <v>53</v>
      </c>
      <c r="B112" s="2" t="s">
        <v>14</v>
      </c>
      <c r="C112" s="2" t="s">
        <v>11</v>
      </c>
      <c r="D112" s="3">
        <v>254</v>
      </c>
      <c r="E112" s="3">
        <v>178</v>
      </c>
      <c r="F112" s="3">
        <v>706</v>
      </c>
      <c r="G112" s="3">
        <v>1231</v>
      </c>
      <c r="H112" s="3">
        <v>4645</v>
      </c>
      <c r="I112" s="2" t="s">
        <v>5</v>
      </c>
      <c r="J112" s="4">
        <f>IF(G112=0,0,SUM(H112-G112)/G112)</f>
        <v>2.7733549959382615</v>
      </c>
      <c r="K112" s="3"/>
      <c r="L112" s="4"/>
    </row>
    <row r="113" spans="2:12" ht="12.75">
      <c r="B113" s="2" t="s">
        <v>16</v>
      </c>
      <c r="C113" s="2" t="s">
        <v>11</v>
      </c>
      <c r="D113" s="3">
        <v>444</v>
      </c>
      <c r="E113" s="3">
        <v>331</v>
      </c>
      <c r="F113" s="3">
        <v>1713</v>
      </c>
      <c r="G113" s="3">
        <v>2705</v>
      </c>
      <c r="H113" s="3">
        <v>3741</v>
      </c>
      <c r="I113" s="2" t="s">
        <v>5</v>
      </c>
      <c r="J113" s="4">
        <f aca="true" t="shared" si="8" ref="J113:J122">IF(G113=0,0,SUM(H113-G113)/G113)</f>
        <v>0.3829944547134935</v>
      </c>
      <c r="K113" s="3"/>
      <c r="L113" s="4"/>
    </row>
    <row r="114" spans="2:12" ht="12.75">
      <c r="B114" s="2" t="s">
        <v>54</v>
      </c>
      <c r="C114" s="2" t="s">
        <v>11</v>
      </c>
      <c r="D114" s="3">
        <v>0</v>
      </c>
      <c r="E114" s="3">
        <v>66</v>
      </c>
      <c r="F114" s="3">
        <v>75</v>
      </c>
      <c r="G114" s="3">
        <v>107</v>
      </c>
      <c r="H114" s="3">
        <v>760</v>
      </c>
      <c r="I114" s="2" t="s">
        <v>5</v>
      </c>
      <c r="J114" s="4">
        <f t="shared" si="8"/>
        <v>6.102803738317757</v>
      </c>
      <c r="K114" s="3"/>
      <c r="L114" s="4"/>
    </row>
    <row r="115" spans="2:12" ht="12.75">
      <c r="B115" s="2" t="s">
        <v>41</v>
      </c>
      <c r="C115" s="2" t="s">
        <v>11</v>
      </c>
      <c r="D115" s="3">
        <v>189</v>
      </c>
      <c r="E115" s="3">
        <v>156</v>
      </c>
      <c r="F115" s="3">
        <v>176</v>
      </c>
      <c r="G115" s="3">
        <v>259</v>
      </c>
      <c r="H115" s="3">
        <v>745</v>
      </c>
      <c r="I115" s="2" t="s">
        <v>5</v>
      </c>
      <c r="J115" s="4">
        <f t="shared" si="8"/>
        <v>1.8764478764478765</v>
      </c>
      <c r="K115" s="3"/>
      <c r="L115" s="4"/>
    </row>
    <row r="116" spans="2:12" ht="12.75">
      <c r="B116" s="2" t="s">
        <v>43</v>
      </c>
      <c r="C116" s="2" t="s">
        <v>11</v>
      </c>
      <c r="D116" s="3">
        <v>91</v>
      </c>
      <c r="E116" s="3">
        <v>149</v>
      </c>
      <c r="F116" s="3">
        <v>82</v>
      </c>
      <c r="G116" s="3">
        <v>138</v>
      </c>
      <c r="H116" s="3">
        <v>583</v>
      </c>
      <c r="I116" s="2" t="s">
        <v>5</v>
      </c>
      <c r="J116" s="4">
        <f t="shared" si="8"/>
        <v>3.2246376811594204</v>
      </c>
      <c r="K116" s="3"/>
      <c r="L116" s="4"/>
    </row>
    <row r="117" spans="2:12" ht="12.75">
      <c r="B117" s="2" t="s">
        <v>25</v>
      </c>
      <c r="C117" s="2" t="s">
        <v>11</v>
      </c>
      <c r="D117" s="3">
        <v>737</v>
      </c>
      <c r="E117" s="3">
        <v>91</v>
      </c>
      <c r="F117" s="3">
        <v>134</v>
      </c>
      <c r="G117" s="3">
        <v>436</v>
      </c>
      <c r="H117" s="3">
        <v>526</v>
      </c>
      <c r="I117" s="2" t="s">
        <v>5</v>
      </c>
      <c r="J117" s="4">
        <f t="shared" si="8"/>
        <v>0.20642201834862386</v>
      </c>
      <c r="K117" s="3"/>
      <c r="L117" s="4"/>
    </row>
    <row r="118" spans="2:12" ht="12.75">
      <c r="B118" s="2" t="s">
        <v>55</v>
      </c>
      <c r="C118" s="2" t="s">
        <v>11</v>
      </c>
      <c r="D118" s="3">
        <v>91</v>
      </c>
      <c r="E118" s="3">
        <v>558</v>
      </c>
      <c r="F118" s="3">
        <v>184</v>
      </c>
      <c r="G118" s="3">
        <v>329</v>
      </c>
      <c r="H118" s="3">
        <v>494</v>
      </c>
      <c r="I118" s="2" t="s">
        <v>5</v>
      </c>
      <c r="J118" s="4">
        <f t="shared" si="8"/>
        <v>0.5015197568389058</v>
      </c>
      <c r="K118" s="3"/>
      <c r="L118" s="4"/>
    </row>
    <row r="119" spans="2:12" ht="12.75">
      <c r="B119" s="2" t="s">
        <v>26</v>
      </c>
      <c r="C119" s="2" t="s">
        <v>11</v>
      </c>
      <c r="D119" s="3">
        <v>430</v>
      </c>
      <c r="E119" s="3">
        <v>188</v>
      </c>
      <c r="F119" s="3">
        <v>244</v>
      </c>
      <c r="G119" s="3">
        <v>433</v>
      </c>
      <c r="H119" s="3">
        <v>425</v>
      </c>
      <c r="I119" s="2" t="s">
        <v>5</v>
      </c>
      <c r="J119" s="4">
        <f t="shared" si="8"/>
        <v>-0.018475750577367205</v>
      </c>
      <c r="K119" s="3"/>
      <c r="L119" s="4"/>
    </row>
    <row r="120" spans="2:12" ht="12.75">
      <c r="B120" s="2" t="s">
        <v>37</v>
      </c>
      <c r="C120" s="2" t="s">
        <v>11</v>
      </c>
      <c r="D120" s="3">
        <v>1240</v>
      </c>
      <c r="E120" s="3">
        <v>96</v>
      </c>
      <c r="F120" s="3">
        <v>50</v>
      </c>
      <c r="G120" s="3">
        <v>45</v>
      </c>
      <c r="H120" s="3">
        <v>425</v>
      </c>
      <c r="I120" s="2" t="s">
        <v>5</v>
      </c>
      <c r="J120" s="4">
        <f t="shared" si="8"/>
        <v>8.444444444444445</v>
      </c>
      <c r="K120" s="3"/>
      <c r="L120" s="4"/>
    </row>
    <row r="121" spans="2:12" ht="12.75">
      <c r="B121" s="2" t="s">
        <v>34</v>
      </c>
      <c r="C121" s="2" t="s">
        <v>11</v>
      </c>
      <c r="D121" s="3">
        <v>117</v>
      </c>
      <c r="E121" s="3">
        <v>116</v>
      </c>
      <c r="F121" s="3">
        <v>21</v>
      </c>
      <c r="G121" s="3">
        <v>190</v>
      </c>
      <c r="H121" s="3">
        <v>386</v>
      </c>
      <c r="I121" s="2" t="s">
        <v>5</v>
      </c>
      <c r="J121" s="4">
        <f t="shared" si="8"/>
        <v>1.0315789473684212</v>
      </c>
      <c r="K121" s="3"/>
      <c r="L121" s="4"/>
    </row>
    <row r="122" spans="2:12" ht="12.75">
      <c r="B122" s="2" t="s">
        <v>21</v>
      </c>
      <c r="C122" s="2" t="s">
        <v>11</v>
      </c>
      <c r="D122" s="5">
        <v>4824</v>
      </c>
      <c r="E122" s="5">
        <v>3688</v>
      </c>
      <c r="F122" s="5">
        <v>3539</v>
      </c>
      <c r="G122" s="5">
        <v>3405</v>
      </c>
      <c r="H122" s="5">
        <v>1992</v>
      </c>
      <c r="I122" s="2" t="s">
        <v>5</v>
      </c>
      <c r="J122" s="6">
        <f t="shared" si="8"/>
        <v>-0.4149779735682819</v>
      </c>
      <c r="K122" s="7"/>
      <c r="L122" s="8"/>
    </row>
    <row r="123" spans="2:12" ht="12.75">
      <c r="B123" s="2" t="s">
        <v>99</v>
      </c>
      <c r="D123" s="3">
        <f>SUM(D112:D122)</f>
        <v>8417</v>
      </c>
      <c r="E123" s="3">
        <f>SUM(E112:E122)</f>
        <v>5617</v>
      </c>
      <c r="F123" s="3">
        <f>SUM(F112:F122)</f>
        <v>6924</v>
      </c>
      <c r="G123" s="3">
        <f>SUM(G112:G122)</f>
        <v>9278</v>
      </c>
      <c r="H123" s="3">
        <f>SUM(H112:H122)</f>
        <v>14722</v>
      </c>
      <c r="J123" s="4">
        <f>IF(G123=0,0,SUM(H123-G123)/G123)</f>
        <v>0.5867643888769132</v>
      </c>
      <c r="K123" s="3"/>
      <c r="L123" s="4"/>
    </row>
    <row r="124" spans="4:11" ht="12.75">
      <c r="D124" s="3"/>
      <c r="E124" s="3"/>
      <c r="F124" s="3"/>
      <c r="G124" s="3"/>
      <c r="H124" s="3"/>
      <c r="J124" s="3"/>
      <c r="K124" s="3"/>
    </row>
    <row r="125" spans="1:12" ht="12.75">
      <c r="A125" s="2" t="s">
        <v>56</v>
      </c>
      <c r="B125" s="2" t="s">
        <v>10</v>
      </c>
      <c r="C125" s="2" t="s">
        <v>11</v>
      </c>
      <c r="D125" s="3">
        <v>20027</v>
      </c>
      <c r="E125" s="3">
        <v>11298</v>
      </c>
      <c r="F125" s="3">
        <v>4962</v>
      </c>
      <c r="G125" s="3">
        <v>15479</v>
      </c>
      <c r="H125" s="3">
        <v>38906</v>
      </c>
      <c r="I125" s="2" t="s">
        <v>5</v>
      </c>
      <c r="J125" s="4">
        <f>IF(G125=0,0,SUM(H125-G125)/G125)</f>
        <v>1.5134698623942116</v>
      </c>
      <c r="K125" s="3"/>
      <c r="L125" s="4"/>
    </row>
    <row r="126" spans="2:12" ht="12.75">
      <c r="B126" s="2" t="s">
        <v>14</v>
      </c>
      <c r="C126" s="2" t="s">
        <v>11</v>
      </c>
      <c r="D126" s="3">
        <v>8177</v>
      </c>
      <c r="E126" s="3">
        <v>8077</v>
      </c>
      <c r="F126" s="3">
        <v>6700</v>
      </c>
      <c r="G126" s="3">
        <v>15148</v>
      </c>
      <c r="H126" s="3">
        <v>36519</v>
      </c>
      <c r="I126" s="2" t="s">
        <v>5</v>
      </c>
      <c r="J126" s="8">
        <f aca="true" t="shared" si="9" ref="J126:J135">IF(G126=0,0,SUM(H126-G126)/G126)</f>
        <v>1.4108133086876156</v>
      </c>
      <c r="K126" s="3"/>
      <c r="L126" s="4"/>
    </row>
    <row r="127" spans="2:12" ht="12.75">
      <c r="B127" s="2" t="s">
        <v>30</v>
      </c>
      <c r="C127" s="2" t="s">
        <v>11</v>
      </c>
      <c r="D127" s="3">
        <v>18567</v>
      </c>
      <c r="E127" s="3">
        <v>24053</v>
      </c>
      <c r="F127" s="3">
        <v>22630</v>
      </c>
      <c r="G127" s="3">
        <v>27279</v>
      </c>
      <c r="H127" s="3">
        <v>32160</v>
      </c>
      <c r="I127" s="2" t="s">
        <v>5</v>
      </c>
      <c r="J127" s="8">
        <f t="shared" si="9"/>
        <v>0.178928846365336</v>
      </c>
      <c r="K127" s="3"/>
      <c r="L127" s="4"/>
    </row>
    <row r="128" spans="2:12" ht="12.75">
      <c r="B128" s="2" t="s">
        <v>37</v>
      </c>
      <c r="C128" s="2" t="s">
        <v>11</v>
      </c>
      <c r="D128" s="3">
        <v>24060</v>
      </c>
      <c r="E128" s="3">
        <v>27306</v>
      </c>
      <c r="F128" s="3">
        <v>18668</v>
      </c>
      <c r="G128" s="3">
        <v>17046</v>
      </c>
      <c r="H128" s="3">
        <v>20641</v>
      </c>
      <c r="I128" s="2" t="s">
        <v>5</v>
      </c>
      <c r="J128" s="8">
        <f t="shared" si="9"/>
        <v>0.21089991786929485</v>
      </c>
      <c r="K128" s="3"/>
      <c r="L128" s="4"/>
    </row>
    <row r="129" spans="2:12" ht="12.75">
      <c r="B129" s="2" t="s">
        <v>16</v>
      </c>
      <c r="C129" s="2" t="s">
        <v>11</v>
      </c>
      <c r="D129" s="3">
        <v>11858</v>
      </c>
      <c r="E129" s="3">
        <v>9628</v>
      </c>
      <c r="F129" s="3">
        <v>6051</v>
      </c>
      <c r="G129" s="3">
        <v>7743</v>
      </c>
      <c r="H129" s="3">
        <v>18820</v>
      </c>
      <c r="I129" s="2" t="s">
        <v>5</v>
      </c>
      <c r="J129" s="8">
        <f t="shared" si="9"/>
        <v>1.4305824615781997</v>
      </c>
      <c r="K129" s="3"/>
      <c r="L129" s="4"/>
    </row>
    <row r="130" spans="2:12" ht="12.75">
      <c r="B130" s="2" t="s">
        <v>26</v>
      </c>
      <c r="C130" s="2" t="s">
        <v>11</v>
      </c>
      <c r="D130" s="3">
        <v>2832</v>
      </c>
      <c r="E130" s="3">
        <v>2493</v>
      </c>
      <c r="F130" s="3">
        <v>2420</v>
      </c>
      <c r="G130" s="3">
        <v>5719</v>
      </c>
      <c r="H130" s="3">
        <v>7633</v>
      </c>
      <c r="I130" s="2" t="s">
        <v>5</v>
      </c>
      <c r="J130" s="8">
        <f t="shared" si="9"/>
        <v>0.33467389403741915</v>
      </c>
      <c r="K130" s="3"/>
      <c r="L130" s="4"/>
    </row>
    <row r="131" spans="2:12" ht="12.75">
      <c r="B131" s="2" t="s">
        <v>34</v>
      </c>
      <c r="C131" s="2" t="s">
        <v>11</v>
      </c>
      <c r="D131" s="3">
        <v>15732</v>
      </c>
      <c r="E131" s="3">
        <v>19932</v>
      </c>
      <c r="F131" s="3">
        <v>8858</v>
      </c>
      <c r="G131" s="3">
        <v>7601</v>
      </c>
      <c r="H131" s="3">
        <v>7298</v>
      </c>
      <c r="I131" s="2" t="s">
        <v>5</v>
      </c>
      <c r="J131" s="8">
        <f t="shared" si="9"/>
        <v>-0.03986317589790817</v>
      </c>
      <c r="K131" s="3"/>
      <c r="L131" s="4"/>
    </row>
    <row r="132" spans="2:12" ht="12.75">
      <c r="B132" s="2" t="s">
        <v>57</v>
      </c>
      <c r="C132" s="2" t="s">
        <v>11</v>
      </c>
      <c r="D132" s="3">
        <v>8814</v>
      </c>
      <c r="E132" s="3">
        <v>12994</v>
      </c>
      <c r="F132" s="3">
        <v>4867</v>
      </c>
      <c r="G132" s="3">
        <v>8287</v>
      </c>
      <c r="H132" s="3">
        <v>6781</v>
      </c>
      <c r="I132" s="2" t="s">
        <v>5</v>
      </c>
      <c r="J132" s="8">
        <f t="shared" si="9"/>
        <v>-0.181730421141547</v>
      </c>
      <c r="K132" s="3"/>
      <c r="L132" s="4"/>
    </row>
    <row r="133" spans="2:12" ht="12.75">
      <c r="B133" s="2" t="s">
        <v>55</v>
      </c>
      <c r="C133" s="2" t="s">
        <v>11</v>
      </c>
      <c r="D133" s="3">
        <v>484</v>
      </c>
      <c r="E133" s="3">
        <v>605</v>
      </c>
      <c r="F133" s="3">
        <v>760</v>
      </c>
      <c r="G133" s="3">
        <v>2709</v>
      </c>
      <c r="H133" s="3">
        <v>6690</v>
      </c>
      <c r="I133" s="2" t="s">
        <v>5</v>
      </c>
      <c r="J133" s="8">
        <f t="shared" si="9"/>
        <v>1.469545957918051</v>
      </c>
      <c r="K133" s="3"/>
      <c r="L133" s="4"/>
    </row>
    <row r="134" spans="2:12" ht="12.75">
      <c r="B134" s="2" t="s">
        <v>17</v>
      </c>
      <c r="C134" s="2" t="s">
        <v>11</v>
      </c>
      <c r="D134" s="3">
        <v>3106</v>
      </c>
      <c r="E134" s="3">
        <v>2689</v>
      </c>
      <c r="F134" s="3">
        <v>2337</v>
      </c>
      <c r="G134" s="3">
        <v>2374</v>
      </c>
      <c r="H134" s="3">
        <v>4723</v>
      </c>
      <c r="I134" s="2" t="s">
        <v>5</v>
      </c>
      <c r="J134" s="8">
        <f t="shared" si="9"/>
        <v>0.989469250210615</v>
      </c>
      <c r="K134" s="3"/>
      <c r="L134" s="4"/>
    </row>
    <row r="135" spans="2:12" ht="12.75">
      <c r="B135" s="2" t="s">
        <v>21</v>
      </c>
      <c r="C135" s="2" t="s">
        <v>11</v>
      </c>
      <c r="D135" s="5">
        <v>35517</v>
      </c>
      <c r="E135" s="5">
        <v>42182</v>
      </c>
      <c r="F135" s="5">
        <v>35883</v>
      </c>
      <c r="G135" s="5">
        <v>30937</v>
      </c>
      <c r="H135" s="5">
        <v>32674</v>
      </c>
      <c r="I135" s="2" t="s">
        <v>5</v>
      </c>
      <c r="J135" s="6">
        <f t="shared" si="9"/>
        <v>0.05614636196140544</v>
      </c>
      <c r="K135" s="7"/>
      <c r="L135" s="8"/>
    </row>
    <row r="136" spans="2:12" ht="12.75">
      <c r="B136" s="2" t="s">
        <v>99</v>
      </c>
      <c r="D136" s="3">
        <f>SUM(D125:D135)</f>
        <v>149174</v>
      </c>
      <c r="E136" s="3">
        <f>SUM(E125:E135)</f>
        <v>161257</v>
      </c>
      <c r="F136" s="3">
        <f>SUM(F125:F135)</f>
        <v>114136</v>
      </c>
      <c r="G136" s="3">
        <f>SUM(G125:G135)</f>
        <v>140322</v>
      </c>
      <c r="H136" s="3">
        <f>SUM(H125:H135)</f>
        <v>212845</v>
      </c>
      <c r="J136" s="4">
        <f>IF(G136=0,0,SUM(H136-G136)/G136)</f>
        <v>0.5168327133307679</v>
      </c>
      <c r="K136" s="3"/>
      <c r="L136" s="4"/>
    </row>
    <row r="137" spans="4:11" ht="12.75">
      <c r="D137" s="3"/>
      <c r="E137" s="3"/>
      <c r="F137" s="3"/>
      <c r="G137" s="3"/>
      <c r="H137" s="3"/>
      <c r="J137" s="3"/>
      <c r="K137" s="3"/>
    </row>
    <row r="138" spans="1:12" ht="12.75">
      <c r="A138" s="2" t="s">
        <v>58</v>
      </c>
      <c r="B138" s="2" t="s">
        <v>10</v>
      </c>
      <c r="C138" s="2" t="s">
        <v>11</v>
      </c>
      <c r="D138" s="3">
        <v>100582</v>
      </c>
      <c r="E138" s="3">
        <v>109287</v>
      </c>
      <c r="F138" s="3">
        <v>90004</v>
      </c>
      <c r="G138" s="3">
        <v>72130</v>
      </c>
      <c r="H138" s="3">
        <v>52192</v>
      </c>
      <c r="I138" s="2" t="s">
        <v>5</v>
      </c>
      <c r="J138" s="4">
        <f>IF(G138=0,0,SUM(H138-G138)/G138)</f>
        <v>-0.27641757937058087</v>
      </c>
      <c r="K138" s="3"/>
      <c r="L138" s="4"/>
    </row>
    <row r="139" spans="2:12" ht="12.75">
      <c r="B139" s="2" t="s">
        <v>18</v>
      </c>
      <c r="C139" s="2" t="s">
        <v>11</v>
      </c>
      <c r="D139" s="3">
        <v>0</v>
      </c>
      <c r="E139" s="3">
        <v>16</v>
      </c>
      <c r="F139" s="3">
        <v>0</v>
      </c>
      <c r="G139" s="3">
        <v>124</v>
      </c>
      <c r="H139" s="3">
        <v>1032</v>
      </c>
      <c r="I139" s="2" t="s">
        <v>5</v>
      </c>
      <c r="J139" s="4">
        <f aca="true" t="shared" si="10" ref="J139:J148">IF(G139=0,0,SUM(H139-G139)/G139)</f>
        <v>7.32258064516129</v>
      </c>
      <c r="K139" s="3"/>
      <c r="L139" s="4"/>
    </row>
    <row r="140" spans="2:12" ht="12.75">
      <c r="B140" s="2" t="s">
        <v>12</v>
      </c>
      <c r="C140" s="2" t="s">
        <v>11</v>
      </c>
      <c r="D140" s="3">
        <v>0</v>
      </c>
      <c r="E140" s="3">
        <v>145</v>
      </c>
      <c r="F140" s="3">
        <v>218</v>
      </c>
      <c r="G140" s="3">
        <v>157</v>
      </c>
      <c r="H140" s="3">
        <v>800</v>
      </c>
      <c r="I140" s="2" t="s">
        <v>5</v>
      </c>
      <c r="J140" s="4">
        <f t="shared" si="10"/>
        <v>4.095541401273885</v>
      </c>
      <c r="K140" s="3"/>
      <c r="L140" s="4"/>
    </row>
    <row r="141" spans="2:12" ht="12.75">
      <c r="B141" s="2" t="s">
        <v>30</v>
      </c>
      <c r="C141" s="2" t="s">
        <v>11</v>
      </c>
      <c r="D141" s="3">
        <v>16</v>
      </c>
      <c r="E141" s="3">
        <v>0</v>
      </c>
      <c r="F141" s="3">
        <v>35</v>
      </c>
      <c r="G141" s="3">
        <v>151</v>
      </c>
      <c r="H141" s="3">
        <v>373</v>
      </c>
      <c r="I141" s="2" t="s">
        <v>5</v>
      </c>
      <c r="J141" s="4">
        <f t="shared" si="10"/>
        <v>1.4701986754966887</v>
      </c>
      <c r="K141" s="3"/>
      <c r="L141" s="4"/>
    </row>
    <row r="142" spans="2:12" ht="12.75">
      <c r="B142" s="2" t="s">
        <v>49</v>
      </c>
      <c r="C142" s="2" t="s">
        <v>11</v>
      </c>
      <c r="D142" s="3">
        <v>0</v>
      </c>
      <c r="E142" s="3">
        <v>0</v>
      </c>
      <c r="F142" s="3">
        <v>0</v>
      </c>
      <c r="G142" s="3">
        <v>24</v>
      </c>
      <c r="H142" s="3">
        <v>204</v>
      </c>
      <c r="I142" s="2" t="s">
        <v>5</v>
      </c>
      <c r="J142" s="4">
        <f t="shared" si="10"/>
        <v>7.5</v>
      </c>
      <c r="K142" s="3"/>
      <c r="L142" s="4"/>
    </row>
    <row r="143" spans="2:12" ht="12.75">
      <c r="B143" s="2" t="s">
        <v>14</v>
      </c>
      <c r="C143" s="2" t="s">
        <v>11</v>
      </c>
      <c r="D143" s="3">
        <v>0</v>
      </c>
      <c r="E143" s="3">
        <v>54</v>
      </c>
      <c r="F143" s="3">
        <v>0</v>
      </c>
      <c r="G143" s="3">
        <v>36</v>
      </c>
      <c r="H143" s="3">
        <v>84</v>
      </c>
      <c r="I143" s="2" t="s">
        <v>5</v>
      </c>
      <c r="J143" s="4">
        <f t="shared" si="10"/>
        <v>1.3333333333333333</v>
      </c>
      <c r="K143" s="3"/>
      <c r="L143" s="4"/>
    </row>
    <row r="144" spans="2:12" ht="12.75">
      <c r="B144" s="2" t="s">
        <v>35</v>
      </c>
      <c r="C144" s="2" t="s">
        <v>11</v>
      </c>
      <c r="D144" s="3">
        <v>0</v>
      </c>
      <c r="E144" s="3">
        <v>55</v>
      </c>
      <c r="F144" s="3">
        <v>0</v>
      </c>
      <c r="G144" s="3">
        <v>0</v>
      </c>
      <c r="H144" s="3">
        <v>0</v>
      </c>
      <c r="I144" s="2" t="s">
        <v>5</v>
      </c>
      <c r="J144" s="4">
        <f t="shared" si="10"/>
        <v>0</v>
      </c>
      <c r="K144" s="3"/>
      <c r="L144" s="4"/>
    </row>
    <row r="145" spans="2:12" ht="12.75">
      <c r="B145" s="2" t="s">
        <v>16</v>
      </c>
      <c r="C145" s="2" t="s">
        <v>11</v>
      </c>
      <c r="D145" s="3">
        <v>13</v>
      </c>
      <c r="E145" s="3">
        <v>0</v>
      </c>
      <c r="F145" s="3">
        <v>0</v>
      </c>
      <c r="G145" s="3">
        <v>0</v>
      </c>
      <c r="H145" s="3">
        <v>0</v>
      </c>
      <c r="I145" s="2" t="s">
        <v>5</v>
      </c>
      <c r="J145" s="4">
        <f t="shared" si="10"/>
        <v>0</v>
      </c>
      <c r="K145" s="3"/>
      <c r="L145" s="4"/>
    </row>
    <row r="146" spans="2:12" ht="12.75">
      <c r="B146" s="2" t="s">
        <v>59</v>
      </c>
      <c r="C146" s="2" t="s">
        <v>11</v>
      </c>
      <c r="D146" s="3">
        <v>2</v>
      </c>
      <c r="E146" s="3">
        <v>0</v>
      </c>
      <c r="F146" s="3">
        <v>0</v>
      </c>
      <c r="G146" s="3">
        <v>0</v>
      </c>
      <c r="H146" s="3">
        <v>0</v>
      </c>
      <c r="I146" s="2" t="s">
        <v>5</v>
      </c>
      <c r="J146" s="4">
        <f t="shared" si="10"/>
        <v>0</v>
      </c>
      <c r="K146" s="3"/>
      <c r="L146" s="4"/>
    </row>
    <row r="147" spans="2:12" ht="12.75">
      <c r="B147" s="2" t="s">
        <v>26</v>
      </c>
      <c r="C147" s="2" t="s">
        <v>11</v>
      </c>
      <c r="D147" s="3">
        <v>0</v>
      </c>
      <c r="E147" s="3">
        <v>0</v>
      </c>
      <c r="F147" s="3">
        <v>5</v>
      </c>
      <c r="G147" s="3">
        <v>18</v>
      </c>
      <c r="H147" s="3">
        <v>0</v>
      </c>
      <c r="I147" s="2" t="s">
        <v>5</v>
      </c>
      <c r="J147" s="4">
        <f t="shared" si="10"/>
        <v>-1</v>
      </c>
      <c r="K147" s="3"/>
      <c r="L147" s="4"/>
    </row>
    <row r="148" spans="2:12" ht="12.75">
      <c r="B148" s="2" t="s">
        <v>21</v>
      </c>
      <c r="C148" s="2" t="s">
        <v>11</v>
      </c>
      <c r="D148" s="5">
        <v>91</v>
      </c>
      <c r="E148" s="5">
        <v>75</v>
      </c>
      <c r="F148" s="5">
        <v>58</v>
      </c>
      <c r="G148" s="5">
        <v>43</v>
      </c>
      <c r="H148" s="5">
        <v>0</v>
      </c>
      <c r="I148" s="2" t="s">
        <v>5</v>
      </c>
      <c r="J148" s="6">
        <f t="shared" si="10"/>
        <v>-1</v>
      </c>
      <c r="K148" s="7"/>
      <c r="L148" s="8"/>
    </row>
    <row r="149" spans="2:12" ht="12.75">
      <c r="B149" s="2" t="s">
        <v>99</v>
      </c>
      <c r="D149" s="3">
        <f>SUM(D138:D148)</f>
        <v>100704</v>
      </c>
      <c r="E149" s="3">
        <f>SUM(E138:E148)</f>
        <v>109632</v>
      </c>
      <c r="F149" s="3">
        <f>SUM(F138:F148)</f>
        <v>90320</v>
      </c>
      <c r="G149" s="3">
        <f>SUM(G138:G148)</f>
        <v>72683</v>
      </c>
      <c r="H149" s="3">
        <f>SUM(H138:H148)</f>
        <v>54685</v>
      </c>
      <c r="J149" s="4">
        <f>IF(G149=0,0,SUM(H149-G149)/G149)</f>
        <v>-0.24762324064774432</v>
      </c>
      <c r="K149" s="3"/>
      <c r="L149" s="4"/>
    </row>
    <row r="150" spans="4:11" ht="12.75">
      <c r="D150" s="3"/>
      <c r="E150" s="3"/>
      <c r="F150" s="3"/>
      <c r="G150" s="3"/>
      <c r="H150" s="3"/>
      <c r="J150" s="3"/>
      <c r="K150" s="3"/>
    </row>
    <row r="151" spans="1:12" ht="12.75">
      <c r="A151" s="2" t="s">
        <v>60</v>
      </c>
      <c r="B151" s="2" t="s">
        <v>10</v>
      </c>
      <c r="C151" s="2" t="s">
        <v>11</v>
      </c>
      <c r="D151" s="3">
        <v>37</v>
      </c>
      <c r="E151" s="3">
        <v>813</v>
      </c>
      <c r="F151" s="3">
        <v>511</v>
      </c>
      <c r="G151" s="3">
        <v>494</v>
      </c>
      <c r="H151" s="3">
        <v>220</v>
      </c>
      <c r="I151" s="2" t="s">
        <v>5</v>
      </c>
      <c r="J151" s="4">
        <f>IF(G151=0,0,SUM(H151-G151)/G151)</f>
        <v>-0.5546558704453441</v>
      </c>
      <c r="K151" s="3"/>
      <c r="L151" s="4"/>
    </row>
    <row r="152" spans="2:12" ht="12.75">
      <c r="B152" s="2" t="s">
        <v>26</v>
      </c>
      <c r="C152" s="2" t="s">
        <v>11</v>
      </c>
      <c r="D152" s="3">
        <v>6</v>
      </c>
      <c r="E152" s="3">
        <v>0</v>
      </c>
      <c r="F152" s="3">
        <v>0</v>
      </c>
      <c r="G152" s="3">
        <v>0</v>
      </c>
      <c r="H152" s="3">
        <v>54</v>
      </c>
      <c r="I152" s="2" t="s">
        <v>5</v>
      </c>
      <c r="J152" s="4">
        <f aca="true" t="shared" si="11" ref="J152:J161">IF(G152=0,0,SUM(H152-G152)/G152)</f>
        <v>0</v>
      </c>
      <c r="K152" s="3"/>
      <c r="L152" s="4"/>
    </row>
    <row r="153" spans="2:12" ht="12.75">
      <c r="B153" s="2" t="s">
        <v>55</v>
      </c>
      <c r="C153" s="2" t="s">
        <v>11</v>
      </c>
      <c r="D153" s="3">
        <v>0</v>
      </c>
      <c r="E153" s="3">
        <v>2</v>
      </c>
      <c r="F153" s="3">
        <v>8</v>
      </c>
      <c r="G153" s="3">
        <v>17</v>
      </c>
      <c r="H153" s="3">
        <v>36</v>
      </c>
      <c r="I153" s="2" t="s">
        <v>5</v>
      </c>
      <c r="J153" s="4">
        <f t="shared" si="11"/>
        <v>1.1176470588235294</v>
      </c>
      <c r="K153" s="3"/>
      <c r="L153" s="4"/>
    </row>
    <row r="154" spans="2:12" ht="12.75">
      <c r="B154" s="2" t="s">
        <v>61</v>
      </c>
      <c r="C154" s="2" t="s">
        <v>11</v>
      </c>
      <c r="D154" s="3">
        <v>0</v>
      </c>
      <c r="E154" s="3">
        <v>0</v>
      </c>
      <c r="F154" s="3">
        <v>0</v>
      </c>
      <c r="G154" s="3">
        <v>0</v>
      </c>
      <c r="H154" s="3">
        <v>30</v>
      </c>
      <c r="I154" s="2" t="s">
        <v>5</v>
      </c>
      <c r="J154" s="4">
        <f t="shared" si="11"/>
        <v>0</v>
      </c>
      <c r="K154" s="3"/>
      <c r="L154" s="4"/>
    </row>
    <row r="155" spans="2:12" ht="12.75">
      <c r="B155" s="2" t="s">
        <v>17</v>
      </c>
      <c r="C155" s="2" t="s">
        <v>11</v>
      </c>
      <c r="D155" s="3">
        <v>389</v>
      </c>
      <c r="E155" s="3">
        <v>0</v>
      </c>
      <c r="F155" s="3">
        <v>0</v>
      </c>
      <c r="G155" s="3">
        <v>0</v>
      </c>
      <c r="H155" s="3">
        <v>24</v>
      </c>
      <c r="I155" s="2" t="s">
        <v>5</v>
      </c>
      <c r="J155" s="4">
        <f t="shared" si="11"/>
        <v>0</v>
      </c>
      <c r="K155" s="3"/>
      <c r="L155" s="4"/>
    </row>
    <row r="156" spans="2:12" ht="12.75">
      <c r="B156" s="2" t="s">
        <v>19</v>
      </c>
      <c r="C156" s="2" t="s">
        <v>11</v>
      </c>
      <c r="D156" s="3">
        <v>0</v>
      </c>
      <c r="E156" s="3">
        <v>0</v>
      </c>
      <c r="F156" s="3">
        <v>0</v>
      </c>
      <c r="G156" s="3">
        <v>0</v>
      </c>
      <c r="H156" s="3">
        <v>18</v>
      </c>
      <c r="I156" s="2" t="s">
        <v>5</v>
      </c>
      <c r="J156" s="4">
        <f t="shared" si="11"/>
        <v>0</v>
      </c>
      <c r="K156" s="3"/>
      <c r="L156" s="4"/>
    </row>
    <row r="157" spans="2:12" ht="12.75">
      <c r="B157" s="2" t="s">
        <v>37</v>
      </c>
      <c r="C157" s="2" t="s">
        <v>11</v>
      </c>
      <c r="D157" s="3">
        <v>0</v>
      </c>
      <c r="E157" s="3">
        <v>0</v>
      </c>
      <c r="F157" s="3">
        <v>0</v>
      </c>
      <c r="G157" s="3">
        <v>0</v>
      </c>
      <c r="H157" s="3">
        <v>10</v>
      </c>
      <c r="I157" s="2" t="s">
        <v>5</v>
      </c>
      <c r="J157" s="4">
        <f t="shared" si="11"/>
        <v>0</v>
      </c>
      <c r="K157" s="3"/>
      <c r="L157" s="4"/>
    </row>
    <row r="158" spans="2:12" ht="12.75">
      <c r="B158" s="2" t="s">
        <v>57</v>
      </c>
      <c r="C158" s="2" t="s">
        <v>11</v>
      </c>
      <c r="D158" s="3">
        <v>0</v>
      </c>
      <c r="E158" s="3">
        <v>0</v>
      </c>
      <c r="F158" s="3">
        <v>0</v>
      </c>
      <c r="G158" s="3">
        <v>0</v>
      </c>
      <c r="H158" s="3">
        <v>4</v>
      </c>
      <c r="I158" s="2" t="s">
        <v>5</v>
      </c>
      <c r="J158" s="4">
        <f t="shared" si="11"/>
        <v>0</v>
      </c>
      <c r="K158" s="3"/>
      <c r="L158" s="4"/>
    </row>
    <row r="159" spans="2:12" ht="12.75">
      <c r="B159" s="2" t="s">
        <v>62</v>
      </c>
      <c r="C159" s="2" t="s">
        <v>11</v>
      </c>
      <c r="D159" s="3">
        <v>0</v>
      </c>
      <c r="E159" s="3">
        <v>6</v>
      </c>
      <c r="F159" s="3">
        <v>0</v>
      </c>
      <c r="G159" s="3">
        <v>0</v>
      </c>
      <c r="H159" s="3">
        <v>0</v>
      </c>
      <c r="I159" s="2" t="s">
        <v>5</v>
      </c>
      <c r="J159" s="4">
        <f t="shared" si="11"/>
        <v>0</v>
      </c>
      <c r="K159" s="3"/>
      <c r="L159" s="4"/>
    </row>
    <row r="160" spans="2:12" ht="12.75">
      <c r="B160" s="2" t="s">
        <v>16</v>
      </c>
      <c r="C160" s="2" t="s">
        <v>11</v>
      </c>
      <c r="D160" s="3">
        <v>47</v>
      </c>
      <c r="E160" s="3">
        <v>0</v>
      </c>
      <c r="F160" s="3">
        <v>3</v>
      </c>
      <c r="G160" s="3">
        <v>0</v>
      </c>
      <c r="H160" s="3">
        <v>0</v>
      </c>
      <c r="I160" s="2" t="s">
        <v>5</v>
      </c>
      <c r="J160" s="4">
        <f t="shared" si="11"/>
        <v>0</v>
      </c>
      <c r="K160" s="3"/>
      <c r="L160" s="4"/>
    </row>
    <row r="161" spans="2:12" ht="12.75">
      <c r="B161" s="2" t="s">
        <v>21</v>
      </c>
      <c r="C161" s="2" t="s">
        <v>11</v>
      </c>
      <c r="D161" s="5">
        <v>55</v>
      </c>
      <c r="E161" s="5">
        <v>176</v>
      </c>
      <c r="F161" s="5">
        <v>30</v>
      </c>
      <c r="G161" s="5">
        <v>16</v>
      </c>
      <c r="H161" s="5">
        <v>0</v>
      </c>
      <c r="I161" s="2" t="s">
        <v>5</v>
      </c>
      <c r="J161" s="6">
        <f t="shared" si="11"/>
        <v>-1</v>
      </c>
      <c r="K161" s="7"/>
      <c r="L161" s="8"/>
    </row>
    <row r="162" spans="2:12" ht="12.75">
      <c r="B162" s="2" t="s">
        <v>99</v>
      </c>
      <c r="D162" s="3">
        <f>SUM(D151:D161)</f>
        <v>534</v>
      </c>
      <c r="E162" s="3">
        <f>SUM(E151:E161)</f>
        <v>997</v>
      </c>
      <c r="F162" s="3">
        <f>SUM(F151:F161)</f>
        <v>552</v>
      </c>
      <c r="G162" s="3">
        <f>SUM(G151:G161)</f>
        <v>527</v>
      </c>
      <c r="H162" s="3">
        <f>SUM(H151:H161)</f>
        <v>396</v>
      </c>
      <c r="J162" s="4">
        <f>IF(G162=0,0,SUM(H162-G162)/G162)</f>
        <v>-0.24857685009487665</v>
      </c>
      <c r="K162" s="3"/>
      <c r="L162" s="4"/>
    </row>
    <row r="163" spans="4:11" ht="12.75">
      <c r="D163" s="3"/>
      <c r="E163" s="3"/>
      <c r="F163" s="3"/>
      <c r="G163" s="3"/>
      <c r="H163" s="3"/>
      <c r="J163" s="3"/>
      <c r="K163" s="3"/>
    </row>
    <row r="164" spans="1:12" ht="12.75">
      <c r="A164" s="2" t="s">
        <v>63</v>
      </c>
      <c r="B164" s="2" t="s">
        <v>18</v>
      </c>
      <c r="C164" s="2" t="s">
        <v>11</v>
      </c>
      <c r="D164" s="3">
        <v>153541</v>
      </c>
      <c r="E164" s="3">
        <v>136776</v>
      </c>
      <c r="F164" s="3">
        <v>168808</v>
      </c>
      <c r="G164" s="3">
        <v>181453</v>
      </c>
      <c r="H164" s="3">
        <v>168668</v>
      </c>
      <c r="I164" s="2" t="s">
        <v>5</v>
      </c>
      <c r="J164" s="4">
        <f>IF(G164=0,0,SUM(H164-G164)/G164)</f>
        <v>-0.07045901693551498</v>
      </c>
      <c r="K164" s="3"/>
      <c r="L164" s="4"/>
    </row>
    <row r="165" spans="2:12" ht="12.75">
      <c r="B165" s="2" t="s">
        <v>16</v>
      </c>
      <c r="C165" s="2" t="s">
        <v>11</v>
      </c>
      <c r="D165" s="3">
        <v>73058</v>
      </c>
      <c r="E165" s="3">
        <v>75045</v>
      </c>
      <c r="F165" s="3">
        <v>101911</v>
      </c>
      <c r="G165" s="3">
        <v>137175</v>
      </c>
      <c r="H165" s="3">
        <v>140230</v>
      </c>
      <c r="I165" s="2" t="s">
        <v>5</v>
      </c>
      <c r="J165" s="4">
        <f aca="true" t="shared" si="12" ref="J165:J174">IF(G165=0,0,SUM(H165-G165)/G165)</f>
        <v>0.022270821942773827</v>
      </c>
      <c r="K165" s="3"/>
      <c r="L165" s="4"/>
    </row>
    <row r="166" spans="2:12" ht="12.75">
      <c r="B166" s="2" t="s">
        <v>10</v>
      </c>
      <c r="C166" s="2" t="s">
        <v>11</v>
      </c>
      <c r="D166" s="3">
        <v>43300</v>
      </c>
      <c r="E166" s="3">
        <v>49517</v>
      </c>
      <c r="F166" s="3">
        <v>42882</v>
      </c>
      <c r="G166" s="3">
        <v>45513</v>
      </c>
      <c r="H166" s="3">
        <v>47752</v>
      </c>
      <c r="I166" s="2" t="s">
        <v>5</v>
      </c>
      <c r="J166" s="4">
        <f t="shared" si="12"/>
        <v>0.04919473557005691</v>
      </c>
      <c r="K166" s="3"/>
      <c r="L166" s="4"/>
    </row>
    <row r="167" spans="2:12" ht="12.75">
      <c r="B167" s="2" t="s">
        <v>17</v>
      </c>
      <c r="C167" s="2" t="s">
        <v>11</v>
      </c>
      <c r="D167" s="3">
        <v>99808</v>
      </c>
      <c r="E167" s="3">
        <v>80143</v>
      </c>
      <c r="F167" s="3">
        <v>61672</v>
      </c>
      <c r="G167" s="3">
        <v>55659</v>
      </c>
      <c r="H167" s="3">
        <v>44947</v>
      </c>
      <c r="I167" s="2" t="s">
        <v>5</v>
      </c>
      <c r="J167" s="4">
        <f t="shared" si="12"/>
        <v>-0.19245764386711942</v>
      </c>
      <c r="K167" s="3"/>
      <c r="L167" s="4"/>
    </row>
    <row r="168" spans="2:12" ht="12.75">
      <c r="B168" s="2" t="s">
        <v>12</v>
      </c>
      <c r="C168" s="2" t="s">
        <v>11</v>
      </c>
      <c r="D168" s="3">
        <v>38269</v>
      </c>
      <c r="E168" s="3">
        <v>41684</v>
      </c>
      <c r="F168" s="3">
        <v>38412</v>
      </c>
      <c r="G168" s="3">
        <v>42692</v>
      </c>
      <c r="H168" s="3">
        <v>39729</v>
      </c>
      <c r="I168" s="2" t="s">
        <v>5</v>
      </c>
      <c r="J168" s="4">
        <f t="shared" si="12"/>
        <v>-0.06940410381336082</v>
      </c>
      <c r="K168" s="3"/>
      <c r="L168" s="4"/>
    </row>
    <row r="169" spans="2:12" ht="12.75">
      <c r="B169" s="2" t="s">
        <v>13</v>
      </c>
      <c r="C169" s="2" t="s">
        <v>11</v>
      </c>
      <c r="D169" s="3">
        <v>8430</v>
      </c>
      <c r="E169" s="3">
        <v>4616</v>
      </c>
      <c r="F169" s="3">
        <v>2399</v>
      </c>
      <c r="G169" s="3">
        <v>9675</v>
      </c>
      <c r="H169" s="3">
        <v>10359</v>
      </c>
      <c r="I169" s="2" t="s">
        <v>5</v>
      </c>
      <c r="J169" s="4">
        <f t="shared" si="12"/>
        <v>0.07069767441860465</v>
      </c>
      <c r="K169" s="3"/>
      <c r="L169" s="4"/>
    </row>
    <row r="170" spans="2:12" ht="12.75">
      <c r="B170" s="2" t="s">
        <v>14</v>
      </c>
      <c r="C170" s="2" t="s">
        <v>11</v>
      </c>
      <c r="D170" s="3">
        <v>9715</v>
      </c>
      <c r="E170" s="3">
        <v>1336</v>
      </c>
      <c r="F170" s="3">
        <v>2527</v>
      </c>
      <c r="G170" s="3">
        <v>5934</v>
      </c>
      <c r="H170" s="3">
        <v>8075</v>
      </c>
      <c r="I170" s="2" t="s">
        <v>5</v>
      </c>
      <c r="J170" s="4">
        <f t="shared" si="12"/>
        <v>0.3608021570610044</v>
      </c>
      <c r="K170" s="3"/>
      <c r="L170" s="4"/>
    </row>
    <row r="171" spans="2:12" ht="12.75">
      <c r="B171" s="2" t="s">
        <v>37</v>
      </c>
      <c r="C171" s="2" t="s">
        <v>11</v>
      </c>
      <c r="D171" s="3">
        <v>7584</v>
      </c>
      <c r="E171" s="3">
        <v>7264</v>
      </c>
      <c r="F171" s="3">
        <v>7455</v>
      </c>
      <c r="G171" s="3">
        <v>6568</v>
      </c>
      <c r="H171" s="3">
        <v>5678</v>
      </c>
      <c r="I171" s="2" t="s">
        <v>5</v>
      </c>
      <c r="J171" s="4">
        <f t="shared" si="12"/>
        <v>-0.13550548112058466</v>
      </c>
      <c r="K171" s="3"/>
      <c r="L171" s="4"/>
    </row>
    <row r="172" spans="2:12" ht="12.75">
      <c r="B172" s="2" t="s">
        <v>64</v>
      </c>
      <c r="C172" s="2" t="s">
        <v>11</v>
      </c>
      <c r="D172" s="3">
        <v>3581</v>
      </c>
      <c r="E172" s="3">
        <v>4629</v>
      </c>
      <c r="F172" s="3">
        <v>5407</v>
      </c>
      <c r="G172" s="3">
        <v>3556</v>
      </c>
      <c r="H172" s="3">
        <v>5290</v>
      </c>
      <c r="I172" s="2" t="s">
        <v>5</v>
      </c>
      <c r="J172" s="4">
        <f t="shared" si="12"/>
        <v>0.4876265466816648</v>
      </c>
      <c r="K172" s="3"/>
      <c r="L172" s="4"/>
    </row>
    <row r="173" spans="2:12" ht="12.75">
      <c r="B173" s="2" t="s">
        <v>55</v>
      </c>
      <c r="C173" s="2" t="s">
        <v>11</v>
      </c>
      <c r="D173" s="3">
        <v>4931</v>
      </c>
      <c r="E173" s="3">
        <v>4085</v>
      </c>
      <c r="F173" s="3">
        <v>3114</v>
      </c>
      <c r="G173" s="3">
        <v>3882</v>
      </c>
      <c r="H173" s="3">
        <v>4028</v>
      </c>
      <c r="I173" s="2" t="s">
        <v>5</v>
      </c>
      <c r="J173" s="4">
        <f t="shared" si="12"/>
        <v>0.03760947964966512</v>
      </c>
      <c r="K173" s="3"/>
      <c r="L173" s="4"/>
    </row>
    <row r="174" spans="2:12" ht="12.75">
      <c r="B174" s="2" t="s">
        <v>21</v>
      </c>
      <c r="C174" s="2" t="s">
        <v>11</v>
      </c>
      <c r="D174" s="5">
        <v>9501</v>
      </c>
      <c r="E174" s="5">
        <v>9625</v>
      </c>
      <c r="F174" s="5">
        <v>10939</v>
      </c>
      <c r="G174" s="5">
        <v>12271</v>
      </c>
      <c r="H174" s="5">
        <v>10441</v>
      </c>
      <c r="I174" s="2" t="s">
        <v>5</v>
      </c>
      <c r="J174" s="6">
        <f t="shared" si="12"/>
        <v>-0.14913210007334365</v>
      </c>
      <c r="K174" s="7"/>
      <c r="L174" s="8"/>
    </row>
    <row r="175" spans="2:12" ht="12.75">
      <c r="B175" s="2" t="s">
        <v>99</v>
      </c>
      <c r="D175" s="3">
        <f>SUM(D164:D174)</f>
        <v>451718</v>
      </c>
      <c r="E175" s="3">
        <f>SUM(E164:E174)</f>
        <v>414720</v>
      </c>
      <c r="F175" s="3">
        <f>SUM(F164:F174)</f>
        <v>445526</v>
      </c>
      <c r="G175" s="3">
        <f>SUM(G164:G174)</f>
        <v>504378</v>
      </c>
      <c r="H175" s="3">
        <f>SUM(H164:H174)</f>
        <v>485197</v>
      </c>
      <c r="J175" s="4">
        <f>IF(G175=0,0,SUM(H175-G175)/G175)</f>
        <v>-0.03802901791910036</v>
      </c>
      <c r="K175" s="3"/>
      <c r="L175" s="4"/>
    </row>
    <row r="176" spans="4:11" ht="12.75">
      <c r="D176" s="3"/>
      <c r="E176" s="3"/>
      <c r="F176" s="3"/>
      <c r="G176" s="3"/>
      <c r="H176" s="3"/>
      <c r="J176" s="3"/>
      <c r="K176" s="3"/>
    </row>
    <row r="177" spans="1:12" ht="12.75">
      <c r="A177" s="2" t="s">
        <v>65</v>
      </c>
      <c r="B177" s="2" t="s">
        <v>10</v>
      </c>
      <c r="C177" s="2" t="s">
        <v>11</v>
      </c>
      <c r="D177" s="3">
        <v>23116</v>
      </c>
      <c r="E177" s="3">
        <v>30110</v>
      </c>
      <c r="F177" s="3">
        <v>33157</v>
      </c>
      <c r="G177" s="3">
        <v>73468</v>
      </c>
      <c r="H177" s="3">
        <v>95131</v>
      </c>
      <c r="I177" s="2" t="s">
        <v>5</v>
      </c>
      <c r="J177" s="4">
        <f>IF(G177=0,0,SUM(H177-G177)/G177)</f>
        <v>0.2948630696357598</v>
      </c>
      <c r="K177" s="3"/>
      <c r="L177" s="4"/>
    </row>
    <row r="178" spans="2:12" ht="12.75">
      <c r="B178" s="2" t="s">
        <v>14</v>
      </c>
      <c r="C178" s="2" t="s">
        <v>11</v>
      </c>
      <c r="D178" s="3">
        <v>4256</v>
      </c>
      <c r="E178" s="3">
        <v>15786</v>
      </c>
      <c r="F178" s="3">
        <v>18798</v>
      </c>
      <c r="G178" s="3">
        <v>25132</v>
      </c>
      <c r="H178" s="3">
        <v>44052</v>
      </c>
      <c r="I178" s="2" t="s">
        <v>5</v>
      </c>
      <c r="J178" s="4">
        <f aca="true" t="shared" si="13" ref="J178:J187">IF(G178=0,0,SUM(H178-G178)/G178)</f>
        <v>0.7528250835588095</v>
      </c>
      <c r="K178" s="3"/>
      <c r="L178" s="4"/>
    </row>
    <row r="179" spans="2:12" ht="12.75">
      <c r="B179" s="2" t="s">
        <v>16</v>
      </c>
      <c r="C179" s="2" t="s">
        <v>11</v>
      </c>
      <c r="D179" s="3">
        <v>17709</v>
      </c>
      <c r="E179" s="3">
        <v>16147</v>
      </c>
      <c r="F179" s="3">
        <v>13891</v>
      </c>
      <c r="G179" s="3">
        <v>19583</v>
      </c>
      <c r="H179" s="3">
        <v>22788</v>
      </c>
      <c r="I179" s="2" t="s">
        <v>5</v>
      </c>
      <c r="J179" s="4">
        <f t="shared" si="13"/>
        <v>0.16366236021038655</v>
      </c>
      <c r="K179" s="3"/>
      <c r="L179" s="4"/>
    </row>
    <row r="180" spans="2:12" ht="12.75">
      <c r="B180" s="2" t="s">
        <v>34</v>
      </c>
      <c r="C180" s="2" t="s">
        <v>11</v>
      </c>
      <c r="D180" s="3">
        <v>12440</v>
      </c>
      <c r="E180" s="3">
        <v>13445</v>
      </c>
      <c r="F180" s="3">
        <v>8893</v>
      </c>
      <c r="G180" s="3">
        <v>12224</v>
      </c>
      <c r="H180" s="3">
        <v>13138</v>
      </c>
      <c r="I180" s="2" t="s">
        <v>5</v>
      </c>
      <c r="J180" s="4">
        <f t="shared" si="13"/>
        <v>0.07477094240837696</v>
      </c>
      <c r="K180" s="3"/>
      <c r="L180" s="4"/>
    </row>
    <row r="181" spans="2:12" ht="12.75">
      <c r="B181" s="2" t="s">
        <v>55</v>
      </c>
      <c r="C181" s="2" t="s">
        <v>11</v>
      </c>
      <c r="D181" s="3">
        <v>13935</v>
      </c>
      <c r="E181" s="3">
        <v>14340</v>
      </c>
      <c r="F181" s="3">
        <v>13609</v>
      </c>
      <c r="G181" s="3">
        <v>15757</v>
      </c>
      <c r="H181" s="3">
        <v>12190</v>
      </c>
      <c r="I181" s="2" t="s">
        <v>5</v>
      </c>
      <c r="J181" s="4">
        <f t="shared" si="13"/>
        <v>-0.22637557910769818</v>
      </c>
      <c r="K181" s="3"/>
      <c r="L181" s="4"/>
    </row>
    <row r="182" spans="2:12" ht="12.75">
      <c r="B182" s="2" t="s">
        <v>37</v>
      </c>
      <c r="C182" s="2" t="s">
        <v>11</v>
      </c>
      <c r="D182" s="3">
        <v>30944</v>
      </c>
      <c r="E182" s="3">
        <v>29048</v>
      </c>
      <c r="F182" s="3">
        <v>14346</v>
      </c>
      <c r="G182" s="3">
        <v>14283</v>
      </c>
      <c r="H182" s="3">
        <v>12177</v>
      </c>
      <c r="I182" s="2" t="s">
        <v>5</v>
      </c>
      <c r="J182" s="4">
        <f t="shared" si="13"/>
        <v>-0.14744801512287334</v>
      </c>
      <c r="K182" s="3"/>
      <c r="L182" s="4"/>
    </row>
    <row r="183" spans="2:12" ht="12.75">
      <c r="B183" s="2" t="s">
        <v>18</v>
      </c>
      <c r="C183" s="2" t="s">
        <v>11</v>
      </c>
      <c r="D183" s="3">
        <v>1369</v>
      </c>
      <c r="E183" s="3">
        <v>649</v>
      </c>
      <c r="F183" s="3">
        <v>4081</v>
      </c>
      <c r="G183" s="3">
        <v>7173</v>
      </c>
      <c r="H183" s="3">
        <v>6892</v>
      </c>
      <c r="I183" s="2" t="s">
        <v>5</v>
      </c>
      <c r="J183" s="4">
        <f t="shared" si="13"/>
        <v>-0.03917468283842186</v>
      </c>
      <c r="K183" s="3"/>
      <c r="L183" s="4"/>
    </row>
    <row r="184" spans="2:12" ht="12.75">
      <c r="B184" s="2" t="s">
        <v>54</v>
      </c>
      <c r="C184" s="2" t="s">
        <v>11</v>
      </c>
      <c r="D184" s="3">
        <v>3948</v>
      </c>
      <c r="E184" s="3">
        <v>2895</v>
      </c>
      <c r="F184" s="3">
        <v>2290</v>
      </c>
      <c r="G184" s="3">
        <v>3511</v>
      </c>
      <c r="H184" s="3">
        <v>5074</v>
      </c>
      <c r="I184" s="2" t="s">
        <v>5</v>
      </c>
      <c r="J184" s="4">
        <f t="shared" si="13"/>
        <v>0.44517231557960696</v>
      </c>
      <c r="K184" s="3"/>
      <c r="L184" s="4"/>
    </row>
    <row r="185" spans="2:12" ht="12.75">
      <c r="B185" s="2" t="s">
        <v>66</v>
      </c>
      <c r="C185" s="2" t="s">
        <v>11</v>
      </c>
      <c r="D185" s="3">
        <v>7539</v>
      </c>
      <c r="E185" s="3">
        <v>8163</v>
      </c>
      <c r="F185" s="3">
        <v>7449</v>
      </c>
      <c r="G185" s="3">
        <v>5546</v>
      </c>
      <c r="H185" s="3">
        <v>4969</v>
      </c>
      <c r="I185" s="2" t="s">
        <v>5</v>
      </c>
      <c r="J185" s="4">
        <f t="shared" si="13"/>
        <v>-0.10403894698882077</v>
      </c>
      <c r="K185" s="3"/>
      <c r="L185" s="4"/>
    </row>
    <row r="186" spans="2:12" ht="12.75">
      <c r="B186" s="2" t="s">
        <v>26</v>
      </c>
      <c r="C186" s="2" t="s">
        <v>11</v>
      </c>
      <c r="D186" s="3">
        <v>26</v>
      </c>
      <c r="E186" s="3">
        <v>26</v>
      </c>
      <c r="F186" s="3">
        <v>38</v>
      </c>
      <c r="G186" s="3">
        <v>1627</v>
      </c>
      <c r="H186" s="3">
        <v>1196</v>
      </c>
      <c r="I186" s="2" t="s">
        <v>5</v>
      </c>
      <c r="J186" s="4">
        <f t="shared" si="13"/>
        <v>-0.26490473263675474</v>
      </c>
      <c r="K186" s="3"/>
      <c r="L186" s="4"/>
    </row>
    <row r="187" spans="2:12" ht="12.75">
      <c r="B187" s="2" t="s">
        <v>21</v>
      </c>
      <c r="C187" s="2" t="s">
        <v>11</v>
      </c>
      <c r="D187" s="5">
        <v>14725</v>
      </c>
      <c r="E187" s="5">
        <v>9618</v>
      </c>
      <c r="F187" s="5">
        <v>6404</v>
      </c>
      <c r="G187" s="5">
        <v>7751</v>
      </c>
      <c r="H187" s="5">
        <v>8497</v>
      </c>
      <c r="I187" s="2" t="s">
        <v>5</v>
      </c>
      <c r="J187" s="6">
        <f t="shared" si="13"/>
        <v>0.0962456457231325</v>
      </c>
      <c r="K187" s="7"/>
      <c r="L187" s="8"/>
    </row>
    <row r="188" spans="2:12" ht="12.75">
      <c r="B188" s="2" t="s">
        <v>99</v>
      </c>
      <c r="D188" s="3">
        <f>SUM(D177:D187)</f>
        <v>130007</v>
      </c>
      <c r="E188" s="3">
        <f>SUM(E177:E187)</f>
        <v>140227</v>
      </c>
      <c r="F188" s="3">
        <f>SUM(F177:F187)</f>
        <v>122956</v>
      </c>
      <c r="G188" s="3">
        <f>SUM(G177:G187)</f>
        <v>186055</v>
      </c>
      <c r="H188" s="3">
        <f>SUM(H177:H187)</f>
        <v>226104</v>
      </c>
      <c r="J188" s="4">
        <f>IF(G188=0,0,SUM(H188-G188)/G188)</f>
        <v>0.21525355405659616</v>
      </c>
      <c r="K188" s="3"/>
      <c r="L188" s="4"/>
    </row>
    <row r="189" spans="4:11" ht="12.75">
      <c r="D189" s="3"/>
      <c r="E189" s="3"/>
      <c r="F189" s="3"/>
      <c r="G189" s="3"/>
      <c r="H189" s="3"/>
      <c r="J189" s="3"/>
      <c r="K189" s="3"/>
    </row>
    <row r="190" spans="1:12" ht="12.75">
      <c r="A190" s="2" t="s">
        <v>67</v>
      </c>
      <c r="B190" s="2" t="s">
        <v>10</v>
      </c>
      <c r="C190" s="2" t="s">
        <v>11</v>
      </c>
      <c r="D190" s="3">
        <v>4505</v>
      </c>
      <c r="E190" s="3">
        <v>10105</v>
      </c>
      <c r="F190" s="3">
        <v>6836</v>
      </c>
      <c r="G190" s="3">
        <v>20994</v>
      </c>
      <c r="H190" s="3">
        <v>16777</v>
      </c>
      <c r="I190" s="2" t="s">
        <v>5</v>
      </c>
      <c r="J190" s="4">
        <f>IF(G190=0,0,SUM(H190-G190)/G190)</f>
        <v>-0.2008669143564828</v>
      </c>
      <c r="K190" s="3"/>
      <c r="L190" s="4"/>
    </row>
    <row r="191" spans="2:12" ht="12.75">
      <c r="B191" s="2" t="s">
        <v>68</v>
      </c>
      <c r="C191" s="2" t="s">
        <v>11</v>
      </c>
      <c r="D191" s="3">
        <v>0</v>
      </c>
      <c r="E191" s="3">
        <v>0</v>
      </c>
      <c r="F191" s="3">
        <v>0</v>
      </c>
      <c r="G191" s="3">
        <v>0</v>
      </c>
      <c r="H191" s="3">
        <v>556</v>
      </c>
      <c r="I191" s="2" t="s">
        <v>5</v>
      </c>
      <c r="J191" s="4">
        <f aca="true" t="shared" si="14" ref="J191:J200">IF(G191=0,0,SUM(H191-G191)/G191)</f>
        <v>0</v>
      </c>
      <c r="K191" s="3"/>
      <c r="L191" s="4"/>
    </row>
    <row r="192" spans="2:12" ht="12.75">
      <c r="B192" s="2" t="s">
        <v>42</v>
      </c>
      <c r="C192" s="2" t="s">
        <v>11</v>
      </c>
      <c r="D192" s="3">
        <v>0</v>
      </c>
      <c r="E192" s="3">
        <v>133</v>
      </c>
      <c r="F192" s="3">
        <v>356</v>
      </c>
      <c r="G192" s="3">
        <v>753</v>
      </c>
      <c r="H192" s="3">
        <v>333</v>
      </c>
      <c r="I192" s="2" t="s">
        <v>5</v>
      </c>
      <c r="J192" s="4">
        <f t="shared" si="14"/>
        <v>-0.5577689243027888</v>
      </c>
      <c r="K192" s="3"/>
      <c r="L192" s="4"/>
    </row>
    <row r="193" spans="2:12" ht="12.75">
      <c r="B193" s="2" t="s">
        <v>39</v>
      </c>
      <c r="C193" s="2" t="s">
        <v>11</v>
      </c>
      <c r="D193" s="3">
        <v>0</v>
      </c>
      <c r="E193" s="3">
        <v>0</v>
      </c>
      <c r="F193" s="3">
        <v>0</v>
      </c>
      <c r="G193" s="3">
        <v>34</v>
      </c>
      <c r="H193" s="3">
        <v>238</v>
      </c>
      <c r="I193" s="2" t="s">
        <v>5</v>
      </c>
      <c r="J193" s="4">
        <f t="shared" si="14"/>
        <v>6</v>
      </c>
      <c r="K193" s="3"/>
      <c r="L193" s="4"/>
    </row>
    <row r="194" spans="2:12" ht="12.75">
      <c r="B194" s="2" t="s">
        <v>38</v>
      </c>
      <c r="C194" s="2" t="s">
        <v>11</v>
      </c>
      <c r="D194" s="3">
        <v>0</v>
      </c>
      <c r="E194" s="3">
        <v>0</v>
      </c>
      <c r="F194" s="3">
        <v>100</v>
      </c>
      <c r="G194" s="3">
        <v>65</v>
      </c>
      <c r="H194" s="3">
        <v>109</v>
      </c>
      <c r="I194" s="2" t="s">
        <v>5</v>
      </c>
      <c r="J194" s="4">
        <f t="shared" si="14"/>
        <v>0.676923076923077</v>
      </c>
      <c r="K194" s="3"/>
      <c r="L194" s="4"/>
    </row>
    <row r="195" spans="2:12" ht="12.75">
      <c r="B195" s="2" t="s">
        <v>45</v>
      </c>
      <c r="C195" s="2" t="s">
        <v>11</v>
      </c>
      <c r="D195" s="3">
        <v>32</v>
      </c>
      <c r="E195" s="3">
        <v>0</v>
      </c>
      <c r="F195" s="3">
        <v>0</v>
      </c>
      <c r="G195" s="3">
        <v>50</v>
      </c>
      <c r="H195" s="3">
        <v>13</v>
      </c>
      <c r="I195" s="2" t="s">
        <v>5</v>
      </c>
      <c r="J195" s="4">
        <f t="shared" si="14"/>
        <v>-0.74</v>
      </c>
      <c r="K195" s="3"/>
      <c r="L195" s="4"/>
    </row>
    <row r="196" spans="2:12" ht="12.75">
      <c r="B196" s="2" t="s">
        <v>69</v>
      </c>
      <c r="C196" s="2" t="s">
        <v>11</v>
      </c>
      <c r="D196" s="3">
        <v>0</v>
      </c>
      <c r="E196" s="3">
        <v>0</v>
      </c>
      <c r="F196" s="3">
        <v>0</v>
      </c>
      <c r="G196" s="3">
        <v>0</v>
      </c>
      <c r="H196" s="3">
        <v>6</v>
      </c>
      <c r="I196" s="2" t="s">
        <v>5</v>
      </c>
      <c r="J196" s="4">
        <f t="shared" si="14"/>
        <v>0</v>
      </c>
      <c r="K196" s="3"/>
      <c r="L196" s="4"/>
    </row>
    <row r="197" spans="2:12" ht="12.75">
      <c r="B197" s="2" t="s">
        <v>18</v>
      </c>
      <c r="C197" s="2" t="s">
        <v>11</v>
      </c>
      <c r="D197" s="3">
        <v>15</v>
      </c>
      <c r="E197" s="3">
        <v>0</v>
      </c>
      <c r="F197" s="3">
        <v>0</v>
      </c>
      <c r="G197" s="3">
        <v>0</v>
      </c>
      <c r="H197" s="3">
        <v>5</v>
      </c>
      <c r="I197" s="2" t="s">
        <v>5</v>
      </c>
      <c r="J197" s="4">
        <f t="shared" si="14"/>
        <v>0</v>
      </c>
      <c r="K197" s="3"/>
      <c r="L197" s="4"/>
    </row>
    <row r="198" spans="2:12" ht="12.75">
      <c r="B198" s="2" t="s">
        <v>61</v>
      </c>
      <c r="C198" s="2" t="s">
        <v>11</v>
      </c>
      <c r="D198" s="3">
        <v>0</v>
      </c>
      <c r="E198" s="3">
        <v>0</v>
      </c>
      <c r="F198" s="3">
        <v>0</v>
      </c>
      <c r="G198" s="3">
        <v>0</v>
      </c>
      <c r="H198" s="3">
        <v>4</v>
      </c>
      <c r="I198" s="2" t="s">
        <v>5</v>
      </c>
      <c r="J198" s="4">
        <f t="shared" si="14"/>
        <v>0</v>
      </c>
      <c r="K198" s="3"/>
      <c r="L198" s="4"/>
    </row>
    <row r="199" spans="2:12" ht="12.75">
      <c r="B199" s="2" t="s">
        <v>25</v>
      </c>
      <c r="C199" s="2" t="s">
        <v>11</v>
      </c>
      <c r="D199" s="3">
        <v>5</v>
      </c>
      <c r="E199" s="3">
        <v>0</v>
      </c>
      <c r="F199" s="3">
        <v>0</v>
      </c>
      <c r="G199" s="3">
        <v>0</v>
      </c>
      <c r="H199" s="3">
        <v>0</v>
      </c>
      <c r="I199" s="2" t="s">
        <v>5</v>
      </c>
      <c r="J199" s="4">
        <f t="shared" si="14"/>
        <v>0</v>
      </c>
      <c r="K199" s="3"/>
      <c r="L199" s="4"/>
    </row>
    <row r="200" spans="2:12" ht="12.75">
      <c r="B200" s="2" t="s">
        <v>21</v>
      </c>
      <c r="C200" s="2" t="s">
        <v>11</v>
      </c>
      <c r="D200" s="5">
        <v>135</v>
      </c>
      <c r="E200" s="5">
        <v>6</v>
      </c>
      <c r="F200" s="5">
        <v>23</v>
      </c>
      <c r="G200" s="5">
        <v>16</v>
      </c>
      <c r="H200" s="5">
        <v>0</v>
      </c>
      <c r="I200" s="2" t="s">
        <v>5</v>
      </c>
      <c r="J200" s="6">
        <f t="shared" si="14"/>
        <v>-1</v>
      </c>
      <c r="K200" s="7"/>
      <c r="L200" s="8"/>
    </row>
    <row r="201" spans="2:12" ht="12.75">
      <c r="B201" s="2" t="s">
        <v>99</v>
      </c>
      <c r="D201" s="3">
        <f>SUM(D190:D200)</f>
        <v>4692</v>
      </c>
      <c r="E201" s="3">
        <f>SUM(E190:E200)</f>
        <v>10244</v>
      </c>
      <c r="F201" s="3">
        <f>SUM(F190:F200)</f>
        <v>7315</v>
      </c>
      <c r="G201" s="3">
        <f>SUM(G190:G200)</f>
        <v>21912</v>
      </c>
      <c r="H201" s="3">
        <f>SUM(H190:H200)</f>
        <v>18041</v>
      </c>
      <c r="J201" s="4">
        <f>IF(G201=0,0,SUM(H201-G201)/G201)</f>
        <v>-0.17666119021540708</v>
      </c>
      <c r="K201" s="3"/>
      <c r="L201" s="4"/>
    </row>
    <row r="202" spans="4:11" ht="12.75">
      <c r="D202" s="3"/>
      <c r="E202" s="3"/>
      <c r="F202" s="3"/>
      <c r="G202" s="3"/>
      <c r="H202" s="3"/>
      <c r="J202" s="3"/>
      <c r="K202" s="3"/>
    </row>
    <row r="203" spans="1:12" ht="12.75">
      <c r="A203" s="2" t="s">
        <v>70</v>
      </c>
      <c r="B203" s="2" t="s">
        <v>10</v>
      </c>
      <c r="C203" s="2" t="s">
        <v>11</v>
      </c>
      <c r="D203" s="3">
        <v>97343</v>
      </c>
      <c r="E203" s="3">
        <v>99290</v>
      </c>
      <c r="F203" s="3">
        <v>114835</v>
      </c>
      <c r="G203" s="3">
        <v>120462</v>
      </c>
      <c r="H203" s="3">
        <v>125430</v>
      </c>
      <c r="I203" s="2" t="s">
        <v>5</v>
      </c>
      <c r="J203" s="4">
        <f>IF(G203=0,0,SUM(H203-G203)/G203)</f>
        <v>0.04124122129800269</v>
      </c>
      <c r="K203" s="3"/>
      <c r="L203" s="4"/>
    </row>
    <row r="204" spans="2:12" ht="12.75">
      <c r="B204" s="2" t="s">
        <v>16</v>
      </c>
      <c r="C204" s="2" t="s">
        <v>11</v>
      </c>
      <c r="D204" s="3">
        <v>2565</v>
      </c>
      <c r="E204" s="3">
        <v>1087</v>
      </c>
      <c r="F204" s="3">
        <v>337</v>
      </c>
      <c r="G204" s="3">
        <v>8170</v>
      </c>
      <c r="H204" s="3">
        <v>15935</v>
      </c>
      <c r="I204" s="2" t="s">
        <v>5</v>
      </c>
      <c r="J204" s="4">
        <f aca="true" t="shared" si="15" ref="J204:J213">IF(G204=0,0,SUM(H204-G204)/G204)</f>
        <v>0.9504283965728274</v>
      </c>
      <c r="K204" s="3"/>
      <c r="L204" s="4"/>
    </row>
    <row r="205" spans="2:12" ht="12.75">
      <c r="B205" s="2" t="s">
        <v>12</v>
      </c>
      <c r="C205" s="2" t="s">
        <v>11</v>
      </c>
      <c r="D205" s="3">
        <v>158</v>
      </c>
      <c r="E205" s="3">
        <v>3338</v>
      </c>
      <c r="F205" s="3">
        <v>1138</v>
      </c>
      <c r="G205" s="3">
        <v>1634</v>
      </c>
      <c r="H205" s="3">
        <v>2438</v>
      </c>
      <c r="I205" s="2" t="s">
        <v>5</v>
      </c>
      <c r="J205" s="4">
        <f t="shared" si="15"/>
        <v>0.4920440636474908</v>
      </c>
      <c r="K205" s="3"/>
      <c r="L205" s="4"/>
    </row>
    <row r="206" spans="2:12" ht="12.75">
      <c r="B206" s="2" t="s">
        <v>68</v>
      </c>
      <c r="C206" s="2" t="s">
        <v>11</v>
      </c>
      <c r="D206" s="3">
        <v>522</v>
      </c>
      <c r="E206" s="3">
        <v>1580</v>
      </c>
      <c r="F206" s="3">
        <v>1660</v>
      </c>
      <c r="G206" s="3">
        <v>1046</v>
      </c>
      <c r="H206" s="3">
        <v>1159</v>
      </c>
      <c r="I206" s="2" t="s">
        <v>5</v>
      </c>
      <c r="J206" s="4">
        <f t="shared" si="15"/>
        <v>0.10803059273422562</v>
      </c>
      <c r="K206" s="3"/>
      <c r="L206" s="4"/>
    </row>
    <row r="207" spans="2:12" ht="12.75">
      <c r="B207" s="2" t="s">
        <v>30</v>
      </c>
      <c r="C207" s="2" t="s">
        <v>11</v>
      </c>
      <c r="D207" s="3">
        <v>64</v>
      </c>
      <c r="E207" s="3">
        <v>286</v>
      </c>
      <c r="F207" s="3">
        <v>649</v>
      </c>
      <c r="G207" s="3">
        <v>1005</v>
      </c>
      <c r="H207" s="3">
        <v>754</v>
      </c>
      <c r="I207" s="2" t="s">
        <v>5</v>
      </c>
      <c r="J207" s="4">
        <f t="shared" si="15"/>
        <v>-0.24975124378109453</v>
      </c>
      <c r="K207" s="3"/>
      <c r="L207" s="4"/>
    </row>
    <row r="208" spans="2:12" ht="12.75">
      <c r="B208" s="2" t="s">
        <v>17</v>
      </c>
      <c r="C208" s="2" t="s">
        <v>11</v>
      </c>
      <c r="D208" s="3">
        <v>403</v>
      </c>
      <c r="E208" s="3">
        <v>180</v>
      </c>
      <c r="F208" s="3">
        <v>298</v>
      </c>
      <c r="G208" s="3">
        <v>186</v>
      </c>
      <c r="H208" s="3">
        <v>400</v>
      </c>
      <c r="I208" s="2" t="s">
        <v>5</v>
      </c>
      <c r="J208" s="4">
        <f t="shared" si="15"/>
        <v>1.1505376344086022</v>
      </c>
      <c r="K208" s="3"/>
      <c r="L208" s="4"/>
    </row>
    <row r="209" spans="2:12" ht="12.75">
      <c r="B209" s="2" t="s">
        <v>18</v>
      </c>
      <c r="C209" s="2" t="s">
        <v>11</v>
      </c>
      <c r="D209" s="3">
        <v>55</v>
      </c>
      <c r="E209" s="3">
        <v>436</v>
      </c>
      <c r="F209" s="3">
        <v>1365</v>
      </c>
      <c r="G209" s="3">
        <v>124</v>
      </c>
      <c r="H209" s="3">
        <v>334</v>
      </c>
      <c r="I209" s="2" t="s">
        <v>5</v>
      </c>
      <c r="J209" s="4">
        <f t="shared" si="15"/>
        <v>1.6935483870967742</v>
      </c>
      <c r="K209" s="3"/>
      <c r="L209" s="4"/>
    </row>
    <row r="210" spans="2:12" ht="12.75">
      <c r="B210" s="2" t="s">
        <v>45</v>
      </c>
      <c r="C210" s="2" t="s">
        <v>11</v>
      </c>
      <c r="D210" s="3">
        <v>158</v>
      </c>
      <c r="E210" s="3">
        <v>23</v>
      </c>
      <c r="F210" s="3">
        <v>191</v>
      </c>
      <c r="G210" s="3">
        <v>163</v>
      </c>
      <c r="H210" s="3">
        <v>270</v>
      </c>
      <c r="I210" s="2" t="s">
        <v>5</v>
      </c>
      <c r="J210" s="4">
        <f t="shared" si="15"/>
        <v>0.656441717791411</v>
      </c>
      <c r="K210" s="3"/>
      <c r="L210" s="4"/>
    </row>
    <row r="211" spans="2:12" ht="12.75">
      <c r="B211" s="2" t="s">
        <v>14</v>
      </c>
      <c r="C211" s="2" t="s">
        <v>11</v>
      </c>
      <c r="D211" s="3">
        <v>152</v>
      </c>
      <c r="E211" s="3">
        <v>0</v>
      </c>
      <c r="F211" s="3">
        <v>0</v>
      </c>
      <c r="G211" s="3">
        <v>90</v>
      </c>
      <c r="H211" s="3">
        <v>168</v>
      </c>
      <c r="I211" s="2" t="s">
        <v>5</v>
      </c>
      <c r="J211" s="4">
        <f t="shared" si="15"/>
        <v>0.8666666666666667</v>
      </c>
      <c r="K211" s="3"/>
      <c r="L211" s="4"/>
    </row>
    <row r="212" spans="2:12" ht="12.75">
      <c r="B212" s="2" t="s">
        <v>24</v>
      </c>
      <c r="C212" s="2" t="s">
        <v>11</v>
      </c>
      <c r="D212" s="3">
        <v>0</v>
      </c>
      <c r="E212" s="3">
        <v>80</v>
      </c>
      <c r="F212" s="3">
        <v>31</v>
      </c>
      <c r="G212" s="3">
        <v>96</v>
      </c>
      <c r="H212" s="3">
        <v>131</v>
      </c>
      <c r="I212" s="2" t="s">
        <v>5</v>
      </c>
      <c r="J212" s="4">
        <f t="shared" si="15"/>
        <v>0.3645833333333333</v>
      </c>
      <c r="K212" s="3"/>
      <c r="L212" s="4"/>
    </row>
    <row r="213" spans="2:12" ht="12.75">
      <c r="B213" s="2" t="s">
        <v>21</v>
      </c>
      <c r="C213" s="2" t="s">
        <v>11</v>
      </c>
      <c r="D213" s="5">
        <v>2396</v>
      </c>
      <c r="E213" s="5">
        <v>3075</v>
      </c>
      <c r="F213" s="5">
        <v>1680</v>
      </c>
      <c r="G213" s="5">
        <v>3028</v>
      </c>
      <c r="H213" s="5">
        <v>549</v>
      </c>
      <c r="I213" s="2" t="s">
        <v>5</v>
      </c>
      <c r="J213" s="6">
        <f t="shared" si="15"/>
        <v>-0.8186922060766182</v>
      </c>
      <c r="K213" s="7"/>
      <c r="L213" s="8"/>
    </row>
    <row r="214" spans="2:12" ht="12.75">
      <c r="B214" s="2" t="s">
        <v>99</v>
      </c>
      <c r="D214" s="3">
        <f>SUM(D203:D213)</f>
        <v>103816</v>
      </c>
      <c r="E214" s="3">
        <f>SUM(E203:E213)</f>
        <v>109375</v>
      </c>
      <c r="F214" s="3">
        <f>SUM(F203:F213)</f>
        <v>122184</v>
      </c>
      <c r="G214" s="3">
        <f>SUM(G203:G213)</f>
        <v>136004</v>
      </c>
      <c r="H214" s="3">
        <f>SUM(H203:H213)</f>
        <v>147568</v>
      </c>
      <c r="J214" s="4">
        <f>IF(G214=0,0,SUM(H214-G214)/G214)</f>
        <v>0.08502691097320667</v>
      </c>
      <c r="K214" s="3"/>
      <c r="L214" s="4"/>
    </row>
    <row r="215" spans="4:11" ht="12.75">
      <c r="D215" s="3"/>
      <c r="E215" s="3"/>
      <c r="F215" s="3"/>
      <c r="G215" s="3"/>
      <c r="H215" s="3"/>
      <c r="J215" s="3"/>
      <c r="K215" s="3"/>
    </row>
    <row r="216" spans="1:12" ht="12.75">
      <c r="A216" s="2" t="s">
        <v>71</v>
      </c>
      <c r="B216" s="2" t="s">
        <v>10</v>
      </c>
      <c r="C216" s="2" t="s">
        <v>11</v>
      </c>
      <c r="D216" s="3">
        <v>181065</v>
      </c>
      <c r="E216" s="3">
        <v>207583</v>
      </c>
      <c r="F216" s="3">
        <v>180739</v>
      </c>
      <c r="G216" s="3">
        <v>183949</v>
      </c>
      <c r="H216" s="3">
        <v>164478</v>
      </c>
      <c r="I216" s="2" t="s">
        <v>5</v>
      </c>
      <c r="J216" s="4">
        <f aca="true" t="shared" si="16" ref="J216:J226">IF(G216=0,0,SUM(H216-G216)/G216)</f>
        <v>-0.10584999103012248</v>
      </c>
      <c r="K216" s="3"/>
      <c r="L216" s="4"/>
    </row>
    <row r="217" spans="2:12" ht="12.75">
      <c r="B217" s="2" t="s">
        <v>55</v>
      </c>
      <c r="C217" s="2" t="s">
        <v>11</v>
      </c>
      <c r="D217" s="3">
        <v>17314</v>
      </c>
      <c r="E217" s="3">
        <v>31147</v>
      </c>
      <c r="F217" s="3">
        <v>14129</v>
      </c>
      <c r="G217" s="3">
        <v>15874</v>
      </c>
      <c r="H217" s="3">
        <v>18116</v>
      </c>
      <c r="I217" s="2" t="s">
        <v>5</v>
      </c>
      <c r="J217" s="4">
        <f t="shared" si="16"/>
        <v>0.14123724329091597</v>
      </c>
      <c r="K217" s="3"/>
      <c r="L217" s="4"/>
    </row>
    <row r="218" spans="2:12" ht="12.75">
      <c r="B218" s="2" t="s">
        <v>26</v>
      </c>
      <c r="C218" s="2" t="s">
        <v>11</v>
      </c>
      <c r="D218" s="3">
        <v>12647</v>
      </c>
      <c r="E218" s="3">
        <v>14173</v>
      </c>
      <c r="F218" s="3">
        <v>14703</v>
      </c>
      <c r="G218" s="3">
        <v>17276</v>
      </c>
      <c r="H218" s="3">
        <v>17243</v>
      </c>
      <c r="I218" s="2" t="s">
        <v>5</v>
      </c>
      <c r="J218" s="4">
        <f t="shared" si="16"/>
        <v>-0.0019101643899050707</v>
      </c>
      <c r="K218" s="3"/>
      <c r="L218" s="4"/>
    </row>
    <row r="219" spans="2:12" ht="12.75">
      <c r="B219" s="2" t="s">
        <v>16</v>
      </c>
      <c r="C219" s="2" t="s">
        <v>11</v>
      </c>
      <c r="D219" s="3">
        <v>20438</v>
      </c>
      <c r="E219" s="3">
        <v>19362</v>
      </c>
      <c r="F219" s="3">
        <v>16657</v>
      </c>
      <c r="G219" s="3">
        <v>19438</v>
      </c>
      <c r="H219" s="3">
        <v>16222</v>
      </c>
      <c r="I219" s="2" t="s">
        <v>5</v>
      </c>
      <c r="J219" s="4">
        <f t="shared" si="16"/>
        <v>-0.1654491202798642</v>
      </c>
      <c r="K219" s="3"/>
      <c r="L219" s="4"/>
    </row>
    <row r="220" spans="2:12" ht="12.75">
      <c r="B220" s="2" t="s">
        <v>36</v>
      </c>
      <c r="C220" s="2" t="s">
        <v>11</v>
      </c>
      <c r="D220" s="3">
        <v>11306</v>
      </c>
      <c r="E220" s="3">
        <v>12784</v>
      </c>
      <c r="F220" s="3">
        <v>15609</v>
      </c>
      <c r="G220" s="3">
        <v>17588</v>
      </c>
      <c r="H220" s="3">
        <v>14085</v>
      </c>
      <c r="I220" s="2" t="s">
        <v>5</v>
      </c>
      <c r="J220" s="4">
        <f t="shared" si="16"/>
        <v>-0.1991698885603821</v>
      </c>
      <c r="K220" s="3"/>
      <c r="L220" s="4"/>
    </row>
    <row r="221" spans="2:12" ht="12.75">
      <c r="B221" s="2" t="s">
        <v>14</v>
      </c>
      <c r="C221" s="2" t="s">
        <v>11</v>
      </c>
      <c r="D221" s="3">
        <v>2433</v>
      </c>
      <c r="E221" s="3">
        <v>4701</v>
      </c>
      <c r="F221" s="3">
        <v>5489</v>
      </c>
      <c r="G221" s="3">
        <v>5589</v>
      </c>
      <c r="H221" s="3">
        <v>11100</v>
      </c>
      <c r="I221" s="2" t="s">
        <v>5</v>
      </c>
      <c r="J221" s="4">
        <f t="shared" si="16"/>
        <v>0.9860440150295223</v>
      </c>
      <c r="K221" s="3"/>
      <c r="L221" s="4"/>
    </row>
    <row r="222" spans="2:12" ht="12.75">
      <c r="B222" s="2" t="s">
        <v>23</v>
      </c>
      <c r="C222" s="2" t="s">
        <v>11</v>
      </c>
      <c r="D222" s="3">
        <v>4404</v>
      </c>
      <c r="E222" s="3">
        <v>5944</v>
      </c>
      <c r="F222" s="3">
        <v>4715</v>
      </c>
      <c r="G222" s="3">
        <v>6789</v>
      </c>
      <c r="H222" s="3">
        <v>5796</v>
      </c>
      <c r="I222" s="2" t="s">
        <v>5</v>
      </c>
      <c r="J222" s="4">
        <f t="shared" si="16"/>
        <v>-0.14626601855943439</v>
      </c>
      <c r="K222" s="3"/>
      <c r="L222" s="4"/>
    </row>
    <row r="223" spans="2:12" ht="12.75">
      <c r="B223" s="2" t="s">
        <v>54</v>
      </c>
      <c r="C223" s="2" t="s">
        <v>11</v>
      </c>
      <c r="D223" s="3">
        <v>3691</v>
      </c>
      <c r="E223" s="3">
        <v>3841</v>
      </c>
      <c r="F223" s="3">
        <v>3564</v>
      </c>
      <c r="G223" s="3">
        <v>3598</v>
      </c>
      <c r="H223" s="3">
        <v>4005</v>
      </c>
      <c r="I223" s="2" t="s">
        <v>5</v>
      </c>
      <c r="J223" s="4">
        <f t="shared" si="16"/>
        <v>0.11311839911061701</v>
      </c>
      <c r="K223" s="3"/>
      <c r="L223" s="4"/>
    </row>
    <row r="224" spans="2:12" ht="12.75">
      <c r="B224" s="2" t="s">
        <v>45</v>
      </c>
      <c r="C224" s="2" t="s">
        <v>11</v>
      </c>
      <c r="D224" s="3">
        <v>820</v>
      </c>
      <c r="E224" s="3">
        <v>215</v>
      </c>
      <c r="F224" s="3">
        <v>492</v>
      </c>
      <c r="G224" s="3">
        <v>3075</v>
      </c>
      <c r="H224" s="3">
        <v>3829</v>
      </c>
      <c r="I224" s="2" t="s">
        <v>5</v>
      </c>
      <c r="J224" s="4">
        <f t="shared" si="16"/>
        <v>0.24520325203252033</v>
      </c>
      <c r="K224" s="3"/>
      <c r="L224" s="4"/>
    </row>
    <row r="225" spans="2:12" ht="12.75">
      <c r="B225" s="2" t="s">
        <v>68</v>
      </c>
      <c r="C225" s="2" t="s">
        <v>11</v>
      </c>
      <c r="D225" s="3">
        <v>4196</v>
      </c>
      <c r="E225" s="3">
        <v>4419</v>
      </c>
      <c r="F225" s="3">
        <v>3322</v>
      </c>
      <c r="G225" s="3">
        <v>3817</v>
      </c>
      <c r="H225" s="3">
        <v>3644</v>
      </c>
      <c r="I225" s="2" t="s">
        <v>5</v>
      </c>
      <c r="J225" s="4">
        <f t="shared" si="16"/>
        <v>-0.04532355252816348</v>
      </c>
      <c r="K225" s="3"/>
      <c r="L225" s="4"/>
    </row>
    <row r="226" spans="2:12" ht="12.75">
      <c r="B226" s="2" t="s">
        <v>21</v>
      </c>
      <c r="C226" s="2" t="s">
        <v>11</v>
      </c>
      <c r="D226" s="5">
        <v>40205</v>
      </c>
      <c r="E226" s="5">
        <v>41113</v>
      </c>
      <c r="F226" s="5">
        <v>37612</v>
      </c>
      <c r="G226" s="5">
        <v>42096</v>
      </c>
      <c r="H226" s="5">
        <v>30721</v>
      </c>
      <c r="I226" s="2" t="s">
        <v>5</v>
      </c>
      <c r="J226" s="6">
        <f t="shared" si="16"/>
        <v>-0.27021569745343976</v>
      </c>
      <c r="K226" s="7"/>
      <c r="L226" s="8"/>
    </row>
    <row r="227" spans="2:12" ht="12.75">
      <c r="B227" s="2" t="s">
        <v>99</v>
      </c>
      <c r="D227" s="3">
        <f>SUM(D216:D226)</f>
        <v>298519</v>
      </c>
      <c r="E227" s="3">
        <f>SUM(E216:E226)</f>
        <v>345282</v>
      </c>
      <c r="F227" s="3">
        <f>SUM(F216:F226)</f>
        <v>297031</v>
      </c>
      <c r="G227" s="3">
        <f>SUM(G216:G226)</f>
        <v>319089</v>
      </c>
      <c r="H227" s="3">
        <f>SUM(H216:H226)</f>
        <v>289239</v>
      </c>
      <c r="J227" s="4">
        <f>IF(G227=0,0,SUM(H227-G227)/G227)</f>
        <v>-0.09354756823331421</v>
      </c>
      <c r="K227" s="3"/>
      <c r="L227" s="4"/>
    </row>
    <row r="228" spans="4:11" ht="12.75">
      <c r="D228" s="3"/>
      <c r="E228" s="3"/>
      <c r="F228" s="3"/>
      <c r="G228" s="3"/>
      <c r="H228" s="3"/>
      <c r="J228" s="3"/>
      <c r="K228" s="3"/>
    </row>
    <row r="229" spans="1:12" ht="12.75">
      <c r="A229" s="2" t="s">
        <v>72</v>
      </c>
      <c r="B229" s="2" t="s">
        <v>10</v>
      </c>
      <c r="C229" s="2" t="s">
        <v>11</v>
      </c>
      <c r="D229" s="3">
        <v>79611</v>
      </c>
      <c r="E229" s="3">
        <v>73989</v>
      </c>
      <c r="F229" s="3">
        <v>97598</v>
      </c>
      <c r="G229" s="3">
        <v>106936</v>
      </c>
      <c r="H229" s="3">
        <v>134307</v>
      </c>
      <c r="I229" s="2" t="s">
        <v>5</v>
      </c>
      <c r="J229" s="4">
        <f aca="true" t="shared" si="17" ref="J229:J239">IF(G229=0,0,SUM(H229-G229)/G229)</f>
        <v>0.25595683399416475</v>
      </c>
      <c r="K229" s="3"/>
      <c r="L229" s="4"/>
    </row>
    <row r="230" spans="2:12" ht="12.75">
      <c r="B230" s="2" t="s">
        <v>16</v>
      </c>
      <c r="C230" s="2" t="s">
        <v>11</v>
      </c>
      <c r="D230" s="3">
        <v>25594</v>
      </c>
      <c r="E230" s="3">
        <v>14344</v>
      </c>
      <c r="F230" s="3">
        <v>23785</v>
      </c>
      <c r="G230" s="3">
        <v>47197</v>
      </c>
      <c r="H230" s="3">
        <v>126425</v>
      </c>
      <c r="I230" s="2" t="s">
        <v>5</v>
      </c>
      <c r="J230" s="4">
        <f t="shared" si="17"/>
        <v>1.6786660169078542</v>
      </c>
      <c r="K230" s="3"/>
      <c r="L230" s="4"/>
    </row>
    <row r="231" spans="2:12" ht="12.75">
      <c r="B231" s="2" t="s">
        <v>18</v>
      </c>
      <c r="C231" s="2" t="s">
        <v>11</v>
      </c>
      <c r="D231" s="3">
        <v>13756</v>
      </c>
      <c r="E231" s="3">
        <v>11205</v>
      </c>
      <c r="F231" s="3">
        <v>22355</v>
      </c>
      <c r="G231" s="3">
        <v>34827</v>
      </c>
      <c r="H231" s="3">
        <v>48956</v>
      </c>
      <c r="I231" s="2" t="s">
        <v>5</v>
      </c>
      <c r="J231" s="4">
        <f t="shared" si="17"/>
        <v>0.405690986877997</v>
      </c>
      <c r="K231" s="3"/>
      <c r="L231" s="4"/>
    </row>
    <row r="232" spans="2:12" ht="12.75">
      <c r="B232" s="2" t="s">
        <v>14</v>
      </c>
      <c r="C232" s="2" t="s">
        <v>11</v>
      </c>
      <c r="D232" s="3">
        <v>65</v>
      </c>
      <c r="E232" s="3">
        <v>55</v>
      </c>
      <c r="F232" s="3">
        <v>1816</v>
      </c>
      <c r="G232" s="3">
        <v>1488</v>
      </c>
      <c r="H232" s="3">
        <v>3117</v>
      </c>
      <c r="I232" s="2" t="s">
        <v>5</v>
      </c>
      <c r="J232" s="4">
        <f t="shared" si="17"/>
        <v>1.094758064516129</v>
      </c>
      <c r="K232" s="3"/>
      <c r="L232" s="4"/>
    </row>
    <row r="233" spans="2:12" ht="12.75">
      <c r="B233" s="2" t="s">
        <v>20</v>
      </c>
      <c r="C233" s="2" t="s">
        <v>11</v>
      </c>
      <c r="D233" s="3">
        <v>11</v>
      </c>
      <c r="E233" s="3">
        <v>34</v>
      </c>
      <c r="F233" s="3">
        <v>826</v>
      </c>
      <c r="G233" s="3">
        <v>220</v>
      </c>
      <c r="H233" s="3">
        <v>1733</v>
      </c>
      <c r="I233" s="2" t="s">
        <v>5</v>
      </c>
      <c r="J233" s="4">
        <f t="shared" si="17"/>
        <v>6.877272727272727</v>
      </c>
      <c r="K233" s="3"/>
      <c r="L233" s="4"/>
    </row>
    <row r="234" spans="2:12" ht="12.75">
      <c r="B234" s="2" t="s">
        <v>73</v>
      </c>
      <c r="C234" s="2" t="s">
        <v>11</v>
      </c>
      <c r="D234" s="3">
        <v>0</v>
      </c>
      <c r="E234" s="3">
        <v>13</v>
      </c>
      <c r="F234" s="3">
        <v>0</v>
      </c>
      <c r="G234" s="3">
        <v>151</v>
      </c>
      <c r="H234" s="3">
        <v>1671</v>
      </c>
      <c r="I234" s="2" t="s">
        <v>5</v>
      </c>
      <c r="J234" s="4">
        <f t="shared" si="17"/>
        <v>10.066225165562914</v>
      </c>
      <c r="K234" s="3"/>
      <c r="L234" s="4"/>
    </row>
    <row r="235" spans="2:12" ht="12.75">
      <c r="B235" s="2" t="s">
        <v>17</v>
      </c>
      <c r="C235" s="2" t="s">
        <v>11</v>
      </c>
      <c r="D235" s="3">
        <v>8139</v>
      </c>
      <c r="E235" s="3">
        <v>4313</v>
      </c>
      <c r="F235" s="3">
        <v>1959</v>
      </c>
      <c r="G235" s="3">
        <v>1444</v>
      </c>
      <c r="H235" s="3">
        <v>1101</v>
      </c>
      <c r="I235" s="2" t="s">
        <v>5</v>
      </c>
      <c r="J235" s="4">
        <f t="shared" si="17"/>
        <v>-0.23753462603878117</v>
      </c>
      <c r="K235" s="3"/>
      <c r="L235" s="4"/>
    </row>
    <row r="236" spans="2:12" ht="12.75">
      <c r="B236" s="2" t="s">
        <v>13</v>
      </c>
      <c r="C236" s="2" t="s">
        <v>11</v>
      </c>
      <c r="D236" s="3">
        <v>49</v>
      </c>
      <c r="E236" s="3">
        <v>7</v>
      </c>
      <c r="F236" s="3">
        <v>39</v>
      </c>
      <c r="G236" s="3">
        <v>912</v>
      </c>
      <c r="H236" s="3">
        <v>879</v>
      </c>
      <c r="I236" s="2" t="s">
        <v>5</v>
      </c>
      <c r="J236" s="4">
        <f t="shared" si="17"/>
        <v>-0.03618421052631579</v>
      </c>
      <c r="K236" s="3"/>
      <c r="L236" s="4"/>
    </row>
    <row r="237" spans="2:12" ht="12.75">
      <c r="B237" s="2" t="s">
        <v>34</v>
      </c>
      <c r="C237" s="2" t="s">
        <v>11</v>
      </c>
      <c r="D237" s="3">
        <v>2112</v>
      </c>
      <c r="E237" s="3">
        <v>2564</v>
      </c>
      <c r="F237" s="3">
        <v>2673</v>
      </c>
      <c r="G237" s="3">
        <v>840</v>
      </c>
      <c r="H237" s="3">
        <v>646</v>
      </c>
      <c r="I237" s="2" t="s">
        <v>5</v>
      </c>
      <c r="J237" s="4">
        <f t="shared" si="17"/>
        <v>-0.23095238095238096</v>
      </c>
      <c r="K237" s="3"/>
      <c r="L237" s="4"/>
    </row>
    <row r="238" spans="2:12" ht="12.75">
      <c r="B238" s="2" t="s">
        <v>37</v>
      </c>
      <c r="C238" s="2" t="s">
        <v>11</v>
      </c>
      <c r="D238" s="3">
        <v>292</v>
      </c>
      <c r="E238" s="3">
        <v>620</v>
      </c>
      <c r="F238" s="3">
        <v>422</v>
      </c>
      <c r="G238" s="3">
        <v>607</v>
      </c>
      <c r="H238" s="3">
        <v>622</v>
      </c>
      <c r="I238" s="2" t="s">
        <v>5</v>
      </c>
      <c r="J238" s="4">
        <f t="shared" si="17"/>
        <v>0.02471169686985173</v>
      </c>
      <c r="K238" s="3"/>
      <c r="L238" s="4"/>
    </row>
    <row r="239" spans="2:12" ht="12.75">
      <c r="B239" s="2" t="s">
        <v>21</v>
      </c>
      <c r="C239" s="2" t="s">
        <v>11</v>
      </c>
      <c r="D239" s="5">
        <v>2443</v>
      </c>
      <c r="E239" s="5">
        <v>2659</v>
      </c>
      <c r="F239" s="5">
        <v>3700</v>
      </c>
      <c r="G239" s="5">
        <v>1731</v>
      </c>
      <c r="H239" s="5">
        <v>2528</v>
      </c>
      <c r="I239" s="2" t="s">
        <v>5</v>
      </c>
      <c r="J239" s="6">
        <f t="shared" si="17"/>
        <v>0.4604274985557481</v>
      </c>
      <c r="K239" s="7"/>
      <c r="L239" s="8"/>
    </row>
    <row r="240" spans="2:12" ht="12.75">
      <c r="B240" s="2" t="s">
        <v>99</v>
      </c>
      <c r="D240" s="3">
        <f>SUM(D229:D239)</f>
        <v>132072</v>
      </c>
      <c r="E240" s="3">
        <f>SUM(E229:E239)</f>
        <v>109803</v>
      </c>
      <c r="F240" s="3">
        <f>SUM(F229:F239)</f>
        <v>155173</v>
      </c>
      <c r="G240" s="3">
        <f>SUM(G229:G239)</f>
        <v>196353</v>
      </c>
      <c r="H240" s="3">
        <f>SUM(H229:H239)</f>
        <v>321985</v>
      </c>
      <c r="J240" s="4">
        <f>IF(G240=0,0,SUM(H240-G240)/G240)</f>
        <v>0.6398272499019623</v>
      </c>
      <c r="K240" s="3"/>
      <c r="L240" s="4"/>
    </row>
    <row r="241" spans="4:11" ht="12.75">
      <c r="D241" s="3"/>
      <c r="E241" s="3"/>
      <c r="F241" s="3"/>
      <c r="G241" s="3"/>
      <c r="H241" s="3"/>
      <c r="J241" s="3"/>
      <c r="K241" s="3"/>
    </row>
    <row r="242" spans="1:12" ht="12.75">
      <c r="A242" s="2" t="s">
        <v>74</v>
      </c>
      <c r="B242" s="2" t="s">
        <v>37</v>
      </c>
      <c r="C242" s="2" t="s">
        <v>11</v>
      </c>
      <c r="D242" s="3">
        <v>281877</v>
      </c>
      <c r="E242" s="3">
        <v>231667</v>
      </c>
      <c r="F242" s="3">
        <v>192931</v>
      </c>
      <c r="G242" s="3">
        <v>210698</v>
      </c>
      <c r="H242" s="3">
        <v>187613</v>
      </c>
      <c r="I242" s="2" t="s">
        <v>5</v>
      </c>
      <c r="J242" s="4">
        <f aca="true" t="shared" si="18" ref="J242:J252">IF(G242=0,0,SUM(H242-G242)/G242)</f>
        <v>-0.10956440023161113</v>
      </c>
      <c r="K242" s="3"/>
      <c r="L242" s="4"/>
    </row>
    <row r="243" spans="2:12" ht="12.75">
      <c r="B243" s="2" t="s">
        <v>10</v>
      </c>
      <c r="C243" s="2" t="s">
        <v>11</v>
      </c>
      <c r="D243" s="3">
        <v>162215</v>
      </c>
      <c r="E243" s="3">
        <v>174657</v>
      </c>
      <c r="F243" s="3">
        <v>172981</v>
      </c>
      <c r="G243" s="3">
        <v>179126</v>
      </c>
      <c r="H243" s="3">
        <v>165400</v>
      </c>
      <c r="I243" s="2" t="s">
        <v>5</v>
      </c>
      <c r="J243" s="4">
        <f t="shared" si="18"/>
        <v>-0.07662762524703282</v>
      </c>
      <c r="K243" s="3"/>
      <c r="L243" s="4"/>
    </row>
    <row r="244" spans="2:12" ht="12.75">
      <c r="B244" s="2" t="s">
        <v>14</v>
      </c>
      <c r="C244" s="2" t="s">
        <v>11</v>
      </c>
      <c r="D244" s="3">
        <v>24975</v>
      </c>
      <c r="E244" s="3">
        <v>29891</v>
      </c>
      <c r="F244" s="3">
        <v>44375</v>
      </c>
      <c r="G244" s="3">
        <v>70065</v>
      </c>
      <c r="H244" s="3">
        <v>115530</v>
      </c>
      <c r="I244" s="2" t="s">
        <v>5</v>
      </c>
      <c r="J244" s="4">
        <f t="shared" si="18"/>
        <v>0.6488974523656604</v>
      </c>
      <c r="K244" s="3"/>
      <c r="L244" s="4"/>
    </row>
    <row r="245" spans="2:12" ht="12.75">
      <c r="B245" s="2" t="s">
        <v>34</v>
      </c>
      <c r="C245" s="2" t="s">
        <v>11</v>
      </c>
      <c r="D245" s="3">
        <v>132303</v>
      </c>
      <c r="E245" s="3">
        <v>106867</v>
      </c>
      <c r="F245" s="3">
        <v>92604</v>
      </c>
      <c r="G245" s="3">
        <v>121995</v>
      </c>
      <c r="H245" s="3">
        <v>112624</v>
      </c>
      <c r="I245" s="2" t="s">
        <v>5</v>
      </c>
      <c r="J245" s="4">
        <f t="shared" si="18"/>
        <v>-0.0768146235501455</v>
      </c>
      <c r="K245" s="3"/>
      <c r="L245" s="4"/>
    </row>
    <row r="246" spans="2:12" ht="12.75">
      <c r="B246" s="2" t="s">
        <v>20</v>
      </c>
      <c r="C246" s="2" t="s">
        <v>11</v>
      </c>
      <c r="D246" s="3">
        <v>74439</v>
      </c>
      <c r="E246" s="3">
        <v>85988</v>
      </c>
      <c r="F246" s="3">
        <v>100214</v>
      </c>
      <c r="G246" s="3">
        <v>121686</v>
      </c>
      <c r="H246" s="3">
        <v>110950</v>
      </c>
      <c r="I246" s="2" t="s">
        <v>5</v>
      </c>
      <c r="J246" s="4">
        <f t="shared" si="18"/>
        <v>-0.08822707624541853</v>
      </c>
      <c r="K246" s="3"/>
      <c r="L246" s="4"/>
    </row>
    <row r="247" spans="2:12" ht="12.75">
      <c r="B247" s="2" t="s">
        <v>16</v>
      </c>
      <c r="C247" s="2" t="s">
        <v>11</v>
      </c>
      <c r="D247" s="3">
        <v>61431</v>
      </c>
      <c r="E247" s="3">
        <v>79424</v>
      </c>
      <c r="F247" s="3">
        <v>73682</v>
      </c>
      <c r="G247" s="3">
        <v>82814</v>
      </c>
      <c r="H247" s="3">
        <v>100070</v>
      </c>
      <c r="I247" s="2" t="s">
        <v>5</v>
      </c>
      <c r="J247" s="4">
        <f t="shared" si="18"/>
        <v>0.20837056536334436</v>
      </c>
      <c r="K247" s="3"/>
      <c r="L247" s="4"/>
    </row>
    <row r="248" spans="2:12" ht="12.75">
      <c r="B248" s="2" t="s">
        <v>75</v>
      </c>
      <c r="C248" s="2" t="s">
        <v>11</v>
      </c>
      <c r="D248" s="3">
        <v>13718</v>
      </c>
      <c r="E248" s="3">
        <v>13945</v>
      </c>
      <c r="F248" s="3">
        <v>10181</v>
      </c>
      <c r="G248" s="3">
        <v>12971</v>
      </c>
      <c r="H248" s="3">
        <v>18695</v>
      </c>
      <c r="I248" s="2" t="s">
        <v>5</v>
      </c>
      <c r="J248" s="4">
        <f t="shared" si="18"/>
        <v>0.44129211317554545</v>
      </c>
      <c r="K248" s="3"/>
      <c r="L248" s="4"/>
    </row>
    <row r="249" spans="2:12" ht="12.75">
      <c r="B249" s="2" t="s">
        <v>73</v>
      </c>
      <c r="C249" s="2" t="s">
        <v>11</v>
      </c>
      <c r="D249" s="3">
        <v>11805</v>
      </c>
      <c r="E249" s="3">
        <v>13330</v>
      </c>
      <c r="F249" s="3">
        <v>11966</v>
      </c>
      <c r="G249" s="3">
        <v>9928</v>
      </c>
      <c r="H249" s="3">
        <v>10875</v>
      </c>
      <c r="I249" s="2" t="s">
        <v>5</v>
      </c>
      <c r="J249" s="4">
        <f t="shared" si="18"/>
        <v>0.09538678485092668</v>
      </c>
      <c r="K249" s="3"/>
      <c r="L249" s="4"/>
    </row>
    <row r="250" spans="2:12" ht="12.75">
      <c r="B250" s="2" t="s">
        <v>66</v>
      </c>
      <c r="C250" s="2" t="s">
        <v>11</v>
      </c>
      <c r="D250" s="3">
        <v>11121</v>
      </c>
      <c r="E250" s="3">
        <v>11351</v>
      </c>
      <c r="F250" s="3">
        <v>10669</v>
      </c>
      <c r="G250" s="3">
        <v>9109</v>
      </c>
      <c r="H250" s="3">
        <v>7606</v>
      </c>
      <c r="I250" s="2" t="s">
        <v>5</v>
      </c>
      <c r="J250" s="4">
        <f t="shared" si="18"/>
        <v>-0.1650016467230212</v>
      </c>
      <c r="K250" s="3"/>
      <c r="L250" s="4"/>
    </row>
    <row r="251" spans="2:12" ht="12.75">
      <c r="B251" s="2" t="s">
        <v>55</v>
      </c>
      <c r="C251" s="2" t="s">
        <v>11</v>
      </c>
      <c r="D251" s="3">
        <v>3531</v>
      </c>
      <c r="E251" s="3">
        <v>4433</v>
      </c>
      <c r="F251" s="3">
        <v>6040</v>
      </c>
      <c r="G251" s="3">
        <v>4948</v>
      </c>
      <c r="H251" s="3">
        <v>6666</v>
      </c>
      <c r="I251" s="2" t="s">
        <v>5</v>
      </c>
      <c r="J251" s="4">
        <f t="shared" si="18"/>
        <v>0.34721099434114794</v>
      </c>
      <c r="K251" s="3"/>
      <c r="L251" s="4"/>
    </row>
    <row r="252" spans="2:12" ht="12.75">
      <c r="B252" s="2" t="s">
        <v>21</v>
      </c>
      <c r="C252" s="2" t="s">
        <v>11</v>
      </c>
      <c r="D252" s="5">
        <v>38953</v>
      </c>
      <c r="E252" s="5">
        <v>46852</v>
      </c>
      <c r="F252" s="5">
        <v>44665</v>
      </c>
      <c r="G252" s="5">
        <v>27440</v>
      </c>
      <c r="H252" s="5">
        <v>34198</v>
      </c>
      <c r="I252" s="2" t="s">
        <v>5</v>
      </c>
      <c r="J252" s="6">
        <f t="shared" si="18"/>
        <v>0.24628279883381923</v>
      </c>
      <c r="K252" s="7"/>
      <c r="L252" s="8"/>
    </row>
    <row r="253" spans="2:12" ht="12.75">
      <c r="B253" s="2" t="s">
        <v>99</v>
      </c>
      <c r="D253" s="3">
        <f>SUM(D242:D252)</f>
        <v>816368</v>
      </c>
      <c r="E253" s="3">
        <f>SUM(E242:E252)</f>
        <v>798405</v>
      </c>
      <c r="F253" s="3">
        <f>SUM(F242:F252)</f>
        <v>760308</v>
      </c>
      <c r="G253" s="3">
        <f>SUM(G242:G252)</f>
        <v>850780</v>
      </c>
      <c r="H253" s="3">
        <f>SUM(H242:H252)</f>
        <v>870227</v>
      </c>
      <c r="J253" s="4">
        <f>IF(G253=0,0,SUM(H253-G253)/G253)</f>
        <v>0.022857848092338796</v>
      </c>
      <c r="K253" s="3"/>
      <c r="L253" s="4"/>
    </row>
    <row r="254" spans="4:11" ht="12.75">
      <c r="D254" s="3"/>
      <c r="E254" s="3"/>
      <c r="F254" s="3"/>
      <c r="G254" s="3"/>
      <c r="H254" s="3"/>
      <c r="J254" s="3"/>
      <c r="K254" s="3"/>
    </row>
    <row r="255" spans="1:12" ht="12.75">
      <c r="A255" s="2" t="s">
        <v>76</v>
      </c>
      <c r="B255" s="2" t="s">
        <v>10</v>
      </c>
      <c r="C255" s="2" t="s">
        <v>11</v>
      </c>
      <c r="D255" s="3">
        <v>36890</v>
      </c>
      <c r="E255" s="3">
        <v>38732</v>
      </c>
      <c r="F255" s="3">
        <v>47775</v>
      </c>
      <c r="G255" s="3">
        <v>101788</v>
      </c>
      <c r="H255" s="3">
        <v>145252</v>
      </c>
      <c r="I255" s="2" t="s">
        <v>5</v>
      </c>
      <c r="J255" s="4">
        <f aca="true" t="shared" si="19" ref="J255:J265">IF(G255=0,0,SUM(H255-G255)/G255)</f>
        <v>0.42700514795457223</v>
      </c>
      <c r="K255" s="3"/>
      <c r="L255" s="4"/>
    </row>
    <row r="256" spans="2:12" ht="12.75">
      <c r="B256" s="2" t="s">
        <v>77</v>
      </c>
      <c r="C256" s="2" t="s">
        <v>11</v>
      </c>
      <c r="D256" s="3">
        <v>471</v>
      </c>
      <c r="E256" s="3">
        <v>873</v>
      </c>
      <c r="F256" s="3">
        <v>39332</v>
      </c>
      <c r="G256" s="3">
        <v>77121</v>
      </c>
      <c r="H256" s="3">
        <v>129112</v>
      </c>
      <c r="I256" s="2" t="s">
        <v>5</v>
      </c>
      <c r="J256" s="4">
        <f t="shared" si="19"/>
        <v>0.6741484161253096</v>
      </c>
      <c r="K256" s="3"/>
      <c r="L256" s="4"/>
    </row>
    <row r="257" spans="2:12" ht="12.75">
      <c r="B257" s="2" t="s">
        <v>26</v>
      </c>
      <c r="C257" s="2" t="s">
        <v>11</v>
      </c>
      <c r="D257" s="3">
        <v>43626</v>
      </c>
      <c r="E257" s="3">
        <v>57407</v>
      </c>
      <c r="F257" s="3">
        <v>103573</v>
      </c>
      <c r="G257" s="3">
        <v>97697</v>
      </c>
      <c r="H257" s="3">
        <v>64636</v>
      </c>
      <c r="I257" s="2" t="s">
        <v>5</v>
      </c>
      <c r="J257" s="4">
        <f t="shared" si="19"/>
        <v>-0.3384034310163055</v>
      </c>
      <c r="K257" s="3"/>
      <c r="L257" s="4"/>
    </row>
    <row r="258" spans="2:12" ht="12.75">
      <c r="B258" s="2" t="s">
        <v>54</v>
      </c>
      <c r="C258" s="2" t="s">
        <v>11</v>
      </c>
      <c r="D258" s="3">
        <v>1164</v>
      </c>
      <c r="E258" s="3">
        <v>4072</v>
      </c>
      <c r="F258" s="3">
        <v>3856</v>
      </c>
      <c r="G258" s="3">
        <v>33725</v>
      </c>
      <c r="H258" s="3">
        <v>42076</v>
      </c>
      <c r="I258" s="2" t="s">
        <v>5</v>
      </c>
      <c r="J258" s="4">
        <f t="shared" si="19"/>
        <v>0.2476204595997035</v>
      </c>
      <c r="K258" s="3"/>
      <c r="L258" s="4"/>
    </row>
    <row r="259" spans="2:12" ht="12.75">
      <c r="B259" s="2" t="s">
        <v>16</v>
      </c>
      <c r="C259" s="2" t="s">
        <v>11</v>
      </c>
      <c r="D259" s="3">
        <v>32830</v>
      </c>
      <c r="E259" s="3">
        <v>30247</v>
      </c>
      <c r="F259" s="3">
        <v>30376</v>
      </c>
      <c r="G259" s="3">
        <v>32995</v>
      </c>
      <c r="H259" s="3">
        <v>33988</v>
      </c>
      <c r="I259" s="2" t="s">
        <v>5</v>
      </c>
      <c r="J259" s="4">
        <f t="shared" si="19"/>
        <v>0.03009546901045613</v>
      </c>
      <c r="K259" s="3"/>
      <c r="L259" s="4"/>
    </row>
    <row r="260" spans="2:12" ht="12.75">
      <c r="B260" s="2" t="s">
        <v>31</v>
      </c>
      <c r="C260" s="2" t="s">
        <v>11</v>
      </c>
      <c r="D260" s="3">
        <v>19329</v>
      </c>
      <c r="E260" s="3">
        <v>20549</v>
      </c>
      <c r="F260" s="3">
        <v>15439</v>
      </c>
      <c r="G260" s="3">
        <v>20430</v>
      </c>
      <c r="H260" s="3">
        <v>33863</v>
      </c>
      <c r="I260" s="2" t="s">
        <v>5</v>
      </c>
      <c r="J260" s="4">
        <f t="shared" si="19"/>
        <v>0.6575134605971611</v>
      </c>
      <c r="K260" s="3"/>
      <c r="L260" s="4"/>
    </row>
    <row r="261" spans="2:12" ht="12.75">
      <c r="B261" s="2" t="s">
        <v>30</v>
      </c>
      <c r="C261" s="2" t="s">
        <v>11</v>
      </c>
      <c r="D261" s="3">
        <v>2725</v>
      </c>
      <c r="E261" s="3">
        <v>3001</v>
      </c>
      <c r="F261" s="3">
        <v>7194</v>
      </c>
      <c r="G261" s="3">
        <v>8823</v>
      </c>
      <c r="H261" s="3">
        <v>23046</v>
      </c>
      <c r="I261" s="2" t="s">
        <v>5</v>
      </c>
      <c r="J261" s="4">
        <f t="shared" si="19"/>
        <v>1.6120367222033323</v>
      </c>
      <c r="K261" s="3"/>
      <c r="L261" s="4"/>
    </row>
    <row r="262" spans="2:12" ht="12.75">
      <c r="B262" s="2" t="s">
        <v>18</v>
      </c>
      <c r="C262" s="2" t="s">
        <v>11</v>
      </c>
      <c r="D262" s="3">
        <v>1919</v>
      </c>
      <c r="E262" s="3">
        <v>1605</v>
      </c>
      <c r="F262" s="3">
        <v>1407</v>
      </c>
      <c r="G262" s="3">
        <v>8321</v>
      </c>
      <c r="H262" s="3">
        <v>5270</v>
      </c>
      <c r="I262" s="2" t="s">
        <v>5</v>
      </c>
      <c r="J262" s="4">
        <f t="shared" si="19"/>
        <v>-0.36666266073789205</v>
      </c>
      <c r="K262" s="3"/>
      <c r="L262" s="4"/>
    </row>
    <row r="263" spans="2:12" ht="12.75">
      <c r="B263" s="2" t="s">
        <v>13</v>
      </c>
      <c r="C263" s="2" t="s">
        <v>11</v>
      </c>
      <c r="D263" s="3">
        <v>3434</v>
      </c>
      <c r="E263" s="3">
        <v>3257</v>
      </c>
      <c r="F263" s="3">
        <v>3438</v>
      </c>
      <c r="G263" s="3">
        <v>3880</v>
      </c>
      <c r="H263" s="3">
        <v>3858</v>
      </c>
      <c r="I263" s="2" t="s">
        <v>5</v>
      </c>
      <c r="J263" s="4">
        <f t="shared" si="19"/>
        <v>-0.005670103092783505</v>
      </c>
      <c r="K263" s="3"/>
      <c r="L263" s="4"/>
    </row>
    <row r="264" spans="2:12" ht="12.75">
      <c r="B264" s="2" t="s">
        <v>25</v>
      </c>
      <c r="C264" s="2" t="s">
        <v>11</v>
      </c>
      <c r="D264" s="3">
        <v>2483</v>
      </c>
      <c r="E264" s="3">
        <v>2387</v>
      </c>
      <c r="F264" s="3">
        <v>1408</v>
      </c>
      <c r="G264" s="3">
        <v>1705</v>
      </c>
      <c r="H264" s="3">
        <v>2819</v>
      </c>
      <c r="I264" s="2" t="s">
        <v>5</v>
      </c>
      <c r="J264" s="4">
        <f t="shared" si="19"/>
        <v>0.6533724340175953</v>
      </c>
      <c r="K264" s="3"/>
      <c r="L264" s="4"/>
    </row>
    <row r="265" spans="2:12" ht="12.75">
      <c r="B265" s="2" t="s">
        <v>21</v>
      </c>
      <c r="C265" s="2" t="s">
        <v>11</v>
      </c>
      <c r="D265" s="5">
        <v>14463</v>
      </c>
      <c r="E265" s="5">
        <v>44503</v>
      </c>
      <c r="F265" s="5">
        <v>29391</v>
      </c>
      <c r="G265" s="5">
        <v>20983</v>
      </c>
      <c r="H265" s="5">
        <v>13024</v>
      </c>
      <c r="I265" s="2" t="s">
        <v>5</v>
      </c>
      <c r="J265" s="6">
        <f t="shared" si="19"/>
        <v>-0.37930705809464804</v>
      </c>
      <c r="K265" s="7"/>
      <c r="L265" s="8"/>
    </row>
    <row r="266" spans="2:12" ht="12.75">
      <c r="B266" s="2" t="s">
        <v>99</v>
      </c>
      <c r="D266" s="3">
        <f>SUM(D255:D265)</f>
        <v>159334</v>
      </c>
      <c r="E266" s="3">
        <f>SUM(E255:E265)</f>
        <v>206633</v>
      </c>
      <c r="F266" s="3">
        <f>SUM(F255:F265)</f>
        <v>283189</v>
      </c>
      <c r="G266" s="3">
        <f>SUM(G255:G265)</f>
        <v>407468</v>
      </c>
      <c r="H266" s="3">
        <f>SUM(H255:H265)</f>
        <v>496944</v>
      </c>
      <c r="J266" s="4">
        <f>IF(G266=0,0,SUM(H266-G266)/G266)</f>
        <v>0.21959025003190435</v>
      </c>
      <c r="K266" s="3"/>
      <c r="L266" s="4"/>
    </row>
    <row r="267" spans="4:11" ht="12.75">
      <c r="D267" s="3"/>
      <c r="E267" s="3"/>
      <c r="F267" s="3"/>
      <c r="G267" s="3"/>
      <c r="H267" s="3"/>
      <c r="J267" s="3"/>
      <c r="K267" s="3"/>
    </row>
    <row r="268" spans="1:12" ht="12.75">
      <c r="A268" s="2" t="s">
        <v>78</v>
      </c>
      <c r="B268" s="2" t="s">
        <v>10</v>
      </c>
      <c r="C268" s="2" t="s">
        <v>11</v>
      </c>
      <c r="D268" s="3">
        <v>190170</v>
      </c>
      <c r="E268" s="3">
        <v>193780</v>
      </c>
      <c r="F268" s="3">
        <v>210920</v>
      </c>
      <c r="G268" s="3">
        <v>190376</v>
      </c>
      <c r="H268" s="3">
        <v>194267</v>
      </c>
      <c r="I268" s="2" t="s">
        <v>5</v>
      </c>
      <c r="J268" s="4">
        <f aca="true" t="shared" si="20" ref="J268:J278">IF(G268=0,0,SUM(H268-G268)/G268)</f>
        <v>0.020438500651342607</v>
      </c>
      <c r="K268" s="3"/>
      <c r="L268" s="4"/>
    </row>
    <row r="269" spans="2:12" ht="12.75">
      <c r="B269" s="2" t="s">
        <v>18</v>
      </c>
      <c r="C269" s="2" t="s">
        <v>11</v>
      </c>
      <c r="D269" s="3">
        <v>28482</v>
      </c>
      <c r="E269" s="3">
        <v>29360</v>
      </c>
      <c r="F269" s="3">
        <v>23613</v>
      </c>
      <c r="G269" s="3">
        <v>23537</v>
      </c>
      <c r="H269" s="3">
        <v>46431</v>
      </c>
      <c r="I269" s="2" t="s">
        <v>5</v>
      </c>
      <c r="J269" s="4">
        <f t="shared" si="20"/>
        <v>0.9726813102774355</v>
      </c>
      <c r="K269" s="3"/>
      <c r="L269" s="4"/>
    </row>
    <row r="270" spans="2:12" ht="12.75">
      <c r="B270" s="2" t="s">
        <v>12</v>
      </c>
      <c r="C270" s="2" t="s">
        <v>11</v>
      </c>
      <c r="D270" s="3">
        <v>1553</v>
      </c>
      <c r="E270" s="3">
        <v>5556</v>
      </c>
      <c r="F270" s="3">
        <v>11557</v>
      </c>
      <c r="G270" s="3">
        <v>19190</v>
      </c>
      <c r="H270" s="3">
        <v>16536</v>
      </c>
      <c r="I270" s="2" t="s">
        <v>5</v>
      </c>
      <c r="J270" s="4">
        <f t="shared" si="20"/>
        <v>-0.13830119854090672</v>
      </c>
      <c r="K270" s="3"/>
      <c r="L270" s="4"/>
    </row>
    <row r="271" spans="2:12" ht="12.75">
      <c r="B271" s="2" t="s">
        <v>26</v>
      </c>
      <c r="C271" s="2" t="s">
        <v>11</v>
      </c>
      <c r="D271" s="3">
        <v>1989</v>
      </c>
      <c r="E271" s="3">
        <v>3111</v>
      </c>
      <c r="F271" s="3">
        <v>11946</v>
      </c>
      <c r="G271" s="3">
        <v>14697</v>
      </c>
      <c r="H271" s="3">
        <v>12557</v>
      </c>
      <c r="I271" s="2" t="s">
        <v>5</v>
      </c>
      <c r="J271" s="4">
        <f t="shared" si="20"/>
        <v>-0.14560794720010886</v>
      </c>
      <c r="K271" s="3"/>
      <c r="L271" s="4"/>
    </row>
    <row r="272" spans="2:12" ht="12.75">
      <c r="B272" s="2" t="s">
        <v>34</v>
      </c>
      <c r="C272" s="2" t="s">
        <v>11</v>
      </c>
      <c r="D272" s="3">
        <v>3324</v>
      </c>
      <c r="E272" s="3">
        <v>3002</v>
      </c>
      <c r="F272" s="3">
        <v>2462</v>
      </c>
      <c r="G272" s="3">
        <v>2458</v>
      </c>
      <c r="H272" s="3">
        <v>7684</v>
      </c>
      <c r="I272" s="2" t="s">
        <v>5</v>
      </c>
      <c r="J272" s="4">
        <f t="shared" si="20"/>
        <v>2.126118795768918</v>
      </c>
      <c r="K272" s="3"/>
      <c r="L272" s="4"/>
    </row>
    <row r="273" spans="2:12" ht="12.75">
      <c r="B273" s="2" t="s">
        <v>77</v>
      </c>
      <c r="C273" s="2" t="s">
        <v>11</v>
      </c>
      <c r="D273" s="3">
        <v>1115</v>
      </c>
      <c r="E273" s="3">
        <v>2609</v>
      </c>
      <c r="F273" s="3">
        <v>2870</v>
      </c>
      <c r="G273" s="3">
        <v>2470</v>
      </c>
      <c r="H273" s="3">
        <v>6708</v>
      </c>
      <c r="I273" s="2" t="s">
        <v>5</v>
      </c>
      <c r="J273" s="4">
        <f t="shared" si="20"/>
        <v>1.7157894736842105</v>
      </c>
      <c r="K273" s="3"/>
      <c r="L273" s="4"/>
    </row>
    <row r="274" spans="2:12" ht="12.75">
      <c r="B274" s="2" t="s">
        <v>23</v>
      </c>
      <c r="C274" s="2" t="s">
        <v>11</v>
      </c>
      <c r="D274" s="3">
        <v>376</v>
      </c>
      <c r="E274" s="3">
        <v>143</v>
      </c>
      <c r="F274" s="3">
        <v>126</v>
      </c>
      <c r="G274" s="3">
        <v>349</v>
      </c>
      <c r="H274" s="3">
        <v>5418</v>
      </c>
      <c r="I274" s="2" t="s">
        <v>5</v>
      </c>
      <c r="J274" s="4">
        <f t="shared" si="20"/>
        <v>14.524355300859598</v>
      </c>
      <c r="K274" s="3"/>
      <c r="L274" s="4"/>
    </row>
    <row r="275" spans="2:12" ht="12.75">
      <c r="B275" s="2" t="s">
        <v>13</v>
      </c>
      <c r="C275" s="2" t="s">
        <v>11</v>
      </c>
      <c r="D275" s="3">
        <v>335</v>
      </c>
      <c r="E275" s="3">
        <v>51</v>
      </c>
      <c r="F275" s="3">
        <v>122</v>
      </c>
      <c r="G275" s="3">
        <v>772</v>
      </c>
      <c r="H275" s="3">
        <v>3981</v>
      </c>
      <c r="I275" s="2" t="s">
        <v>5</v>
      </c>
      <c r="J275" s="4">
        <f t="shared" si="20"/>
        <v>4.1567357512953365</v>
      </c>
      <c r="K275" s="3"/>
      <c r="L275" s="4"/>
    </row>
    <row r="276" spans="2:12" ht="12.75">
      <c r="B276" s="2" t="s">
        <v>79</v>
      </c>
      <c r="C276" s="2" t="s">
        <v>11</v>
      </c>
      <c r="D276" s="3">
        <v>0</v>
      </c>
      <c r="E276" s="3">
        <v>0</v>
      </c>
      <c r="F276" s="3">
        <v>0</v>
      </c>
      <c r="G276" s="3">
        <v>884</v>
      </c>
      <c r="H276" s="3">
        <v>3498</v>
      </c>
      <c r="I276" s="2" t="s">
        <v>5</v>
      </c>
      <c r="J276" s="4">
        <f t="shared" si="20"/>
        <v>2.9570135746606336</v>
      </c>
      <c r="K276" s="3"/>
      <c r="L276" s="4"/>
    </row>
    <row r="277" spans="2:12" ht="12.75">
      <c r="B277" s="2" t="s">
        <v>25</v>
      </c>
      <c r="C277" s="2" t="s">
        <v>11</v>
      </c>
      <c r="D277" s="3">
        <v>2102</v>
      </c>
      <c r="E277" s="3">
        <v>1392</v>
      </c>
      <c r="F277" s="3">
        <v>2568</v>
      </c>
      <c r="G277" s="3">
        <v>1034</v>
      </c>
      <c r="H277" s="3">
        <v>3187</v>
      </c>
      <c r="I277" s="2" t="s">
        <v>5</v>
      </c>
      <c r="J277" s="4">
        <f t="shared" si="20"/>
        <v>2.0822050290135397</v>
      </c>
      <c r="K277" s="3"/>
      <c r="L277" s="4"/>
    </row>
    <row r="278" spans="2:12" ht="12.75">
      <c r="B278" s="2" t="s">
        <v>21</v>
      </c>
      <c r="C278" s="2" t="s">
        <v>11</v>
      </c>
      <c r="D278" s="5">
        <v>9718</v>
      </c>
      <c r="E278" s="5">
        <v>18340</v>
      </c>
      <c r="F278" s="5">
        <v>12536</v>
      </c>
      <c r="G278" s="5">
        <v>13936</v>
      </c>
      <c r="H278" s="5">
        <v>12303</v>
      </c>
      <c r="I278" s="2" t="s">
        <v>5</v>
      </c>
      <c r="J278" s="6">
        <f t="shared" si="20"/>
        <v>-0.11717853042479909</v>
      </c>
      <c r="K278" s="7"/>
      <c r="L278" s="8"/>
    </row>
    <row r="279" spans="2:12" ht="12.75">
      <c r="B279" s="2" t="s">
        <v>99</v>
      </c>
      <c r="D279" s="3">
        <f>SUM(D268:D278)</f>
        <v>239164</v>
      </c>
      <c r="E279" s="3">
        <f>SUM(E268:E278)</f>
        <v>257344</v>
      </c>
      <c r="F279" s="3">
        <f>SUM(F268:F278)</f>
        <v>278720</v>
      </c>
      <c r="G279" s="3">
        <f>SUM(G268:G278)</f>
        <v>269703</v>
      </c>
      <c r="H279" s="3">
        <f>SUM(H268:H278)</f>
        <v>312570</v>
      </c>
      <c r="J279" s="4">
        <f>IF(G279=0,0,SUM(H279-G279)/G279)</f>
        <v>0.1589415023192178</v>
      </c>
      <c r="K279" s="3"/>
      <c r="L279" s="4"/>
    </row>
    <row r="280" spans="4:11" ht="12.75">
      <c r="D280" s="3"/>
      <c r="E280" s="3"/>
      <c r="F280" s="3"/>
      <c r="G280" s="3"/>
      <c r="H280" s="3"/>
      <c r="J280" s="3"/>
      <c r="K280" s="3"/>
    </row>
    <row r="281" spans="1:12" ht="12.75">
      <c r="A281" s="2" t="s">
        <v>80</v>
      </c>
      <c r="B281" s="2" t="s">
        <v>10</v>
      </c>
      <c r="C281" s="2" t="s">
        <v>11</v>
      </c>
      <c r="D281" s="3">
        <v>140603</v>
      </c>
      <c r="E281" s="3">
        <v>162092</v>
      </c>
      <c r="F281" s="3">
        <v>173423</v>
      </c>
      <c r="G281" s="3">
        <v>181030</v>
      </c>
      <c r="H281" s="3">
        <v>199979</v>
      </c>
      <c r="I281" s="2" t="s">
        <v>5</v>
      </c>
      <c r="J281" s="4">
        <f aca="true" t="shared" si="21" ref="J281:J291">IF(G281=0,0,SUM(H281-G281)/G281)</f>
        <v>0.10467325857592664</v>
      </c>
      <c r="K281" s="3"/>
      <c r="L281" s="4"/>
    </row>
    <row r="282" spans="2:12" ht="12.75">
      <c r="B282" s="2" t="s">
        <v>17</v>
      </c>
      <c r="C282" s="2" t="s">
        <v>11</v>
      </c>
      <c r="D282" s="3">
        <v>19442</v>
      </c>
      <c r="E282" s="3">
        <v>17123</v>
      </c>
      <c r="F282" s="3">
        <v>6906</v>
      </c>
      <c r="G282" s="3">
        <v>10915</v>
      </c>
      <c r="H282" s="3">
        <v>13394</v>
      </c>
      <c r="I282" s="2" t="s">
        <v>5</v>
      </c>
      <c r="J282" s="4">
        <f t="shared" si="21"/>
        <v>0.2271186440677966</v>
      </c>
      <c r="K282" s="3"/>
      <c r="L282" s="4"/>
    </row>
    <row r="283" spans="2:12" ht="12.75">
      <c r="B283" s="2" t="s">
        <v>26</v>
      </c>
      <c r="C283" s="2" t="s">
        <v>11</v>
      </c>
      <c r="D283" s="3">
        <v>17377</v>
      </c>
      <c r="E283" s="3">
        <v>10013</v>
      </c>
      <c r="F283" s="3">
        <v>4616</v>
      </c>
      <c r="G283" s="3">
        <v>4443</v>
      </c>
      <c r="H283" s="3">
        <v>4402</v>
      </c>
      <c r="I283" s="2" t="s">
        <v>5</v>
      </c>
      <c r="J283" s="4">
        <f t="shared" si="21"/>
        <v>-0.009227999099707404</v>
      </c>
      <c r="K283" s="3"/>
      <c r="L283" s="4"/>
    </row>
    <row r="284" spans="2:12" ht="12.75">
      <c r="B284" s="2" t="s">
        <v>54</v>
      </c>
      <c r="C284" s="2" t="s">
        <v>11</v>
      </c>
      <c r="D284" s="3">
        <v>203</v>
      </c>
      <c r="E284" s="3">
        <v>2781</v>
      </c>
      <c r="F284" s="3">
        <v>1994</v>
      </c>
      <c r="G284" s="3">
        <v>2203</v>
      </c>
      <c r="H284" s="3">
        <v>2091</v>
      </c>
      <c r="I284" s="2" t="s">
        <v>5</v>
      </c>
      <c r="J284" s="4">
        <f t="shared" si="21"/>
        <v>-0.05083976395823876</v>
      </c>
      <c r="K284" s="3"/>
      <c r="L284" s="4"/>
    </row>
    <row r="285" spans="2:12" ht="12.75">
      <c r="B285" s="2" t="s">
        <v>59</v>
      </c>
      <c r="C285" s="2" t="s">
        <v>11</v>
      </c>
      <c r="D285" s="3">
        <v>6166</v>
      </c>
      <c r="E285" s="3">
        <v>7403</v>
      </c>
      <c r="F285" s="3">
        <v>5054</v>
      </c>
      <c r="G285" s="3">
        <v>2294</v>
      </c>
      <c r="H285" s="3">
        <v>1975</v>
      </c>
      <c r="I285" s="2" t="s">
        <v>5</v>
      </c>
      <c r="J285" s="4">
        <f t="shared" si="21"/>
        <v>-0.13905841325196164</v>
      </c>
      <c r="K285" s="3"/>
      <c r="L285" s="4"/>
    </row>
    <row r="286" spans="2:12" ht="12.75">
      <c r="B286" s="2" t="s">
        <v>31</v>
      </c>
      <c r="C286" s="2" t="s">
        <v>11</v>
      </c>
      <c r="D286" s="3">
        <v>232</v>
      </c>
      <c r="E286" s="3">
        <v>0</v>
      </c>
      <c r="F286" s="3">
        <v>0</v>
      </c>
      <c r="G286" s="3">
        <v>45</v>
      </c>
      <c r="H286" s="3">
        <v>1433</v>
      </c>
      <c r="I286" s="2" t="s">
        <v>5</v>
      </c>
      <c r="J286" s="4">
        <f t="shared" si="21"/>
        <v>30.844444444444445</v>
      </c>
      <c r="K286" s="3"/>
      <c r="L286" s="4"/>
    </row>
    <row r="287" spans="2:12" ht="12.75">
      <c r="B287" s="2" t="s">
        <v>55</v>
      </c>
      <c r="C287" s="2" t="s">
        <v>11</v>
      </c>
      <c r="D287" s="3">
        <v>439</v>
      </c>
      <c r="E287" s="3">
        <v>839</v>
      </c>
      <c r="F287" s="3">
        <v>741</v>
      </c>
      <c r="G287" s="3">
        <v>516</v>
      </c>
      <c r="H287" s="3">
        <v>1059</v>
      </c>
      <c r="I287" s="2" t="s">
        <v>5</v>
      </c>
      <c r="J287" s="4">
        <f t="shared" si="21"/>
        <v>1.052325581395349</v>
      </c>
      <c r="K287" s="3"/>
      <c r="L287" s="4"/>
    </row>
    <row r="288" spans="2:12" ht="12.75">
      <c r="B288" s="2" t="s">
        <v>45</v>
      </c>
      <c r="C288" s="2" t="s">
        <v>11</v>
      </c>
      <c r="D288" s="3">
        <v>333</v>
      </c>
      <c r="E288" s="3">
        <v>300</v>
      </c>
      <c r="F288" s="3">
        <v>650</v>
      </c>
      <c r="G288" s="3">
        <v>1024</v>
      </c>
      <c r="H288" s="3">
        <v>917</v>
      </c>
      <c r="I288" s="2" t="s">
        <v>5</v>
      </c>
      <c r="J288" s="4">
        <f t="shared" si="21"/>
        <v>-0.1044921875</v>
      </c>
      <c r="K288" s="3"/>
      <c r="L288" s="4"/>
    </row>
    <row r="289" spans="2:12" ht="12.75">
      <c r="B289" s="2" t="s">
        <v>14</v>
      </c>
      <c r="C289" s="2" t="s">
        <v>11</v>
      </c>
      <c r="D289" s="3">
        <v>770</v>
      </c>
      <c r="E289" s="3">
        <v>446</v>
      </c>
      <c r="F289" s="3">
        <v>40</v>
      </c>
      <c r="G289" s="3">
        <v>79</v>
      </c>
      <c r="H289" s="3">
        <v>502</v>
      </c>
      <c r="I289" s="2" t="s">
        <v>5</v>
      </c>
      <c r="J289" s="4">
        <f t="shared" si="21"/>
        <v>5.3544303797468356</v>
      </c>
      <c r="K289" s="3"/>
      <c r="L289" s="4"/>
    </row>
    <row r="290" spans="2:12" ht="12.75">
      <c r="B290" s="2" t="s">
        <v>15</v>
      </c>
      <c r="C290" s="2" t="s">
        <v>11</v>
      </c>
      <c r="D290" s="3">
        <v>72</v>
      </c>
      <c r="E290" s="3">
        <v>4</v>
      </c>
      <c r="F290" s="3">
        <v>0</v>
      </c>
      <c r="G290" s="3">
        <v>375</v>
      </c>
      <c r="H290" s="3">
        <v>454</v>
      </c>
      <c r="I290" s="2" t="s">
        <v>5</v>
      </c>
      <c r="J290" s="4">
        <f t="shared" si="21"/>
        <v>0.21066666666666667</v>
      </c>
      <c r="K290" s="3"/>
      <c r="L290" s="4"/>
    </row>
    <row r="291" spans="2:12" ht="12.75">
      <c r="B291" s="2" t="s">
        <v>21</v>
      </c>
      <c r="C291" s="2" t="s">
        <v>11</v>
      </c>
      <c r="D291" s="5">
        <v>24747</v>
      </c>
      <c r="E291" s="5">
        <v>16526</v>
      </c>
      <c r="F291" s="5">
        <v>5169</v>
      </c>
      <c r="G291" s="5">
        <v>2525</v>
      </c>
      <c r="H291" s="5">
        <v>1626</v>
      </c>
      <c r="I291" s="2" t="s">
        <v>5</v>
      </c>
      <c r="J291" s="6">
        <f t="shared" si="21"/>
        <v>-0.356039603960396</v>
      </c>
      <c r="K291" s="7"/>
      <c r="L291" s="8"/>
    </row>
    <row r="292" spans="2:12" ht="12.75">
      <c r="B292" s="2" t="s">
        <v>99</v>
      </c>
      <c r="D292" s="3">
        <f>SUM(D281:D291)</f>
        <v>210384</v>
      </c>
      <c r="E292" s="3">
        <f>SUM(E281:E291)</f>
        <v>217527</v>
      </c>
      <c r="F292" s="3">
        <f>SUM(F281:F291)</f>
        <v>198593</v>
      </c>
      <c r="G292" s="3">
        <f>SUM(G281:G291)</f>
        <v>205449</v>
      </c>
      <c r="H292" s="3">
        <f>SUM(H281:H291)</f>
        <v>227832</v>
      </c>
      <c r="J292" s="4">
        <f>IF(G292=0,0,SUM(H292-G292)/G292)</f>
        <v>0.10894674590774353</v>
      </c>
      <c r="K292" s="3"/>
      <c r="L292" s="4"/>
    </row>
    <row r="293" spans="4:11" ht="12.75">
      <c r="D293" s="3"/>
      <c r="E293" s="3"/>
      <c r="F293" s="3"/>
      <c r="G293" s="3"/>
      <c r="H293" s="3"/>
      <c r="J293" s="3"/>
      <c r="K293" s="3"/>
    </row>
    <row r="294" spans="1:12" ht="12.75">
      <c r="A294" s="2" t="s">
        <v>81</v>
      </c>
      <c r="B294" s="2" t="s">
        <v>10</v>
      </c>
      <c r="C294" s="2" t="s">
        <v>11</v>
      </c>
      <c r="D294" s="3">
        <v>1472413</v>
      </c>
      <c r="E294" s="3">
        <v>1268637</v>
      </c>
      <c r="F294" s="3">
        <v>1006762</v>
      </c>
      <c r="G294" s="3">
        <v>1050007</v>
      </c>
      <c r="H294" s="3">
        <v>1925950</v>
      </c>
      <c r="I294" s="2" t="s">
        <v>5</v>
      </c>
      <c r="J294" s="4">
        <f aca="true" t="shared" si="22" ref="J294:J304">IF(G294=0,0,SUM(H294-G294)/G294)</f>
        <v>0.8342258670656482</v>
      </c>
      <c r="K294" s="3"/>
      <c r="L294" s="4"/>
    </row>
    <row r="295" spans="2:12" ht="12.75">
      <c r="B295" s="2" t="s">
        <v>82</v>
      </c>
      <c r="C295" s="2" t="s">
        <v>11</v>
      </c>
      <c r="D295" s="3">
        <v>6970</v>
      </c>
      <c r="E295" s="3">
        <v>1414</v>
      </c>
      <c r="F295" s="3">
        <v>2954</v>
      </c>
      <c r="G295" s="3">
        <v>12225</v>
      </c>
      <c r="H295" s="3">
        <v>29136</v>
      </c>
      <c r="I295" s="2" t="s">
        <v>5</v>
      </c>
      <c r="J295" s="4">
        <f t="shared" si="22"/>
        <v>1.3833128834355828</v>
      </c>
      <c r="K295" s="3"/>
      <c r="L295" s="4"/>
    </row>
    <row r="296" spans="2:12" ht="12.75">
      <c r="B296" s="2" t="s">
        <v>26</v>
      </c>
      <c r="C296" s="2" t="s">
        <v>11</v>
      </c>
      <c r="D296" s="3">
        <v>9</v>
      </c>
      <c r="E296" s="3">
        <v>66</v>
      </c>
      <c r="F296" s="3">
        <v>138</v>
      </c>
      <c r="G296" s="3">
        <v>4842</v>
      </c>
      <c r="H296" s="3">
        <v>13273</v>
      </c>
      <c r="I296" s="2" t="s">
        <v>5</v>
      </c>
      <c r="J296" s="4">
        <f t="shared" si="22"/>
        <v>1.7412226352746798</v>
      </c>
      <c r="K296" s="3"/>
      <c r="L296" s="4"/>
    </row>
    <row r="297" spans="2:12" ht="12.75">
      <c r="B297" s="2" t="s">
        <v>23</v>
      </c>
      <c r="C297" s="2" t="s">
        <v>11</v>
      </c>
      <c r="D297" s="3">
        <v>0</v>
      </c>
      <c r="E297" s="3">
        <v>1995</v>
      </c>
      <c r="F297" s="3">
        <v>4791</v>
      </c>
      <c r="G297" s="3">
        <v>8812</v>
      </c>
      <c r="H297" s="3">
        <v>8164</v>
      </c>
      <c r="I297" s="2" t="s">
        <v>5</v>
      </c>
      <c r="J297" s="4">
        <f t="shared" si="22"/>
        <v>-0.07353608715388107</v>
      </c>
      <c r="K297" s="3"/>
      <c r="L297" s="4"/>
    </row>
    <row r="298" spans="2:12" ht="12.75">
      <c r="B298" s="2" t="s">
        <v>16</v>
      </c>
      <c r="C298" s="2" t="s">
        <v>11</v>
      </c>
      <c r="D298" s="3">
        <v>0</v>
      </c>
      <c r="E298" s="3">
        <v>0</v>
      </c>
      <c r="F298" s="3">
        <v>0</v>
      </c>
      <c r="G298" s="3">
        <v>0</v>
      </c>
      <c r="H298" s="3">
        <v>6613</v>
      </c>
      <c r="I298" s="2" t="s">
        <v>5</v>
      </c>
      <c r="J298" s="4">
        <f t="shared" si="22"/>
        <v>0</v>
      </c>
      <c r="K298" s="3"/>
      <c r="L298" s="4"/>
    </row>
    <row r="299" spans="2:12" ht="12.75">
      <c r="B299" s="2" t="s">
        <v>18</v>
      </c>
      <c r="C299" s="2" t="s">
        <v>11</v>
      </c>
      <c r="D299" s="3">
        <v>0</v>
      </c>
      <c r="E299" s="3">
        <v>0</v>
      </c>
      <c r="F299" s="3">
        <v>0</v>
      </c>
      <c r="G299" s="3">
        <v>478</v>
      </c>
      <c r="H299" s="3">
        <v>4906</v>
      </c>
      <c r="I299" s="2" t="s">
        <v>5</v>
      </c>
      <c r="J299" s="4">
        <f t="shared" si="22"/>
        <v>9.263598326359833</v>
      </c>
      <c r="K299" s="3"/>
      <c r="L299" s="4"/>
    </row>
    <row r="300" spans="2:12" ht="12.75">
      <c r="B300" s="2" t="s">
        <v>19</v>
      </c>
      <c r="C300" s="2" t="s">
        <v>11</v>
      </c>
      <c r="D300" s="3">
        <v>0</v>
      </c>
      <c r="E300" s="3">
        <v>0</v>
      </c>
      <c r="F300" s="3">
        <v>1146</v>
      </c>
      <c r="G300" s="3">
        <v>0</v>
      </c>
      <c r="H300" s="3">
        <v>1842</v>
      </c>
      <c r="I300" s="2" t="s">
        <v>5</v>
      </c>
      <c r="J300" s="4">
        <f t="shared" si="22"/>
        <v>0</v>
      </c>
      <c r="K300" s="3"/>
      <c r="L300" s="4"/>
    </row>
    <row r="301" spans="2:12" ht="12.75">
      <c r="B301" s="2" t="s">
        <v>79</v>
      </c>
      <c r="C301" s="2" t="s">
        <v>11</v>
      </c>
      <c r="D301" s="3">
        <v>0</v>
      </c>
      <c r="E301" s="3">
        <v>0</v>
      </c>
      <c r="F301" s="3">
        <v>0</v>
      </c>
      <c r="G301" s="3">
        <v>0</v>
      </c>
      <c r="H301" s="3">
        <v>265</v>
      </c>
      <c r="I301" s="2" t="s">
        <v>5</v>
      </c>
      <c r="J301" s="4">
        <f t="shared" si="22"/>
        <v>0</v>
      </c>
      <c r="K301" s="3"/>
      <c r="L301" s="4"/>
    </row>
    <row r="302" spans="2:12" ht="12.75">
      <c r="B302" s="2" t="s">
        <v>17</v>
      </c>
      <c r="C302" s="2" t="s">
        <v>11</v>
      </c>
      <c r="D302" s="3">
        <v>0</v>
      </c>
      <c r="E302" s="3">
        <v>0</v>
      </c>
      <c r="F302" s="3">
        <v>0</v>
      </c>
      <c r="G302" s="3">
        <v>0</v>
      </c>
      <c r="H302" s="3">
        <v>48</v>
      </c>
      <c r="I302" s="2" t="s">
        <v>5</v>
      </c>
      <c r="J302" s="4">
        <f t="shared" si="22"/>
        <v>0</v>
      </c>
      <c r="K302" s="3"/>
      <c r="L302" s="4"/>
    </row>
    <row r="303" spans="2:12" ht="12.75">
      <c r="B303" s="2" t="s">
        <v>61</v>
      </c>
      <c r="C303" s="2" t="s">
        <v>11</v>
      </c>
      <c r="D303" s="3">
        <v>0</v>
      </c>
      <c r="E303" s="3">
        <v>0</v>
      </c>
      <c r="F303" s="3">
        <v>1104</v>
      </c>
      <c r="G303" s="3">
        <v>360</v>
      </c>
      <c r="H303" s="3">
        <v>20</v>
      </c>
      <c r="I303" s="2" t="s">
        <v>5</v>
      </c>
      <c r="J303" s="4">
        <f t="shared" si="22"/>
        <v>-0.9444444444444444</v>
      </c>
      <c r="K303" s="3"/>
      <c r="L303" s="4"/>
    </row>
    <row r="304" spans="2:12" ht="12.75">
      <c r="B304" s="2" t="s">
        <v>21</v>
      </c>
      <c r="C304" s="2" t="s">
        <v>11</v>
      </c>
      <c r="D304" s="5">
        <v>18</v>
      </c>
      <c r="E304" s="5">
        <v>22</v>
      </c>
      <c r="F304" s="5">
        <v>0</v>
      </c>
      <c r="G304" s="5">
        <v>0</v>
      </c>
      <c r="H304" s="5">
        <v>10</v>
      </c>
      <c r="I304" s="2" t="s">
        <v>5</v>
      </c>
      <c r="J304" s="6">
        <f t="shared" si="22"/>
        <v>0</v>
      </c>
      <c r="K304" s="7"/>
      <c r="L304" s="8"/>
    </row>
    <row r="305" spans="2:12" ht="12.75">
      <c r="B305" s="2" t="s">
        <v>99</v>
      </c>
      <c r="D305" s="3">
        <f>SUM(D294:D304)</f>
        <v>1479410</v>
      </c>
      <c r="E305" s="3">
        <f>SUM(E294:E304)</f>
        <v>1272134</v>
      </c>
      <c r="F305" s="3">
        <f>SUM(F294:F304)</f>
        <v>1016895</v>
      </c>
      <c r="G305" s="3">
        <f>SUM(G294:G304)</f>
        <v>1076724</v>
      </c>
      <c r="H305" s="3">
        <f>SUM(H294:H304)</f>
        <v>1990227</v>
      </c>
      <c r="J305" s="4">
        <f>IF(G305=0,0,SUM(H305-G305)/G305)</f>
        <v>0.8484096202926655</v>
      </c>
      <c r="K305" s="3"/>
      <c r="L305" s="4"/>
    </row>
    <row r="306" spans="4:11" ht="12.75">
      <c r="D306" s="3"/>
      <c r="E306" s="3"/>
      <c r="F306" s="3"/>
      <c r="G306" s="3"/>
      <c r="H306" s="3"/>
      <c r="J306" s="3"/>
      <c r="K306" s="3"/>
    </row>
    <row r="307" spans="1:12" ht="12.75">
      <c r="A307" s="2" t="s">
        <v>83</v>
      </c>
      <c r="B307" s="2" t="s">
        <v>10</v>
      </c>
      <c r="C307" s="2" t="s">
        <v>11</v>
      </c>
      <c r="D307" s="3">
        <v>77336</v>
      </c>
      <c r="E307" s="3">
        <v>84486</v>
      </c>
      <c r="F307" s="3">
        <v>94271</v>
      </c>
      <c r="G307" s="3">
        <v>105401</v>
      </c>
      <c r="H307" s="3">
        <v>97143</v>
      </c>
      <c r="I307" s="2" t="s">
        <v>5</v>
      </c>
      <c r="J307" s="4">
        <f aca="true" t="shared" si="23" ref="J307:J317">IF(G307=0,0,SUM(H307-G307)/G307)</f>
        <v>-0.07834840276657716</v>
      </c>
      <c r="K307" s="3"/>
      <c r="L307" s="4"/>
    </row>
    <row r="308" spans="2:12" ht="12.75">
      <c r="B308" s="2" t="s">
        <v>14</v>
      </c>
      <c r="C308" s="2" t="s">
        <v>11</v>
      </c>
      <c r="D308" s="3">
        <v>84</v>
      </c>
      <c r="E308" s="3">
        <v>304</v>
      </c>
      <c r="F308" s="3">
        <v>533</v>
      </c>
      <c r="G308" s="3">
        <v>32060</v>
      </c>
      <c r="H308" s="3">
        <v>45879</v>
      </c>
      <c r="I308" s="2" t="s">
        <v>5</v>
      </c>
      <c r="J308" s="4">
        <f t="shared" si="23"/>
        <v>0.4310355583281347</v>
      </c>
      <c r="K308" s="3"/>
      <c r="L308" s="4"/>
    </row>
    <row r="309" spans="2:12" ht="12.75">
      <c r="B309" s="2" t="s">
        <v>18</v>
      </c>
      <c r="C309" s="2" t="s">
        <v>11</v>
      </c>
      <c r="D309" s="3">
        <v>12376</v>
      </c>
      <c r="E309" s="3">
        <v>16058</v>
      </c>
      <c r="F309" s="3">
        <v>26441</v>
      </c>
      <c r="G309" s="3">
        <v>26698</v>
      </c>
      <c r="H309" s="3">
        <v>32544</v>
      </c>
      <c r="I309" s="2" t="s">
        <v>5</v>
      </c>
      <c r="J309" s="4">
        <f t="shared" si="23"/>
        <v>0.21896771293729866</v>
      </c>
      <c r="K309" s="3"/>
      <c r="L309" s="4"/>
    </row>
    <row r="310" spans="2:12" ht="12.75">
      <c r="B310" s="2" t="s">
        <v>16</v>
      </c>
      <c r="C310" s="2" t="s">
        <v>11</v>
      </c>
      <c r="D310" s="3">
        <v>5261</v>
      </c>
      <c r="E310" s="3">
        <v>8042</v>
      </c>
      <c r="F310" s="3">
        <v>4532</v>
      </c>
      <c r="G310" s="3">
        <v>15082</v>
      </c>
      <c r="H310" s="3">
        <v>20722</v>
      </c>
      <c r="I310" s="2" t="s">
        <v>5</v>
      </c>
      <c r="J310" s="4">
        <f t="shared" si="23"/>
        <v>0.3739557087919374</v>
      </c>
      <c r="K310" s="3"/>
      <c r="L310" s="4"/>
    </row>
    <row r="311" spans="2:12" ht="12.75">
      <c r="B311" s="2" t="s">
        <v>73</v>
      </c>
      <c r="C311" s="2" t="s">
        <v>11</v>
      </c>
      <c r="D311" s="3">
        <v>9493</v>
      </c>
      <c r="E311" s="3">
        <v>8049</v>
      </c>
      <c r="F311" s="3">
        <v>10859</v>
      </c>
      <c r="G311" s="3">
        <v>12203</v>
      </c>
      <c r="H311" s="3">
        <v>14519</v>
      </c>
      <c r="I311" s="2" t="s">
        <v>5</v>
      </c>
      <c r="J311" s="4">
        <f t="shared" si="23"/>
        <v>0.1897893960501516</v>
      </c>
      <c r="K311" s="3"/>
      <c r="L311" s="4"/>
    </row>
    <row r="312" spans="2:12" ht="12.75">
      <c r="B312" s="2" t="s">
        <v>26</v>
      </c>
      <c r="C312" s="2" t="s">
        <v>11</v>
      </c>
      <c r="D312" s="3">
        <v>4370</v>
      </c>
      <c r="E312" s="3">
        <v>15015</v>
      </c>
      <c r="F312" s="3">
        <v>9460</v>
      </c>
      <c r="G312" s="3">
        <v>29667</v>
      </c>
      <c r="H312" s="3">
        <v>13359</v>
      </c>
      <c r="I312" s="2" t="s">
        <v>5</v>
      </c>
      <c r="J312" s="4">
        <f t="shared" si="23"/>
        <v>-0.5497016887450703</v>
      </c>
      <c r="K312" s="3"/>
      <c r="L312" s="4"/>
    </row>
    <row r="313" spans="2:12" ht="12.75">
      <c r="B313" s="2" t="s">
        <v>57</v>
      </c>
      <c r="C313" s="2" t="s">
        <v>11</v>
      </c>
      <c r="D313" s="3">
        <v>880</v>
      </c>
      <c r="E313" s="3">
        <v>1640</v>
      </c>
      <c r="F313" s="3">
        <v>0</v>
      </c>
      <c r="G313" s="3">
        <v>5477</v>
      </c>
      <c r="H313" s="3">
        <v>11452</v>
      </c>
      <c r="I313" s="2" t="s">
        <v>5</v>
      </c>
      <c r="J313" s="4">
        <f t="shared" si="23"/>
        <v>1.0909256892459376</v>
      </c>
      <c r="K313" s="3"/>
      <c r="L313" s="4"/>
    </row>
    <row r="314" spans="2:12" ht="12.75">
      <c r="B314" s="2" t="s">
        <v>84</v>
      </c>
      <c r="C314" s="2" t="s">
        <v>11</v>
      </c>
      <c r="D314" s="3">
        <v>1130</v>
      </c>
      <c r="E314" s="3">
        <v>1334</v>
      </c>
      <c r="F314" s="3">
        <v>2899</v>
      </c>
      <c r="G314" s="3">
        <v>6847</v>
      </c>
      <c r="H314" s="3">
        <v>7577</v>
      </c>
      <c r="I314" s="2" t="s">
        <v>5</v>
      </c>
      <c r="J314" s="4">
        <f t="shared" si="23"/>
        <v>0.10661603622024245</v>
      </c>
      <c r="K314" s="3"/>
      <c r="L314" s="4"/>
    </row>
    <row r="315" spans="2:12" ht="12.75">
      <c r="B315" s="2" t="s">
        <v>66</v>
      </c>
      <c r="C315" s="2" t="s">
        <v>11</v>
      </c>
      <c r="D315" s="3">
        <v>76</v>
      </c>
      <c r="E315" s="3">
        <v>293</v>
      </c>
      <c r="F315" s="3">
        <v>8</v>
      </c>
      <c r="G315" s="3">
        <v>4296</v>
      </c>
      <c r="H315" s="3">
        <v>6456</v>
      </c>
      <c r="I315" s="2" t="s">
        <v>5</v>
      </c>
      <c r="J315" s="4">
        <f t="shared" si="23"/>
        <v>0.5027932960893855</v>
      </c>
      <c r="K315" s="3"/>
      <c r="L315" s="4"/>
    </row>
    <row r="316" spans="2:12" ht="12.75">
      <c r="B316" s="2" t="s">
        <v>34</v>
      </c>
      <c r="C316" s="2" t="s">
        <v>11</v>
      </c>
      <c r="D316" s="3">
        <v>93</v>
      </c>
      <c r="E316" s="3">
        <v>83</v>
      </c>
      <c r="F316" s="3">
        <v>19</v>
      </c>
      <c r="G316" s="3">
        <v>6971</v>
      </c>
      <c r="H316" s="3">
        <v>5547</v>
      </c>
      <c r="I316" s="2" t="s">
        <v>5</v>
      </c>
      <c r="J316" s="4">
        <f t="shared" si="23"/>
        <v>-0.20427485296227227</v>
      </c>
      <c r="K316" s="3"/>
      <c r="L316" s="4"/>
    </row>
    <row r="317" spans="2:12" ht="12.75">
      <c r="B317" s="2" t="s">
        <v>21</v>
      </c>
      <c r="C317" s="2" t="s">
        <v>11</v>
      </c>
      <c r="D317" s="5">
        <v>19034</v>
      </c>
      <c r="E317" s="5">
        <v>20830</v>
      </c>
      <c r="F317" s="5">
        <v>17188</v>
      </c>
      <c r="G317" s="5">
        <v>24641</v>
      </c>
      <c r="H317" s="5">
        <v>25788</v>
      </c>
      <c r="I317" s="2" t="s">
        <v>5</v>
      </c>
      <c r="J317" s="6">
        <f t="shared" si="23"/>
        <v>0.046548435534272146</v>
      </c>
      <c r="K317" s="7"/>
      <c r="L317" s="8"/>
    </row>
    <row r="318" spans="2:12" ht="12.75">
      <c r="B318" s="2" t="s">
        <v>99</v>
      </c>
      <c r="D318" s="3">
        <f>SUM(D307:D317)</f>
        <v>130133</v>
      </c>
      <c r="E318" s="3">
        <f>SUM(E307:E317)</f>
        <v>156134</v>
      </c>
      <c r="F318" s="3">
        <f>SUM(F307:F317)</f>
        <v>166210</v>
      </c>
      <c r="G318" s="3">
        <f>SUM(G307:G317)</f>
        <v>269343</v>
      </c>
      <c r="H318" s="3">
        <f>SUM(H307:H317)</f>
        <v>280986</v>
      </c>
      <c r="J318" s="4">
        <f>IF(G318=0,0,SUM(H318-G318)/G318)</f>
        <v>0.043227408917254205</v>
      </c>
      <c r="K318" s="3"/>
      <c r="L318" s="4"/>
    </row>
    <row r="319" spans="4:11" ht="12.75">
      <c r="D319" s="3"/>
      <c r="E319" s="3"/>
      <c r="F319" s="3"/>
      <c r="G319" s="3"/>
      <c r="H319" s="3"/>
      <c r="J319" s="3"/>
      <c r="K319" s="3"/>
    </row>
    <row r="320" spans="1:12" ht="12.75">
      <c r="A320" s="2" t="s">
        <v>85</v>
      </c>
      <c r="B320" s="2" t="s">
        <v>10</v>
      </c>
      <c r="C320" s="2" t="s">
        <v>11</v>
      </c>
      <c r="D320" s="3">
        <v>1193117</v>
      </c>
      <c r="E320" s="3">
        <v>1105371</v>
      </c>
      <c r="F320" s="3">
        <v>1125282</v>
      </c>
      <c r="G320" s="3">
        <v>1145865</v>
      </c>
      <c r="H320" s="3">
        <v>1211056</v>
      </c>
      <c r="I320" s="2" t="s">
        <v>5</v>
      </c>
      <c r="J320" s="4">
        <f aca="true" t="shared" si="24" ref="J320:J330">IF(G320=0,0,SUM(H320-G320)/G320)</f>
        <v>0.05689239133754849</v>
      </c>
      <c r="K320" s="3"/>
      <c r="L320" s="4"/>
    </row>
    <row r="321" spans="2:12" ht="12.75">
      <c r="B321" s="2" t="s">
        <v>16</v>
      </c>
      <c r="C321" s="2" t="s">
        <v>11</v>
      </c>
      <c r="D321" s="3">
        <v>45619</v>
      </c>
      <c r="E321" s="3">
        <v>59390</v>
      </c>
      <c r="F321" s="3">
        <v>86980</v>
      </c>
      <c r="G321" s="3">
        <v>121069</v>
      </c>
      <c r="H321" s="3">
        <v>130457</v>
      </c>
      <c r="I321" s="2" t="s">
        <v>5</v>
      </c>
      <c r="J321" s="4">
        <f t="shared" si="24"/>
        <v>0.07754255837580223</v>
      </c>
      <c r="K321" s="3"/>
      <c r="L321" s="4"/>
    </row>
    <row r="322" spans="2:12" ht="12.75">
      <c r="B322" s="2" t="s">
        <v>18</v>
      </c>
      <c r="C322" s="2" t="s">
        <v>11</v>
      </c>
      <c r="D322" s="3">
        <v>38526</v>
      </c>
      <c r="E322" s="3">
        <v>30262</v>
      </c>
      <c r="F322" s="3">
        <v>48326</v>
      </c>
      <c r="G322" s="3">
        <v>76548</v>
      </c>
      <c r="H322" s="3">
        <v>75949</v>
      </c>
      <c r="I322" s="2" t="s">
        <v>5</v>
      </c>
      <c r="J322" s="4">
        <f t="shared" si="24"/>
        <v>-0.007825155458013273</v>
      </c>
      <c r="K322" s="3"/>
      <c r="L322" s="4"/>
    </row>
    <row r="323" spans="2:12" ht="12.75">
      <c r="B323" s="2" t="s">
        <v>14</v>
      </c>
      <c r="C323" s="2" t="s">
        <v>11</v>
      </c>
      <c r="D323" s="3">
        <v>16375</v>
      </c>
      <c r="E323" s="3">
        <v>27348</v>
      </c>
      <c r="F323" s="3">
        <v>31761</v>
      </c>
      <c r="G323" s="3">
        <v>44697</v>
      </c>
      <c r="H323" s="3">
        <v>62312</v>
      </c>
      <c r="I323" s="2" t="s">
        <v>5</v>
      </c>
      <c r="J323" s="4">
        <f t="shared" si="24"/>
        <v>0.3940980378996353</v>
      </c>
      <c r="K323" s="3"/>
      <c r="L323" s="4"/>
    </row>
    <row r="324" spans="2:12" ht="12.75">
      <c r="B324" s="2" t="s">
        <v>17</v>
      </c>
      <c r="C324" s="2" t="s">
        <v>11</v>
      </c>
      <c r="D324" s="3">
        <v>48166</v>
      </c>
      <c r="E324" s="3">
        <v>53284</v>
      </c>
      <c r="F324" s="3">
        <v>46344</v>
      </c>
      <c r="G324" s="3">
        <v>43695</v>
      </c>
      <c r="H324" s="3">
        <v>42046</v>
      </c>
      <c r="I324" s="2" t="s">
        <v>5</v>
      </c>
      <c r="J324" s="4">
        <f t="shared" si="24"/>
        <v>-0.0377388717244536</v>
      </c>
      <c r="K324" s="3"/>
      <c r="L324" s="4"/>
    </row>
    <row r="325" spans="2:12" ht="12.75">
      <c r="B325" s="2" t="s">
        <v>37</v>
      </c>
      <c r="C325" s="2" t="s">
        <v>11</v>
      </c>
      <c r="D325" s="3">
        <v>43811</v>
      </c>
      <c r="E325" s="3">
        <v>51955</v>
      </c>
      <c r="F325" s="3">
        <v>32047</v>
      </c>
      <c r="G325" s="3">
        <v>33546</v>
      </c>
      <c r="H325" s="3">
        <v>38573</v>
      </c>
      <c r="I325" s="2" t="s">
        <v>5</v>
      </c>
      <c r="J325" s="4">
        <f t="shared" si="24"/>
        <v>0.14985393191438623</v>
      </c>
      <c r="K325" s="3"/>
      <c r="L325" s="4"/>
    </row>
    <row r="326" spans="2:12" ht="12.75">
      <c r="B326" s="2" t="s">
        <v>34</v>
      </c>
      <c r="C326" s="2" t="s">
        <v>11</v>
      </c>
      <c r="D326" s="3">
        <v>33214</v>
      </c>
      <c r="E326" s="3">
        <v>39869</v>
      </c>
      <c r="F326" s="3">
        <v>32442</v>
      </c>
      <c r="G326" s="3">
        <v>40032</v>
      </c>
      <c r="H326" s="3">
        <v>36486</v>
      </c>
      <c r="I326" s="2" t="s">
        <v>5</v>
      </c>
      <c r="J326" s="4">
        <f t="shared" si="24"/>
        <v>-0.08857913669064749</v>
      </c>
      <c r="K326" s="3"/>
      <c r="L326" s="4"/>
    </row>
    <row r="327" spans="2:12" ht="12.75">
      <c r="B327" s="2" t="s">
        <v>45</v>
      </c>
      <c r="C327" s="2" t="s">
        <v>11</v>
      </c>
      <c r="D327" s="3">
        <v>3721</v>
      </c>
      <c r="E327" s="3">
        <v>6654</v>
      </c>
      <c r="F327" s="3">
        <v>8057</v>
      </c>
      <c r="G327" s="3">
        <v>15056</v>
      </c>
      <c r="H327" s="3">
        <v>19696</v>
      </c>
      <c r="I327" s="2" t="s">
        <v>5</v>
      </c>
      <c r="J327" s="4">
        <f t="shared" si="24"/>
        <v>0.30818278427205104</v>
      </c>
      <c r="K327" s="3"/>
      <c r="L327" s="4"/>
    </row>
    <row r="328" spans="2:12" ht="12.75">
      <c r="B328" s="2" t="s">
        <v>84</v>
      </c>
      <c r="C328" s="2" t="s">
        <v>11</v>
      </c>
      <c r="D328" s="3">
        <v>50</v>
      </c>
      <c r="E328" s="3">
        <v>12</v>
      </c>
      <c r="F328" s="3">
        <v>10096</v>
      </c>
      <c r="G328" s="3">
        <v>13449</v>
      </c>
      <c r="H328" s="3">
        <v>15796</v>
      </c>
      <c r="I328" s="2" t="s">
        <v>5</v>
      </c>
      <c r="J328" s="4">
        <f t="shared" si="24"/>
        <v>0.17451111606810915</v>
      </c>
      <c r="K328" s="3"/>
      <c r="L328" s="4"/>
    </row>
    <row r="329" spans="2:12" ht="12.75">
      <c r="B329" s="2" t="s">
        <v>24</v>
      </c>
      <c r="C329" s="2" t="s">
        <v>11</v>
      </c>
      <c r="D329" s="3">
        <v>6761</v>
      </c>
      <c r="E329" s="3">
        <v>7445</v>
      </c>
      <c r="F329" s="3">
        <v>8527</v>
      </c>
      <c r="G329" s="3">
        <v>12205</v>
      </c>
      <c r="H329" s="3">
        <v>14005</v>
      </c>
      <c r="I329" s="2" t="s">
        <v>5</v>
      </c>
      <c r="J329" s="4">
        <f t="shared" si="24"/>
        <v>0.1474805407619828</v>
      </c>
      <c r="K329" s="3"/>
      <c r="L329" s="4"/>
    </row>
    <row r="330" spans="2:12" ht="12.75">
      <c r="B330" s="2" t="s">
        <v>21</v>
      </c>
      <c r="C330" s="2" t="s">
        <v>11</v>
      </c>
      <c r="D330" s="5">
        <v>83660</v>
      </c>
      <c r="E330" s="5">
        <v>108262</v>
      </c>
      <c r="F330" s="5">
        <v>126369</v>
      </c>
      <c r="G330" s="5">
        <v>137752</v>
      </c>
      <c r="H330" s="5">
        <v>142836</v>
      </c>
      <c r="I330" s="2" t="s">
        <v>5</v>
      </c>
      <c r="J330" s="6">
        <f t="shared" si="24"/>
        <v>0.036906905162901446</v>
      </c>
      <c r="K330" s="7"/>
      <c r="L330" s="8"/>
    </row>
    <row r="331" spans="2:12" ht="12.75">
      <c r="B331" s="2" t="s">
        <v>99</v>
      </c>
      <c r="D331" s="3">
        <f>SUM(D320:D330)</f>
        <v>1513020</v>
      </c>
      <c r="E331" s="3">
        <f>SUM(E320:E330)</f>
        <v>1489852</v>
      </c>
      <c r="F331" s="3">
        <f>SUM(F320:F330)</f>
        <v>1556231</v>
      </c>
      <c r="G331" s="3">
        <f>SUM(G320:G330)</f>
        <v>1683914</v>
      </c>
      <c r="H331" s="3">
        <f>SUM(H320:H330)</f>
        <v>1789212</v>
      </c>
      <c r="J331" s="4">
        <f>IF(G331=0,0,SUM(H331-G331)/G331)</f>
        <v>0.06253169698690075</v>
      </c>
      <c r="K331" s="3"/>
      <c r="L331" s="4"/>
    </row>
    <row r="332" spans="4:11" ht="12.75">
      <c r="D332" s="3"/>
      <c r="E332" s="3"/>
      <c r="F332" s="3"/>
      <c r="G332" s="3"/>
      <c r="H332" s="3"/>
      <c r="J332" s="3"/>
      <c r="K332" s="3"/>
    </row>
    <row r="333" spans="1:12" ht="12.75">
      <c r="A333" s="2" t="s">
        <v>86</v>
      </c>
      <c r="B333" s="2" t="s">
        <v>10</v>
      </c>
      <c r="C333" s="2" t="s">
        <v>11</v>
      </c>
      <c r="D333" s="3">
        <v>1399</v>
      </c>
      <c r="E333" s="3">
        <v>2972</v>
      </c>
      <c r="F333" s="3">
        <v>1537</v>
      </c>
      <c r="G333" s="3">
        <v>2041</v>
      </c>
      <c r="H333" s="3">
        <v>3957</v>
      </c>
      <c r="I333" s="2" t="s">
        <v>5</v>
      </c>
      <c r="J333" s="4">
        <f aca="true" t="shared" si="25" ref="J333:J340">IF(G333=0,0,SUM(H333-G333)/G333)</f>
        <v>0.9387555120039196</v>
      </c>
      <c r="K333" s="3"/>
      <c r="L333" s="4"/>
    </row>
    <row r="334" spans="2:12" ht="12.75">
      <c r="B334" s="2" t="s">
        <v>16</v>
      </c>
      <c r="C334" s="2" t="s">
        <v>11</v>
      </c>
      <c r="D334" s="3">
        <v>0</v>
      </c>
      <c r="E334" s="3">
        <v>0</v>
      </c>
      <c r="F334" s="3">
        <v>0</v>
      </c>
      <c r="G334" s="3">
        <v>0</v>
      </c>
      <c r="H334" s="3">
        <v>211</v>
      </c>
      <c r="I334" s="2" t="s">
        <v>5</v>
      </c>
      <c r="J334" s="4">
        <f t="shared" si="25"/>
        <v>0</v>
      </c>
      <c r="K334" s="3"/>
      <c r="L334" s="4"/>
    </row>
    <row r="335" spans="2:12" ht="12.75">
      <c r="B335" s="2" t="s">
        <v>87</v>
      </c>
      <c r="C335" s="2" t="s">
        <v>11</v>
      </c>
      <c r="D335" s="3">
        <v>0</v>
      </c>
      <c r="E335" s="3">
        <v>0</v>
      </c>
      <c r="F335" s="3">
        <v>0</v>
      </c>
      <c r="G335" s="3">
        <v>0</v>
      </c>
      <c r="H335" s="3">
        <v>3</v>
      </c>
      <c r="I335" s="2" t="s">
        <v>5</v>
      </c>
      <c r="J335" s="4">
        <f t="shared" si="25"/>
        <v>0</v>
      </c>
      <c r="K335" s="3"/>
      <c r="L335" s="4"/>
    </row>
    <row r="336" spans="2:12" ht="12.75">
      <c r="B336" s="2" t="s">
        <v>14</v>
      </c>
      <c r="C336" s="2" t="s">
        <v>11</v>
      </c>
      <c r="D336" s="3">
        <v>0</v>
      </c>
      <c r="E336" s="3">
        <v>0</v>
      </c>
      <c r="F336" s="3">
        <v>0</v>
      </c>
      <c r="G336" s="3">
        <v>8</v>
      </c>
      <c r="H336" s="3">
        <v>0</v>
      </c>
      <c r="I336" s="2" t="s">
        <v>5</v>
      </c>
      <c r="J336" s="4">
        <f t="shared" si="25"/>
        <v>-1</v>
      </c>
      <c r="K336" s="3"/>
      <c r="L336" s="4"/>
    </row>
    <row r="337" spans="2:12" ht="12.75">
      <c r="B337" s="2" t="s">
        <v>73</v>
      </c>
      <c r="C337" s="2" t="s">
        <v>11</v>
      </c>
      <c r="D337" s="3">
        <v>0</v>
      </c>
      <c r="E337" s="3">
        <v>0</v>
      </c>
      <c r="F337" s="3">
        <v>0</v>
      </c>
      <c r="G337" s="3">
        <v>26</v>
      </c>
      <c r="H337" s="3">
        <v>0</v>
      </c>
      <c r="I337" s="2" t="s">
        <v>5</v>
      </c>
      <c r="J337" s="4">
        <f t="shared" si="25"/>
        <v>-1</v>
      </c>
      <c r="K337" s="3"/>
      <c r="L337" s="4"/>
    </row>
    <row r="338" spans="2:12" ht="12.75">
      <c r="B338" s="2" t="s">
        <v>26</v>
      </c>
      <c r="C338" s="2" t="s">
        <v>11</v>
      </c>
      <c r="D338" s="3">
        <v>4</v>
      </c>
      <c r="E338" s="3">
        <v>0</v>
      </c>
      <c r="F338" s="3">
        <v>0</v>
      </c>
      <c r="G338" s="3">
        <v>0</v>
      </c>
      <c r="H338" s="3">
        <v>0</v>
      </c>
      <c r="I338" s="2" t="s">
        <v>5</v>
      </c>
      <c r="J338" s="4">
        <f t="shared" si="25"/>
        <v>0</v>
      </c>
      <c r="K338" s="3"/>
      <c r="L338" s="4"/>
    </row>
    <row r="339" spans="2:12" ht="12.75">
      <c r="B339" s="2" t="s">
        <v>45</v>
      </c>
      <c r="C339" s="2" t="s">
        <v>11</v>
      </c>
      <c r="D339" s="3">
        <v>9</v>
      </c>
      <c r="E339" s="3">
        <v>0</v>
      </c>
      <c r="F339" s="3">
        <v>0</v>
      </c>
      <c r="G339" s="3">
        <v>0</v>
      </c>
      <c r="H339" s="3">
        <v>0</v>
      </c>
      <c r="I339" s="2" t="s">
        <v>5</v>
      </c>
      <c r="J339" s="4">
        <f t="shared" si="25"/>
        <v>0</v>
      </c>
      <c r="K339" s="3"/>
      <c r="L339" s="4"/>
    </row>
    <row r="340" spans="2:12" ht="12.75">
      <c r="B340" s="2" t="s">
        <v>30</v>
      </c>
      <c r="C340" s="2" t="s">
        <v>11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2" t="s">
        <v>5</v>
      </c>
      <c r="J340" s="6">
        <f t="shared" si="25"/>
        <v>0</v>
      </c>
      <c r="K340" s="7"/>
      <c r="L340" s="8"/>
    </row>
    <row r="341" spans="2:12" ht="12.75">
      <c r="B341" s="2" t="s">
        <v>99</v>
      </c>
      <c r="D341" s="3">
        <f>SUM(D333:D340)</f>
        <v>1412</v>
      </c>
      <c r="E341" s="3">
        <f>SUM(E333:E340)</f>
        <v>2972</v>
      </c>
      <c r="F341" s="3">
        <f>SUM(F333:F340)</f>
        <v>1537</v>
      </c>
      <c r="G341" s="3">
        <f>SUM(G333:G340)</f>
        <v>2075</v>
      </c>
      <c r="H341" s="3">
        <f>SUM(H333:H340)</f>
        <v>4171</v>
      </c>
      <c r="J341" s="4">
        <f>IF(G341=0,0,SUM(H341-G341)/G341)</f>
        <v>1.0101204819277108</v>
      </c>
      <c r="K341" s="3"/>
      <c r="L341" s="4"/>
    </row>
    <row r="342" spans="4:11" ht="12.75">
      <c r="D342" s="3"/>
      <c r="E342" s="3"/>
      <c r="F342" s="3"/>
      <c r="G342" s="3"/>
      <c r="H342" s="3"/>
      <c r="J342" s="3"/>
      <c r="K342" s="3"/>
    </row>
    <row r="343" spans="1:12" ht="12.75">
      <c r="A343" s="2" t="s">
        <v>88</v>
      </c>
      <c r="B343" s="2" t="s">
        <v>23</v>
      </c>
      <c r="C343" s="2" t="s">
        <v>11</v>
      </c>
      <c r="D343" s="3">
        <v>101490</v>
      </c>
      <c r="E343" s="3">
        <v>109858</v>
      </c>
      <c r="F343" s="3">
        <v>112952</v>
      </c>
      <c r="G343" s="3">
        <v>131916</v>
      </c>
      <c r="H343" s="3">
        <v>119420</v>
      </c>
      <c r="I343" s="2" t="s">
        <v>5</v>
      </c>
      <c r="J343" s="4">
        <f aca="true" t="shared" si="26" ref="J343:J353">IF(G343=0,0,SUM(H343-G343)/G343)</f>
        <v>-0.09472694745140847</v>
      </c>
      <c r="K343" s="3"/>
      <c r="L343" s="4"/>
    </row>
    <row r="344" spans="2:12" ht="12.75">
      <c r="B344" s="2" t="s">
        <v>51</v>
      </c>
      <c r="C344" s="2" t="s">
        <v>11</v>
      </c>
      <c r="D344" s="3">
        <v>2318</v>
      </c>
      <c r="E344" s="3">
        <v>4905</v>
      </c>
      <c r="F344" s="3">
        <v>4792</v>
      </c>
      <c r="G344" s="3">
        <v>5471</v>
      </c>
      <c r="H344" s="3">
        <v>4216</v>
      </c>
      <c r="I344" s="2" t="s">
        <v>5</v>
      </c>
      <c r="J344" s="4">
        <f t="shared" si="26"/>
        <v>-0.22939133613598978</v>
      </c>
      <c r="K344" s="3"/>
      <c r="L344" s="4"/>
    </row>
    <row r="345" spans="2:12" ht="12.75">
      <c r="B345" s="2" t="s">
        <v>55</v>
      </c>
      <c r="C345" s="2" t="s">
        <v>11</v>
      </c>
      <c r="D345" s="3">
        <v>128</v>
      </c>
      <c r="E345" s="3">
        <v>161</v>
      </c>
      <c r="F345" s="3">
        <v>348</v>
      </c>
      <c r="G345" s="3">
        <v>676</v>
      </c>
      <c r="H345" s="3">
        <v>1194</v>
      </c>
      <c r="I345" s="2" t="s">
        <v>5</v>
      </c>
      <c r="J345" s="4">
        <f t="shared" si="26"/>
        <v>0.7662721893491125</v>
      </c>
      <c r="K345" s="3"/>
      <c r="L345" s="4"/>
    </row>
    <row r="346" spans="2:12" ht="12.75">
      <c r="B346" s="2" t="s">
        <v>10</v>
      </c>
      <c r="C346" s="2" t="s">
        <v>11</v>
      </c>
      <c r="D346" s="3">
        <v>956</v>
      </c>
      <c r="E346" s="3">
        <v>1278</v>
      </c>
      <c r="F346" s="3">
        <v>1580</v>
      </c>
      <c r="G346" s="3">
        <v>1399</v>
      </c>
      <c r="H346" s="3">
        <v>346</v>
      </c>
      <c r="I346" s="2" t="s">
        <v>5</v>
      </c>
      <c r="J346" s="4">
        <f t="shared" si="26"/>
        <v>-0.7526804860614725</v>
      </c>
      <c r="K346" s="3"/>
      <c r="L346" s="4"/>
    </row>
    <row r="347" spans="2:12" ht="12.75">
      <c r="B347" s="2" t="s">
        <v>89</v>
      </c>
      <c r="C347" s="2" t="s">
        <v>11</v>
      </c>
      <c r="D347" s="3">
        <v>68</v>
      </c>
      <c r="E347" s="3">
        <v>335</v>
      </c>
      <c r="F347" s="3">
        <v>358</v>
      </c>
      <c r="G347" s="3">
        <v>642</v>
      </c>
      <c r="H347" s="3">
        <v>326</v>
      </c>
      <c r="I347" s="2" t="s">
        <v>5</v>
      </c>
      <c r="J347" s="4">
        <f t="shared" si="26"/>
        <v>-0.49221183800623053</v>
      </c>
      <c r="K347" s="3"/>
      <c r="L347" s="4"/>
    </row>
    <row r="348" spans="2:12" ht="12.75">
      <c r="B348" s="2" t="s">
        <v>14</v>
      </c>
      <c r="C348" s="2" t="s">
        <v>11</v>
      </c>
      <c r="D348" s="3">
        <v>183</v>
      </c>
      <c r="E348" s="3">
        <v>168</v>
      </c>
      <c r="F348" s="3">
        <v>96</v>
      </c>
      <c r="G348" s="3">
        <v>250</v>
      </c>
      <c r="H348" s="3">
        <v>325</v>
      </c>
      <c r="I348" s="2" t="s">
        <v>5</v>
      </c>
      <c r="J348" s="4">
        <f t="shared" si="26"/>
        <v>0.3</v>
      </c>
      <c r="K348" s="3"/>
      <c r="L348" s="4"/>
    </row>
    <row r="349" spans="2:12" ht="12.75">
      <c r="B349" s="2" t="s">
        <v>26</v>
      </c>
      <c r="C349" s="2" t="s">
        <v>11</v>
      </c>
      <c r="D349" s="3">
        <v>283</v>
      </c>
      <c r="E349" s="3">
        <v>28</v>
      </c>
      <c r="F349" s="3">
        <v>68</v>
      </c>
      <c r="G349" s="3">
        <v>164</v>
      </c>
      <c r="H349" s="3">
        <v>243</v>
      </c>
      <c r="I349" s="2" t="s">
        <v>5</v>
      </c>
      <c r="J349" s="4">
        <f t="shared" si="26"/>
        <v>0.4817073170731707</v>
      </c>
      <c r="K349" s="3"/>
      <c r="L349" s="4"/>
    </row>
    <row r="350" spans="2:12" ht="12.75">
      <c r="B350" s="2" t="s">
        <v>25</v>
      </c>
      <c r="C350" s="2" t="s">
        <v>11</v>
      </c>
      <c r="D350" s="3">
        <v>100</v>
      </c>
      <c r="E350" s="3">
        <v>173</v>
      </c>
      <c r="F350" s="3">
        <v>482</v>
      </c>
      <c r="G350" s="3">
        <v>204</v>
      </c>
      <c r="H350" s="3">
        <v>218</v>
      </c>
      <c r="I350" s="2" t="s">
        <v>5</v>
      </c>
      <c r="J350" s="4">
        <f t="shared" si="26"/>
        <v>0.06862745098039216</v>
      </c>
      <c r="K350" s="3"/>
      <c r="L350" s="4"/>
    </row>
    <row r="351" spans="2:12" ht="12.75">
      <c r="B351" s="2" t="s">
        <v>18</v>
      </c>
      <c r="C351" s="2" t="s">
        <v>11</v>
      </c>
      <c r="D351" s="3">
        <v>0</v>
      </c>
      <c r="E351" s="3">
        <v>0</v>
      </c>
      <c r="F351" s="3">
        <v>0</v>
      </c>
      <c r="G351" s="3">
        <v>542</v>
      </c>
      <c r="H351" s="3">
        <v>196</v>
      </c>
      <c r="I351" s="2" t="s">
        <v>5</v>
      </c>
      <c r="J351" s="4">
        <f t="shared" si="26"/>
        <v>-0.6383763837638377</v>
      </c>
      <c r="K351" s="3"/>
      <c r="L351" s="4"/>
    </row>
    <row r="352" spans="2:12" ht="12.75">
      <c r="B352" s="2" t="s">
        <v>54</v>
      </c>
      <c r="C352" s="2" t="s">
        <v>11</v>
      </c>
      <c r="D352" s="3">
        <v>30</v>
      </c>
      <c r="E352" s="3">
        <v>86</v>
      </c>
      <c r="F352" s="3">
        <v>102</v>
      </c>
      <c r="G352" s="3">
        <v>81</v>
      </c>
      <c r="H352" s="3">
        <v>138</v>
      </c>
      <c r="I352" s="2" t="s">
        <v>5</v>
      </c>
      <c r="J352" s="4">
        <f t="shared" si="26"/>
        <v>0.7037037037037037</v>
      </c>
      <c r="K352" s="3"/>
      <c r="L352" s="4"/>
    </row>
    <row r="353" spans="2:12" ht="12.75">
      <c r="B353" s="2" t="s">
        <v>21</v>
      </c>
      <c r="C353" s="2" t="s">
        <v>11</v>
      </c>
      <c r="D353" s="5">
        <v>727</v>
      </c>
      <c r="E353" s="5">
        <v>1576</v>
      </c>
      <c r="F353" s="5">
        <v>1247</v>
      </c>
      <c r="G353" s="5">
        <v>935</v>
      </c>
      <c r="H353" s="5">
        <v>679</v>
      </c>
      <c r="I353" s="2" t="s">
        <v>5</v>
      </c>
      <c r="J353" s="6">
        <f t="shared" si="26"/>
        <v>-0.2737967914438503</v>
      </c>
      <c r="K353" s="7"/>
      <c r="L353" s="8"/>
    </row>
    <row r="354" spans="2:12" ht="12.75">
      <c r="B354" s="2" t="s">
        <v>99</v>
      </c>
      <c r="D354" s="3">
        <f>SUM(D343:D353)</f>
        <v>106283</v>
      </c>
      <c r="E354" s="3">
        <f>SUM(E343:E353)</f>
        <v>118568</v>
      </c>
      <c r="F354" s="3">
        <f>SUM(F343:F353)</f>
        <v>122025</v>
      </c>
      <c r="G354" s="3">
        <f>SUM(G343:G353)</f>
        <v>142280</v>
      </c>
      <c r="H354" s="3">
        <f>SUM(H343:H353)</f>
        <v>127301</v>
      </c>
      <c r="J354" s="4">
        <f>IF(G354=0,0,SUM(H354-G354)/G354)</f>
        <v>-0.10527832443070002</v>
      </c>
      <c r="K354" s="3"/>
      <c r="L354" s="4"/>
    </row>
    <row r="355" spans="4:11" ht="12.75">
      <c r="D355" s="3"/>
      <c r="E355" s="3"/>
      <c r="F355" s="3"/>
      <c r="G355" s="3"/>
      <c r="H355" s="3"/>
      <c r="J355" s="3"/>
      <c r="K355" s="3"/>
    </row>
    <row r="356" spans="1:12" ht="12.75">
      <c r="A356" s="2" t="s">
        <v>90</v>
      </c>
      <c r="B356" s="2" t="s">
        <v>10</v>
      </c>
      <c r="C356" s="2" t="s">
        <v>11</v>
      </c>
      <c r="D356" s="3">
        <v>107021</v>
      </c>
      <c r="E356" s="3">
        <v>127700</v>
      </c>
      <c r="F356" s="3">
        <v>111510</v>
      </c>
      <c r="G356" s="3">
        <v>126443</v>
      </c>
      <c r="H356" s="3">
        <v>126594</v>
      </c>
      <c r="I356" s="2" t="s">
        <v>5</v>
      </c>
      <c r="J356" s="4">
        <f aca="true" t="shared" si="27" ref="J356:J366">IF(G356=0,0,SUM(H356-G356)/G356)</f>
        <v>0.0011942139936572211</v>
      </c>
      <c r="K356" s="3"/>
      <c r="L356" s="4"/>
    </row>
    <row r="357" spans="2:12" ht="12.75">
      <c r="B357" s="2" t="s">
        <v>17</v>
      </c>
      <c r="C357" s="2" t="s">
        <v>11</v>
      </c>
      <c r="D357" s="3">
        <v>19293</v>
      </c>
      <c r="E357" s="3">
        <v>24450</v>
      </c>
      <c r="F357" s="3">
        <v>20958</v>
      </c>
      <c r="G357" s="3">
        <v>15662</v>
      </c>
      <c r="H357" s="3">
        <v>5128</v>
      </c>
      <c r="I357" s="2" t="s">
        <v>5</v>
      </c>
      <c r="J357" s="4">
        <f t="shared" si="27"/>
        <v>-0.6725833226918657</v>
      </c>
      <c r="K357" s="3"/>
      <c r="L357" s="4"/>
    </row>
    <row r="358" spans="2:12" ht="12.75">
      <c r="B358" s="2" t="s">
        <v>16</v>
      </c>
      <c r="C358" s="2" t="s">
        <v>11</v>
      </c>
      <c r="D358" s="3">
        <v>182</v>
      </c>
      <c r="E358" s="3">
        <v>147</v>
      </c>
      <c r="F358" s="3">
        <v>1307</v>
      </c>
      <c r="G358" s="3">
        <v>3452</v>
      </c>
      <c r="H358" s="3">
        <v>5068</v>
      </c>
      <c r="I358" s="2" t="s">
        <v>5</v>
      </c>
      <c r="J358" s="4">
        <f t="shared" si="27"/>
        <v>0.4681344148319815</v>
      </c>
      <c r="K358" s="3"/>
      <c r="L358" s="4"/>
    </row>
    <row r="359" spans="2:12" ht="12.75">
      <c r="B359" s="2" t="s">
        <v>14</v>
      </c>
      <c r="C359" s="2" t="s">
        <v>11</v>
      </c>
      <c r="D359" s="3">
        <v>1131</v>
      </c>
      <c r="E359" s="3">
        <v>1473</v>
      </c>
      <c r="F359" s="3">
        <v>2309</v>
      </c>
      <c r="G359" s="3">
        <v>3631</v>
      </c>
      <c r="H359" s="3">
        <v>3025</v>
      </c>
      <c r="I359" s="2" t="s">
        <v>5</v>
      </c>
      <c r="J359" s="4">
        <f t="shared" si="27"/>
        <v>-0.16689617185348388</v>
      </c>
      <c r="K359" s="3"/>
      <c r="L359" s="4"/>
    </row>
    <row r="360" spans="2:12" ht="12.75">
      <c r="B360" s="2" t="s">
        <v>18</v>
      </c>
      <c r="C360" s="2" t="s">
        <v>11</v>
      </c>
      <c r="D360" s="3">
        <v>1602</v>
      </c>
      <c r="E360" s="3">
        <v>5141</v>
      </c>
      <c r="F360" s="3">
        <v>4899</v>
      </c>
      <c r="G360" s="3">
        <v>1877</v>
      </c>
      <c r="H360" s="3">
        <v>2133</v>
      </c>
      <c r="I360" s="2" t="s">
        <v>5</v>
      </c>
      <c r="J360" s="4">
        <f t="shared" si="27"/>
        <v>0.13638785295684602</v>
      </c>
      <c r="K360" s="3"/>
      <c r="L360" s="4"/>
    </row>
    <row r="361" spans="2:12" ht="12.75">
      <c r="B361" s="2" t="s">
        <v>26</v>
      </c>
      <c r="C361" s="2" t="s">
        <v>11</v>
      </c>
      <c r="D361" s="3">
        <v>555</v>
      </c>
      <c r="E361" s="3">
        <v>524</v>
      </c>
      <c r="F361" s="3">
        <v>500</v>
      </c>
      <c r="G361" s="3">
        <v>662</v>
      </c>
      <c r="H361" s="3">
        <v>1486</v>
      </c>
      <c r="I361" s="2" t="s">
        <v>5</v>
      </c>
      <c r="J361" s="4">
        <f t="shared" si="27"/>
        <v>1.244712990936556</v>
      </c>
      <c r="K361" s="3"/>
      <c r="L361" s="4"/>
    </row>
    <row r="362" spans="2:12" ht="12.75">
      <c r="B362" s="2" t="s">
        <v>13</v>
      </c>
      <c r="C362" s="2" t="s">
        <v>11</v>
      </c>
      <c r="D362" s="3">
        <v>915</v>
      </c>
      <c r="E362" s="3">
        <v>393</v>
      </c>
      <c r="F362" s="3">
        <v>551</v>
      </c>
      <c r="G362" s="3">
        <v>628</v>
      </c>
      <c r="H362" s="3">
        <v>977</v>
      </c>
      <c r="I362" s="2" t="s">
        <v>5</v>
      </c>
      <c r="J362" s="4">
        <f t="shared" si="27"/>
        <v>0.5557324840764332</v>
      </c>
      <c r="K362" s="3"/>
      <c r="L362" s="4"/>
    </row>
    <row r="363" spans="2:12" ht="12.75">
      <c r="B363" s="2" t="s">
        <v>41</v>
      </c>
      <c r="C363" s="2" t="s">
        <v>11</v>
      </c>
      <c r="D363" s="3">
        <v>262</v>
      </c>
      <c r="E363" s="3">
        <v>460</v>
      </c>
      <c r="F363" s="3">
        <v>460</v>
      </c>
      <c r="G363" s="3">
        <v>626</v>
      </c>
      <c r="H363" s="3">
        <v>737</v>
      </c>
      <c r="I363" s="2" t="s">
        <v>5</v>
      </c>
      <c r="J363" s="4">
        <f t="shared" si="27"/>
        <v>0.17731629392971246</v>
      </c>
      <c r="K363" s="3"/>
      <c r="L363" s="4"/>
    </row>
    <row r="364" spans="2:12" ht="12.75">
      <c r="B364" s="2" t="s">
        <v>66</v>
      </c>
      <c r="C364" s="2" t="s">
        <v>11</v>
      </c>
      <c r="D364" s="3">
        <v>837</v>
      </c>
      <c r="E364" s="3">
        <v>1702</v>
      </c>
      <c r="F364" s="3">
        <v>284</v>
      </c>
      <c r="G364" s="3">
        <v>189</v>
      </c>
      <c r="H364" s="3">
        <v>664</v>
      </c>
      <c r="I364" s="2" t="s">
        <v>5</v>
      </c>
      <c r="J364" s="4">
        <f t="shared" si="27"/>
        <v>2.513227513227513</v>
      </c>
      <c r="K364" s="3"/>
      <c r="L364" s="4"/>
    </row>
    <row r="365" spans="2:12" ht="12.75">
      <c r="B365" s="2" t="s">
        <v>55</v>
      </c>
      <c r="C365" s="2" t="s">
        <v>11</v>
      </c>
      <c r="D365" s="3">
        <v>345</v>
      </c>
      <c r="E365" s="3">
        <v>173</v>
      </c>
      <c r="F365" s="3">
        <v>156</v>
      </c>
      <c r="G365" s="3">
        <v>220</v>
      </c>
      <c r="H365" s="3">
        <v>655</v>
      </c>
      <c r="I365" s="2" t="s">
        <v>5</v>
      </c>
      <c r="J365" s="4">
        <f t="shared" si="27"/>
        <v>1.9772727272727273</v>
      </c>
      <c r="K365" s="3"/>
      <c r="L365" s="4"/>
    </row>
    <row r="366" spans="2:12" ht="12.75">
      <c r="B366" s="2" t="s">
        <v>21</v>
      </c>
      <c r="C366" s="2" t="s">
        <v>11</v>
      </c>
      <c r="D366" s="5">
        <v>3886</v>
      </c>
      <c r="E366" s="5">
        <v>5105</v>
      </c>
      <c r="F366" s="5">
        <v>4277</v>
      </c>
      <c r="G366" s="5">
        <v>4455</v>
      </c>
      <c r="H366" s="5">
        <v>3936</v>
      </c>
      <c r="I366" s="2" t="s">
        <v>5</v>
      </c>
      <c r="J366" s="6">
        <f t="shared" si="27"/>
        <v>-0.1164983164983165</v>
      </c>
      <c r="K366" s="7"/>
      <c r="L366" s="8"/>
    </row>
    <row r="367" spans="2:12" ht="12.75">
      <c r="B367" s="2" t="s">
        <v>99</v>
      </c>
      <c r="D367" s="3">
        <f>SUM(D356:D366)</f>
        <v>136029</v>
      </c>
      <c r="E367" s="3">
        <f>SUM(E356:E366)</f>
        <v>167268</v>
      </c>
      <c r="F367" s="3">
        <f>SUM(F356:F366)</f>
        <v>147211</v>
      </c>
      <c r="G367" s="3">
        <f>SUM(G356:G366)</f>
        <v>157845</v>
      </c>
      <c r="H367" s="3">
        <f>SUM(H356:H366)</f>
        <v>150403</v>
      </c>
      <c r="J367" s="4">
        <f>IF(G367=0,0,SUM(H367-G367)/G367)</f>
        <v>-0.047147518134879156</v>
      </c>
      <c r="K367" s="3"/>
      <c r="L367" s="4"/>
    </row>
    <row r="368" spans="4:11" ht="12.75">
      <c r="D368" s="3"/>
      <c r="E368" s="3"/>
      <c r="F368" s="3"/>
      <c r="G368" s="3"/>
      <c r="H368" s="3"/>
      <c r="J368" s="3"/>
      <c r="K368" s="3"/>
    </row>
    <row r="369" spans="1:12" ht="12.75">
      <c r="A369" s="2" t="s">
        <v>91</v>
      </c>
      <c r="B369" s="2" t="s">
        <v>14</v>
      </c>
      <c r="C369" s="2" t="s">
        <v>11</v>
      </c>
      <c r="D369" s="3">
        <v>1410</v>
      </c>
      <c r="E369" s="3">
        <v>3866</v>
      </c>
      <c r="F369" s="3">
        <v>5837</v>
      </c>
      <c r="G369" s="3">
        <v>10026</v>
      </c>
      <c r="H369" s="3">
        <v>7250</v>
      </c>
      <c r="I369" s="2" t="s">
        <v>5</v>
      </c>
      <c r="J369" s="4">
        <f aca="true" t="shared" si="28" ref="J369:J379">IF(G369=0,0,SUM(H369-G369)/G369)</f>
        <v>-0.2768801117095552</v>
      </c>
      <c r="K369" s="3"/>
      <c r="L369" s="4"/>
    </row>
    <row r="370" spans="2:12" ht="12.75">
      <c r="B370" s="2" t="s">
        <v>37</v>
      </c>
      <c r="C370" s="2" t="s">
        <v>11</v>
      </c>
      <c r="D370" s="3">
        <v>8754</v>
      </c>
      <c r="E370" s="3">
        <v>5666</v>
      </c>
      <c r="F370" s="3">
        <v>6943</v>
      </c>
      <c r="G370" s="3">
        <v>7240</v>
      </c>
      <c r="H370" s="3">
        <v>3819</v>
      </c>
      <c r="I370" s="2" t="s">
        <v>5</v>
      </c>
      <c r="J370" s="4">
        <f t="shared" si="28"/>
        <v>-0.4725138121546961</v>
      </c>
      <c r="K370" s="3"/>
      <c r="L370" s="4"/>
    </row>
    <row r="371" spans="2:12" ht="12.75">
      <c r="B371" s="2" t="s">
        <v>57</v>
      </c>
      <c r="C371" s="2" t="s">
        <v>11</v>
      </c>
      <c r="D371" s="3">
        <v>0</v>
      </c>
      <c r="E371" s="3">
        <v>2</v>
      </c>
      <c r="F371" s="3">
        <v>0</v>
      </c>
      <c r="G371" s="3">
        <v>0</v>
      </c>
      <c r="H371" s="3">
        <v>3</v>
      </c>
      <c r="I371" s="2" t="s">
        <v>5</v>
      </c>
      <c r="J371" s="4">
        <f t="shared" si="28"/>
        <v>0</v>
      </c>
      <c r="K371" s="3"/>
      <c r="L371" s="4"/>
    </row>
    <row r="372" spans="2:12" ht="12.75">
      <c r="B372" s="2" t="s">
        <v>16</v>
      </c>
      <c r="C372" s="2" t="s">
        <v>11</v>
      </c>
      <c r="D372" s="3">
        <v>26</v>
      </c>
      <c r="E372" s="3">
        <v>0</v>
      </c>
      <c r="F372" s="3">
        <v>0</v>
      </c>
      <c r="G372" s="3">
        <v>0</v>
      </c>
      <c r="H372" s="3">
        <v>0</v>
      </c>
      <c r="I372" s="2" t="s">
        <v>5</v>
      </c>
      <c r="J372" s="4">
        <f t="shared" si="28"/>
        <v>0</v>
      </c>
      <c r="K372" s="3"/>
      <c r="L372" s="4"/>
    </row>
    <row r="373" spans="2:12" ht="12.75">
      <c r="B373" s="2" t="s">
        <v>10</v>
      </c>
      <c r="C373" s="2" t="s">
        <v>11</v>
      </c>
      <c r="D373" s="3">
        <v>0</v>
      </c>
      <c r="E373" s="3">
        <v>0</v>
      </c>
      <c r="F373" s="3">
        <v>42</v>
      </c>
      <c r="G373" s="3">
        <v>0</v>
      </c>
      <c r="H373" s="3">
        <v>0</v>
      </c>
      <c r="I373" s="2" t="s">
        <v>5</v>
      </c>
      <c r="J373" s="4">
        <f t="shared" si="28"/>
        <v>0</v>
      </c>
      <c r="K373" s="3"/>
      <c r="L373" s="4"/>
    </row>
    <row r="374" spans="2:12" ht="12.75">
      <c r="B374" s="2" t="s">
        <v>18</v>
      </c>
      <c r="C374" s="2" t="s">
        <v>11</v>
      </c>
      <c r="D374" s="3">
        <v>8</v>
      </c>
      <c r="E374" s="3">
        <v>0</v>
      </c>
      <c r="F374" s="3">
        <v>0</v>
      </c>
      <c r="G374" s="3">
        <v>0</v>
      </c>
      <c r="H374" s="3">
        <v>0</v>
      </c>
      <c r="I374" s="2" t="s">
        <v>5</v>
      </c>
      <c r="J374" s="4">
        <f t="shared" si="28"/>
        <v>0</v>
      </c>
      <c r="K374" s="3"/>
      <c r="L374" s="4"/>
    </row>
    <row r="375" spans="2:12" ht="12.75">
      <c r="B375" s="2" t="s">
        <v>92</v>
      </c>
      <c r="C375" s="2" t="s">
        <v>11</v>
      </c>
      <c r="D375" s="3">
        <v>0</v>
      </c>
      <c r="E375" s="3">
        <v>0</v>
      </c>
      <c r="F375" s="3">
        <v>8</v>
      </c>
      <c r="G375" s="3">
        <v>0</v>
      </c>
      <c r="H375" s="3">
        <v>0</v>
      </c>
      <c r="I375" s="2" t="s">
        <v>5</v>
      </c>
      <c r="J375" s="4">
        <f t="shared" si="28"/>
        <v>0</v>
      </c>
      <c r="K375" s="3"/>
      <c r="L375" s="4"/>
    </row>
    <row r="376" spans="2:12" ht="12.75">
      <c r="B376" s="2" t="s">
        <v>93</v>
      </c>
      <c r="C376" s="2" t="s">
        <v>11</v>
      </c>
      <c r="D376" s="3">
        <v>0</v>
      </c>
      <c r="E376" s="3">
        <v>6</v>
      </c>
      <c r="F376" s="3">
        <v>0</v>
      </c>
      <c r="G376" s="3">
        <v>0</v>
      </c>
      <c r="H376" s="3">
        <v>0</v>
      </c>
      <c r="I376" s="2" t="s">
        <v>5</v>
      </c>
      <c r="J376" s="4">
        <f t="shared" si="28"/>
        <v>0</v>
      </c>
      <c r="K376" s="3"/>
      <c r="L376" s="4"/>
    </row>
    <row r="377" spans="2:12" ht="12.75">
      <c r="B377" s="2" t="s">
        <v>94</v>
      </c>
      <c r="C377" s="2" t="s">
        <v>11</v>
      </c>
      <c r="D377" s="3">
        <v>16</v>
      </c>
      <c r="E377" s="3">
        <v>0</v>
      </c>
      <c r="F377" s="3">
        <v>0</v>
      </c>
      <c r="G377" s="3">
        <v>0</v>
      </c>
      <c r="H377" s="3">
        <v>0</v>
      </c>
      <c r="I377" s="2" t="s">
        <v>5</v>
      </c>
      <c r="J377" s="4">
        <f t="shared" si="28"/>
        <v>0</v>
      </c>
      <c r="K377" s="3"/>
      <c r="L377" s="4"/>
    </row>
    <row r="378" spans="2:12" ht="12.75">
      <c r="B378" s="2" t="s">
        <v>54</v>
      </c>
      <c r="C378" s="2" t="s">
        <v>11</v>
      </c>
      <c r="D378" s="3">
        <v>3</v>
      </c>
      <c r="E378" s="3">
        <v>0</v>
      </c>
      <c r="F378" s="3">
        <v>0</v>
      </c>
      <c r="G378" s="3">
        <v>0</v>
      </c>
      <c r="H378" s="3">
        <v>0</v>
      </c>
      <c r="I378" s="2" t="s">
        <v>5</v>
      </c>
      <c r="J378" s="4">
        <f t="shared" si="28"/>
        <v>0</v>
      </c>
      <c r="K378" s="3"/>
      <c r="L378" s="4"/>
    </row>
    <row r="379" spans="2:12" ht="12.75">
      <c r="B379" s="2" t="s">
        <v>21</v>
      </c>
      <c r="C379" s="2" t="s">
        <v>11</v>
      </c>
      <c r="D379" s="5">
        <v>0</v>
      </c>
      <c r="E379" s="5">
        <v>77</v>
      </c>
      <c r="F379" s="5">
        <v>0</v>
      </c>
      <c r="G379" s="5">
        <v>0</v>
      </c>
      <c r="H379" s="5">
        <v>0</v>
      </c>
      <c r="I379" s="2" t="s">
        <v>5</v>
      </c>
      <c r="J379" s="6">
        <f t="shared" si="28"/>
        <v>0</v>
      </c>
      <c r="K379" s="7"/>
      <c r="L379" s="8"/>
    </row>
    <row r="380" spans="2:12" ht="12.75">
      <c r="B380" s="2" t="s">
        <v>99</v>
      </c>
      <c r="D380" s="3">
        <f>SUM(D369:D379)</f>
        <v>10217</v>
      </c>
      <c r="E380" s="3">
        <f>SUM(E369:E379)</f>
        <v>9617</v>
      </c>
      <c r="F380" s="3">
        <f>SUM(F369:F379)</f>
        <v>12830</v>
      </c>
      <c r="G380" s="3">
        <f>SUM(G369:G379)</f>
        <v>17266</v>
      </c>
      <c r="H380" s="3">
        <f>SUM(H369:H379)</f>
        <v>11072</v>
      </c>
      <c r="J380" s="4">
        <f>IF(G380=0,0,SUM(H380-G380)/G380)</f>
        <v>-0.35873971968029655</v>
      </c>
      <c r="K380" s="3"/>
      <c r="L380" s="4"/>
    </row>
    <row r="381" spans="4:11" ht="12.75">
      <c r="D381" s="3"/>
      <c r="E381" s="3"/>
      <c r="F381" s="3"/>
      <c r="G381" s="3"/>
      <c r="H381" s="3"/>
      <c r="J381" s="3"/>
      <c r="K381" s="3"/>
    </row>
    <row r="382" spans="1:12" ht="12.75">
      <c r="A382" s="2" t="s">
        <v>95</v>
      </c>
      <c r="B382" s="2" t="s">
        <v>10</v>
      </c>
      <c r="C382" s="2" t="s">
        <v>11</v>
      </c>
      <c r="D382" s="3">
        <v>83937</v>
      </c>
      <c r="E382" s="3">
        <v>97683</v>
      </c>
      <c r="F382" s="3">
        <v>123549</v>
      </c>
      <c r="G382" s="3">
        <v>147271</v>
      </c>
      <c r="H382" s="3">
        <v>147725</v>
      </c>
      <c r="I382" s="2" t="s">
        <v>5</v>
      </c>
      <c r="J382" s="4">
        <f aca="true" t="shared" si="29" ref="J382:J392">IF(G382=0,0,SUM(H382-G382)/G382)</f>
        <v>0.003082752205118455</v>
      </c>
      <c r="K382" s="3"/>
      <c r="L382" s="4"/>
    </row>
    <row r="383" spans="2:12" ht="12.75">
      <c r="B383" s="2" t="s">
        <v>19</v>
      </c>
      <c r="C383" s="2" t="s">
        <v>11</v>
      </c>
      <c r="D383" s="3">
        <v>3288</v>
      </c>
      <c r="E383" s="3">
        <v>3488</v>
      </c>
      <c r="F383" s="3">
        <v>5507</v>
      </c>
      <c r="G383" s="3">
        <v>4047</v>
      </c>
      <c r="H383" s="3">
        <v>2601</v>
      </c>
      <c r="I383" s="2" t="s">
        <v>5</v>
      </c>
      <c r="J383" s="4">
        <f t="shared" si="29"/>
        <v>-0.35730170496664193</v>
      </c>
      <c r="K383" s="3"/>
      <c r="L383" s="4"/>
    </row>
    <row r="384" spans="2:12" ht="12.75">
      <c r="B384" s="2" t="s">
        <v>14</v>
      </c>
      <c r="C384" s="2" t="s">
        <v>11</v>
      </c>
      <c r="D384" s="3">
        <v>9</v>
      </c>
      <c r="E384" s="3">
        <v>85</v>
      </c>
      <c r="F384" s="3">
        <v>243</v>
      </c>
      <c r="G384" s="3">
        <v>421</v>
      </c>
      <c r="H384" s="3">
        <v>1647</v>
      </c>
      <c r="I384" s="2" t="s">
        <v>5</v>
      </c>
      <c r="J384" s="4">
        <f t="shared" si="29"/>
        <v>2.9121140142517814</v>
      </c>
      <c r="K384" s="3"/>
      <c r="L384" s="4"/>
    </row>
    <row r="385" spans="2:12" ht="12.75">
      <c r="B385" s="2" t="s">
        <v>73</v>
      </c>
      <c r="C385" s="2" t="s">
        <v>11</v>
      </c>
      <c r="D385" s="3">
        <v>1181</v>
      </c>
      <c r="E385" s="3">
        <v>1216</v>
      </c>
      <c r="F385" s="3">
        <v>1174</v>
      </c>
      <c r="G385" s="3">
        <v>935</v>
      </c>
      <c r="H385" s="3">
        <v>691</v>
      </c>
      <c r="I385" s="2" t="s">
        <v>5</v>
      </c>
      <c r="J385" s="4">
        <f t="shared" si="29"/>
        <v>-0.2609625668449198</v>
      </c>
      <c r="K385" s="3"/>
      <c r="L385" s="4"/>
    </row>
    <row r="386" spans="2:12" ht="12.75">
      <c r="B386" s="2" t="s">
        <v>37</v>
      </c>
      <c r="C386" s="2" t="s">
        <v>11</v>
      </c>
      <c r="D386" s="3">
        <v>60</v>
      </c>
      <c r="E386" s="3">
        <v>167</v>
      </c>
      <c r="F386" s="3">
        <v>669</v>
      </c>
      <c r="G386" s="3">
        <v>1062</v>
      </c>
      <c r="H386" s="3">
        <v>660</v>
      </c>
      <c r="I386" s="2" t="s">
        <v>5</v>
      </c>
      <c r="J386" s="4">
        <f t="shared" si="29"/>
        <v>-0.3785310734463277</v>
      </c>
      <c r="K386" s="3"/>
      <c r="L386" s="4"/>
    </row>
    <row r="387" spans="2:12" ht="12.75">
      <c r="B387" s="2" t="s">
        <v>17</v>
      </c>
      <c r="C387" s="2" t="s">
        <v>11</v>
      </c>
      <c r="D387" s="3">
        <v>54</v>
      </c>
      <c r="E387" s="3">
        <v>84</v>
      </c>
      <c r="F387" s="3">
        <v>148</v>
      </c>
      <c r="G387" s="3">
        <v>29</v>
      </c>
      <c r="H387" s="3">
        <v>443</v>
      </c>
      <c r="I387" s="2" t="s">
        <v>5</v>
      </c>
      <c r="J387" s="4">
        <f t="shared" si="29"/>
        <v>14.275862068965518</v>
      </c>
      <c r="K387" s="3"/>
      <c r="L387" s="4"/>
    </row>
    <row r="388" spans="2:12" ht="12.75">
      <c r="B388" s="2" t="s">
        <v>12</v>
      </c>
      <c r="C388" s="2" t="s">
        <v>11</v>
      </c>
      <c r="D388" s="3">
        <v>108</v>
      </c>
      <c r="E388" s="3">
        <v>174</v>
      </c>
      <c r="F388" s="3">
        <v>147</v>
      </c>
      <c r="G388" s="3">
        <v>526</v>
      </c>
      <c r="H388" s="3">
        <v>440</v>
      </c>
      <c r="I388" s="2" t="s">
        <v>5</v>
      </c>
      <c r="J388" s="4">
        <f t="shared" si="29"/>
        <v>-0.1634980988593156</v>
      </c>
      <c r="K388" s="3"/>
      <c r="L388" s="4"/>
    </row>
    <row r="389" spans="2:12" ht="12.75">
      <c r="B389" s="2" t="s">
        <v>87</v>
      </c>
      <c r="C389" s="2" t="s">
        <v>11</v>
      </c>
      <c r="D389" s="3">
        <v>0</v>
      </c>
      <c r="E389" s="3">
        <v>32</v>
      </c>
      <c r="F389" s="3">
        <v>229</v>
      </c>
      <c r="G389" s="3">
        <v>182</v>
      </c>
      <c r="H389" s="3">
        <v>265</v>
      </c>
      <c r="I389" s="2" t="s">
        <v>5</v>
      </c>
      <c r="J389" s="4">
        <f t="shared" si="29"/>
        <v>0.45604395604395603</v>
      </c>
      <c r="K389" s="3"/>
      <c r="L389" s="4"/>
    </row>
    <row r="390" spans="2:12" ht="12.75">
      <c r="B390" s="2" t="s">
        <v>61</v>
      </c>
      <c r="C390" s="2" t="s">
        <v>11</v>
      </c>
      <c r="D390" s="3">
        <v>10</v>
      </c>
      <c r="E390" s="3">
        <v>0</v>
      </c>
      <c r="F390" s="3">
        <v>468</v>
      </c>
      <c r="G390" s="3">
        <v>178</v>
      </c>
      <c r="H390" s="3">
        <v>235</v>
      </c>
      <c r="I390" s="2" t="s">
        <v>5</v>
      </c>
      <c r="J390" s="4">
        <f t="shared" si="29"/>
        <v>0.3202247191011236</v>
      </c>
      <c r="K390" s="3"/>
      <c r="L390" s="4"/>
    </row>
    <row r="391" spans="2:12" ht="12.75">
      <c r="B391" s="2" t="s">
        <v>96</v>
      </c>
      <c r="C391" s="2" t="s">
        <v>11</v>
      </c>
      <c r="D391" s="3">
        <v>8</v>
      </c>
      <c r="E391" s="3">
        <v>66</v>
      </c>
      <c r="F391" s="3">
        <v>0</v>
      </c>
      <c r="G391" s="3">
        <v>25</v>
      </c>
      <c r="H391" s="3">
        <v>172</v>
      </c>
      <c r="I391" s="2" t="s">
        <v>5</v>
      </c>
      <c r="J391" s="4">
        <f t="shared" si="29"/>
        <v>5.88</v>
      </c>
      <c r="K391" s="3"/>
      <c r="L391" s="4"/>
    </row>
    <row r="392" spans="2:12" ht="12.75">
      <c r="B392" s="2" t="s">
        <v>21</v>
      </c>
      <c r="C392" s="2" t="s">
        <v>11</v>
      </c>
      <c r="D392" s="5">
        <v>844</v>
      </c>
      <c r="E392" s="5">
        <v>1018</v>
      </c>
      <c r="F392" s="5">
        <v>1345</v>
      </c>
      <c r="G392" s="5">
        <v>1402</v>
      </c>
      <c r="H392" s="5">
        <v>1010</v>
      </c>
      <c r="I392" s="2" t="s">
        <v>5</v>
      </c>
      <c r="J392" s="6">
        <f t="shared" si="29"/>
        <v>-0.2796005706134094</v>
      </c>
      <c r="K392" s="7"/>
      <c r="L392" s="8"/>
    </row>
    <row r="393" spans="2:12" ht="12.75">
      <c r="B393" s="2" t="s">
        <v>99</v>
      </c>
      <c r="D393" s="3">
        <f>SUM(D382:D392)</f>
        <v>89499</v>
      </c>
      <c r="E393" s="3">
        <f>SUM(E382:E392)</f>
        <v>104013</v>
      </c>
      <c r="F393" s="3">
        <f>SUM(F382:F392)</f>
        <v>133479</v>
      </c>
      <c r="G393" s="3">
        <f>SUM(G382:G392)</f>
        <v>156078</v>
      </c>
      <c r="H393" s="3">
        <f>SUM(H382:H392)</f>
        <v>155889</v>
      </c>
      <c r="J393" s="4">
        <f>IF(G393=0,0,SUM(H393-G393)/G393)</f>
        <v>-0.001210932995040941</v>
      </c>
      <c r="K393" s="3"/>
      <c r="L393" s="4"/>
    </row>
    <row r="394" spans="4:11" ht="12.75">
      <c r="D394" s="3"/>
      <c r="E394" s="3"/>
      <c r="F394" s="3"/>
      <c r="G394" s="3"/>
      <c r="H394" s="3"/>
      <c r="J394" s="3"/>
      <c r="K394" s="3"/>
    </row>
    <row r="395" spans="1:12" ht="12.75">
      <c r="A395" s="2" t="s">
        <v>97</v>
      </c>
      <c r="B395" s="2" t="s">
        <v>14</v>
      </c>
      <c r="C395" s="2" t="s">
        <v>11</v>
      </c>
      <c r="D395" s="3">
        <v>523078</v>
      </c>
      <c r="E395" s="3">
        <v>654730</v>
      </c>
      <c r="F395" s="3">
        <v>717308</v>
      </c>
      <c r="G395" s="3">
        <v>842862</v>
      </c>
      <c r="H395" s="3">
        <v>929097</v>
      </c>
      <c r="I395" s="2" t="s">
        <v>5</v>
      </c>
      <c r="J395" s="4">
        <f aca="true" t="shared" si="30" ref="J395:J405">IF(G395=0,0,SUM(H395-G395)/G395)</f>
        <v>0.10231212226912591</v>
      </c>
      <c r="K395" s="3"/>
      <c r="L395" s="4"/>
    </row>
    <row r="396" spans="2:12" ht="12.75">
      <c r="B396" s="2" t="s">
        <v>10</v>
      </c>
      <c r="C396" s="2" t="s">
        <v>11</v>
      </c>
      <c r="D396" s="3">
        <v>533021</v>
      </c>
      <c r="E396" s="3">
        <v>572385</v>
      </c>
      <c r="F396" s="3">
        <v>507039</v>
      </c>
      <c r="G396" s="3">
        <v>535256</v>
      </c>
      <c r="H396" s="3">
        <v>594999</v>
      </c>
      <c r="I396" s="2" t="s">
        <v>5</v>
      </c>
      <c r="J396" s="4">
        <f t="shared" si="30"/>
        <v>0.11161575022045526</v>
      </c>
      <c r="K396" s="3"/>
      <c r="L396" s="4"/>
    </row>
    <row r="397" spans="2:12" ht="12.75">
      <c r="B397" s="2" t="s">
        <v>17</v>
      </c>
      <c r="C397" s="2" t="s">
        <v>11</v>
      </c>
      <c r="D397" s="3">
        <v>142292</v>
      </c>
      <c r="E397" s="3">
        <v>139060</v>
      </c>
      <c r="F397" s="3">
        <v>123861</v>
      </c>
      <c r="G397" s="3">
        <v>130878</v>
      </c>
      <c r="H397" s="3">
        <v>130661</v>
      </c>
      <c r="I397" s="2" t="s">
        <v>5</v>
      </c>
      <c r="J397" s="4">
        <f t="shared" si="30"/>
        <v>-0.0016580326716484053</v>
      </c>
      <c r="K397" s="3"/>
      <c r="L397" s="4"/>
    </row>
    <row r="398" spans="2:12" ht="12.75">
      <c r="B398" s="2" t="s">
        <v>57</v>
      </c>
      <c r="C398" s="2" t="s">
        <v>11</v>
      </c>
      <c r="D398" s="3">
        <v>138287</v>
      </c>
      <c r="E398" s="3">
        <v>150674</v>
      </c>
      <c r="F398" s="3">
        <v>134787</v>
      </c>
      <c r="G398" s="3">
        <v>145087</v>
      </c>
      <c r="H398" s="3">
        <v>122076</v>
      </c>
      <c r="I398" s="2" t="s">
        <v>5</v>
      </c>
      <c r="J398" s="4">
        <f t="shared" si="30"/>
        <v>-0.15860139088960418</v>
      </c>
      <c r="K398" s="3"/>
      <c r="L398" s="4"/>
    </row>
    <row r="399" spans="2:12" ht="12.75">
      <c r="B399" s="2" t="s">
        <v>16</v>
      </c>
      <c r="C399" s="2" t="s">
        <v>11</v>
      </c>
      <c r="D399" s="3">
        <v>27325</v>
      </c>
      <c r="E399" s="3">
        <v>44102</v>
      </c>
      <c r="F399" s="3">
        <v>71224</v>
      </c>
      <c r="G399" s="3">
        <v>90925</v>
      </c>
      <c r="H399" s="3">
        <v>82407</v>
      </c>
      <c r="I399" s="2" t="s">
        <v>5</v>
      </c>
      <c r="J399" s="4">
        <f t="shared" si="30"/>
        <v>-0.09368160571899918</v>
      </c>
      <c r="K399" s="3"/>
      <c r="L399" s="4"/>
    </row>
    <row r="400" spans="2:12" ht="12.75">
      <c r="B400" s="2" t="s">
        <v>37</v>
      </c>
      <c r="C400" s="2" t="s">
        <v>11</v>
      </c>
      <c r="D400" s="3">
        <v>73498</v>
      </c>
      <c r="E400" s="3">
        <v>79744</v>
      </c>
      <c r="F400" s="3">
        <v>79380</v>
      </c>
      <c r="G400" s="3">
        <v>75190</v>
      </c>
      <c r="H400" s="3">
        <v>73264</v>
      </c>
      <c r="I400" s="2" t="s">
        <v>5</v>
      </c>
      <c r="J400" s="4">
        <f t="shared" si="30"/>
        <v>-0.025615108392073413</v>
      </c>
      <c r="K400" s="3"/>
      <c r="L400" s="4"/>
    </row>
    <row r="401" spans="2:12" ht="12.75">
      <c r="B401" s="2" t="s">
        <v>66</v>
      </c>
      <c r="C401" s="2" t="s">
        <v>11</v>
      </c>
      <c r="D401" s="3">
        <v>99711</v>
      </c>
      <c r="E401" s="3">
        <v>92301</v>
      </c>
      <c r="F401" s="3">
        <v>72430</v>
      </c>
      <c r="G401" s="3">
        <v>61384</v>
      </c>
      <c r="H401" s="3">
        <v>57005</v>
      </c>
      <c r="I401" s="2" t="s">
        <v>5</v>
      </c>
      <c r="J401" s="4">
        <f t="shared" si="30"/>
        <v>-0.07133780789782354</v>
      </c>
      <c r="K401" s="3"/>
      <c r="L401" s="4"/>
    </row>
    <row r="402" spans="2:12" ht="12.75">
      <c r="B402" s="2" t="s">
        <v>55</v>
      </c>
      <c r="C402" s="2" t="s">
        <v>11</v>
      </c>
      <c r="D402" s="3">
        <v>54635</v>
      </c>
      <c r="E402" s="3">
        <v>61232</v>
      </c>
      <c r="F402" s="3">
        <v>57612</v>
      </c>
      <c r="G402" s="3">
        <v>54328</v>
      </c>
      <c r="H402" s="3">
        <v>51622</v>
      </c>
      <c r="I402" s="2" t="s">
        <v>5</v>
      </c>
      <c r="J402" s="4">
        <f t="shared" si="30"/>
        <v>-0.0498085701663967</v>
      </c>
      <c r="K402" s="3"/>
      <c r="L402" s="4"/>
    </row>
    <row r="403" spans="2:12" ht="12.75">
      <c r="B403" s="2" t="s">
        <v>34</v>
      </c>
      <c r="C403" s="2" t="s">
        <v>11</v>
      </c>
      <c r="D403" s="3">
        <v>33348</v>
      </c>
      <c r="E403" s="3">
        <v>33944</v>
      </c>
      <c r="F403" s="3">
        <v>28403</v>
      </c>
      <c r="G403" s="3">
        <v>33724</v>
      </c>
      <c r="H403" s="3">
        <v>34377</v>
      </c>
      <c r="I403" s="2" t="s">
        <v>5</v>
      </c>
      <c r="J403" s="4">
        <f t="shared" si="30"/>
        <v>0.01936306487961096</v>
      </c>
      <c r="K403" s="3"/>
      <c r="L403" s="4"/>
    </row>
    <row r="404" spans="2:12" ht="12.75">
      <c r="B404" s="2" t="s">
        <v>98</v>
      </c>
      <c r="C404" s="2" t="s">
        <v>11</v>
      </c>
      <c r="D404" s="3">
        <v>17400</v>
      </c>
      <c r="E404" s="3">
        <v>19474</v>
      </c>
      <c r="F404" s="3">
        <v>18453</v>
      </c>
      <c r="G404" s="3">
        <v>19947</v>
      </c>
      <c r="H404" s="3">
        <v>22566</v>
      </c>
      <c r="I404" s="2" t="s">
        <v>5</v>
      </c>
      <c r="J404" s="4">
        <f t="shared" si="30"/>
        <v>0.13129793953978042</v>
      </c>
      <c r="K404" s="3"/>
      <c r="L404" s="4"/>
    </row>
    <row r="405" spans="2:12" ht="12.75">
      <c r="B405" s="2" t="s">
        <v>21</v>
      </c>
      <c r="C405" s="2" t="s">
        <v>11</v>
      </c>
      <c r="D405" s="5">
        <v>167757</v>
      </c>
      <c r="E405" s="5">
        <v>173679</v>
      </c>
      <c r="F405" s="5">
        <v>165777</v>
      </c>
      <c r="G405" s="5">
        <v>182803</v>
      </c>
      <c r="H405" s="5">
        <v>200052</v>
      </c>
      <c r="I405" s="2" t="s">
        <v>5</v>
      </c>
      <c r="J405" s="6">
        <f t="shared" si="30"/>
        <v>0.09435840768477541</v>
      </c>
      <c r="K405" s="7"/>
      <c r="L405" s="8"/>
    </row>
    <row r="406" spans="2:12" ht="12.75">
      <c r="B406" s="2" t="s">
        <v>99</v>
      </c>
      <c r="D406" s="3">
        <f>SUM(D395:D405)</f>
        <v>1810352</v>
      </c>
      <c r="E406" s="3">
        <f>SUM(E395:E405)</f>
        <v>2021325</v>
      </c>
      <c r="F406" s="3">
        <f>SUM(F395:F405)</f>
        <v>1976274</v>
      </c>
      <c r="G406" s="3">
        <f>SUM(G395:G405)</f>
        <v>2172384</v>
      </c>
      <c r="H406" s="3">
        <f>SUM(H395:H405)</f>
        <v>2298126</v>
      </c>
      <c r="J406" s="4">
        <f>IF(G406=0,0,SUM(H406-G406)/G406)</f>
        <v>0.057882031905961376</v>
      </c>
      <c r="K406" s="3"/>
      <c r="L406" s="4"/>
    </row>
    <row r="407" spans="4:11" ht="12.75">
      <c r="D407" s="3"/>
      <c r="E407" s="3"/>
      <c r="F407" s="3"/>
      <c r="G407" s="3"/>
      <c r="H407" s="3"/>
      <c r="J407" s="3"/>
      <c r="K407" s="3"/>
    </row>
    <row r="408" spans="1:12" ht="12.75">
      <c r="A408" s="2" t="s">
        <v>11</v>
      </c>
      <c r="B408" s="2" t="s">
        <v>99</v>
      </c>
      <c r="C408" s="2" t="s">
        <v>11</v>
      </c>
      <c r="D408" s="3">
        <v>16094779</v>
      </c>
      <c r="E408" s="3">
        <v>15550660</v>
      </c>
      <c r="F408" s="3">
        <v>15094547</v>
      </c>
      <c r="G408" s="3">
        <v>15876390</v>
      </c>
      <c r="H408" s="3">
        <v>16716453</v>
      </c>
      <c r="I408" s="2" t="s">
        <v>5</v>
      </c>
      <c r="J408" s="4">
        <f>IF(G408=0,0,SUM(H408-G408)/G408)</f>
        <v>0.052912721342824154</v>
      </c>
      <c r="K408" s="3"/>
      <c r="L408" s="4"/>
    </row>
    <row r="410" ht="12.75">
      <c r="A410" s="2" t="s">
        <v>100</v>
      </c>
    </row>
    <row r="411" ht="12.75">
      <c r="A411" s="2" t="s">
        <v>101</v>
      </c>
    </row>
    <row r="412" ht="12.75">
      <c r="A412" s="2" t="s">
        <v>102</v>
      </c>
    </row>
    <row r="413" ht="12.75">
      <c r="A413" s="2" t="s">
        <v>103</v>
      </c>
    </row>
  </sheetData>
  <printOptions horizontalCentered="1"/>
  <pageMargins left="0.5" right="0.5" top="1" bottom="1" header="0.5" footer="0.5"/>
  <pageSetup horizontalDpi="600" verticalDpi="600" orientation="portrait" scale="63" r:id="rId1"/>
  <rowBreaks count="7" manualBreakCount="7">
    <brk id="48" max="255" man="1"/>
    <brk id="98" max="255" man="1"/>
    <brk id="150" max="255" man="1"/>
    <brk id="202" max="255" man="1"/>
    <brk id="254" max="255" man="1"/>
    <brk id="306" max="255" man="1"/>
    <brk id="3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</dc:creator>
  <cp:keywords/>
  <dc:description/>
  <cp:lastModifiedBy>dallosl</cp:lastModifiedBy>
  <cp:lastPrinted>2004-05-26T11:49:39Z</cp:lastPrinted>
  <dcterms:created xsi:type="dcterms:W3CDTF">2004-04-21T17:23:10Z</dcterms:created>
  <dcterms:modified xsi:type="dcterms:W3CDTF">2004-05-26T11:49:42Z</dcterms:modified>
  <cp:category/>
  <cp:version/>
  <cp:contentType/>
  <cp:contentStatus/>
</cp:coreProperties>
</file>