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55" windowWidth="13035" windowHeight="6405" activeTab="0"/>
  </bookViews>
  <sheets>
    <sheet name="EHR FY 2009 Summary Statement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<sst xmlns="http://schemas.openxmlformats.org/spreadsheetml/2006/main" count="23" uniqueCount="22">
  <si>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Education and Human Resources</t>
  </si>
  <si>
    <t>FY 2009 Summary Statement</t>
  </si>
  <si>
    <t>(Dollars in Millions)</t>
  </si>
  <si>
    <t>Enacted/</t>
  </si>
  <si>
    <t>Carryover/</t>
  </si>
  <si>
    <t>P.L. 110-161</t>
  </si>
  <si>
    <t>Total</t>
  </si>
  <si>
    <t>Adj. Total</t>
  </si>
  <si>
    <t>Obligations</t>
  </si>
  <si>
    <t xml:space="preserve"> Request</t>
  </si>
  <si>
    <t>Recoveries</t>
  </si>
  <si>
    <t>Rescission</t>
  </si>
  <si>
    <t>Resources</t>
  </si>
  <si>
    <t>EPSCoR</t>
  </si>
  <si>
    <t>Expired</t>
  </si>
  <si>
    <t>Incurred/Est.</t>
  </si>
  <si>
    <t>FY 2007 Appropriation</t>
  </si>
  <si>
    <t>FY 2008 Estimate</t>
  </si>
  <si>
    <t>FY 2009 Request</t>
  </si>
  <si>
    <t>$ Change from FY 2008</t>
  </si>
  <si>
    <t>% Change from FY 2008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</si>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</sst>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Border="1" applyAlignment="1">
      <alignment/>
    </xf>
    <xf numFmtId="164" fontId="2" fillId="0" borderId="4" xfId="15" applyNumberFormat="1" applyFont="1" applyBorder="1" applyAlignment="1">
      <alignment/>
    </xf>
    <xf numFmtId="43" fontId="2" fillId="0" borderId="4" xfId="15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15" applyNumberFormat="1" applyFont="1" applyBorder="1" applyAlignment="1">
      <alignment/>
    </xf>
    <xf numFmtId="4" fontId="2" fillId="0" borderId="0" xfId="15" applyNumberFormat="1" applyFont="1" applyBorder="1" applyAlignment="1">
      <alignment horizontal="right"/>
    </xf>
    <xf numFmtId="43" fontId="2" fillId="0" borderId="0" xfId="15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3" xfId="15" applyNumberFormat="1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3" xfId="15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1" xfId="0" applyFont="1" applyBorder="1" applyAlignment="1">
      <alignment/>
    </xf>
    <xf numFmtId="9" fontId="2" fillId="0" borderId="1" xfId="19" applyFont="1" applyBorder="1" applyAlignment="1">
      <alignment/>
    </xf>
    <xf numFmtId="43" fontId="2" fillId="0" borderId="1" xfId="15" applyNumberFormat="1" applyFont="1" applyBorder="1" applyAlignment="1">
      <alignment/>
    </xf>
    <xf numFmtId="165" fontId="2" fillId="0" borderId="1" xfId="19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"/>
  <sheetViews>
    <sheetView showGridLines="0" tabSelected="1" workbookViewId="0" topLeftCell="B1">
      <selection activeCell="B2" sqref="B2:J2"/>
    </sheetView>
  </sheetViews>
  <sheetFormatPr defaultColWidth="9.140625" defaultRowHeight="12.75"/>
  <cols>
    <col min="1" max="1" width="1.8515625" style="0" hidden="1" customWidth="1"/>
    <col min="2" max="2" width="19.28125" style="0" customWidth="1"/>
    <col min="3" max="3" width="7.8515625" style="0" customWidth="1"/>
    <col min="4" max="5" width="10.140625" style="0" customWidth="1"/>
    <col min="7" max="7" width="7.7109375" style="0" customWidth="1"/>
    <col min="8" max="8" width="7.57421875" style="0" customWidth="1"/>
    <col min="9" max="9" width="9.28125" style="0" customWidth="1"/>
    <col min="10" max="10" width="11.57421875" style="0" customWidth="1"/>
  </cols>
  <sheetData>
    <row r="1" spans="2:10" ht="12.75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2.75" customHeight="1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13.5" customHeight="1" thickBot="1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2:10" ht="13.5" customHeight="1">
      <c r="B4" s="3"/>
      <c r="C4" s="3"/>
      <c r="D4" s="3"/>
      <c r="E4" s="3"/>
      <c r="F4" s="3"/>
      <c r="G4" s="3"/>
      <c r="H4" s="3"/>
      <c r="I4" s="3"/>
      <c r="J4" s="3"/>
    </row>
    <row r="5" spans="2:10" ht="13.5" customHeight="1">
      <c r="B5" s="4"/>
      <c r="C5" s="4" t="s">
        <v>3</v>
      </c>
      <c r="D5" s="4" t="s">
        <v>4</v>
      </c>
      <c r="E5" s="4" t="s">
        <v>5</v>
      </c>
      <c r="F5" s="5" t="s">
        <v>6</v>
      </c>
      <c r="G5" s="4"/>
      <c r="H5" s="4"/>
      <c r="I5" s="4" t="s">
        <v>7</v>
      </c>
      <c r="J5" s="4" t="s">
        <v>8</v>
      </c>
    </row>
    <row r="6" spans="2:10" ht="13.5" customHeight="1">
      <c r="B6" s="6"/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12</v>
      </c>
      <c r="J6" s="8" t="s">
        <v>15</v>
      </c>
    </row>
    <row r="7" spans="2:10" ht="20.25" customHeight="1">
      <c r="B7" s="9" t="s">
        <v>16</v>
      </c>
      <c r="C7" s="10">
        <v>796.69</v>
      </c>
      <c r="D7" s="10">
        <f>SUM(0.13+1.37)</f>
        <v>1.5</v>
      </c>
      <c r="E7" s="11">
        <v>0</v>
      </c>
      <c r="F7" s="10">
        <f>SUM(C7:D7)</f>
        <v>798.19</v>
      </c>
      <c r="G7" s="10">
        <v>-102.11</v>
      </c>
      <c r="H7" s="10">
        <v>-0.33</v>
      </c>
      <c r="I7" s="10">
        <f>SUM(F7:H7)</f>
        <v>695.75</v>
      </c>
      <c r="J7" s="12">
        <v>695.65</v>
      </c>
    </row>
    <row r="8" spans="2:10" ht="20.25" customHeight="1">
      <c r="B8" s="13" t="s">
        <v>17</v>
      </c>
      <c r="C8" s="14">
        <v>725.6</v>
      </c>
      <c r="D8" s="14">
        <v>0.1</v>
      </c>
      <c r="E8" s="15">
        <v>-0.1</v>
      </c>
      <c r="F8" s="14">
        <f>SUM(C8:E8)</f>
        <v>725.6</v>
      </c>
      <c r="G8" s="16">
        <v>0</v>
      </c>
      <c r="H8" s="16">
        <v>0</v>
      </c>
      <c r="I8" s="14">
        <f>SUM(F8:G8)</f>
        <v>725.6</v>
      </c>
      <c r="J8" s="17">
        <f>SUM(F8:G8)</f>
        <v>725.6</v>
      </c>
    </row>
    <row r="9" spans="2:10" ht="20.25" customHeight="1">
      <c r="B9" s="18" t="s">
        <v>18</v>
      </c>
      <c r="C9" s="19">
        <v>790.41</v>
      </c>
      <c r="D9" s="20">
        <v>0</v>
      </c>
      <c r="E9" s="20">
        <v>0</v>
      </c>
      <c r="F9" s="19">
        <f>SUM(C9:D9)</f>
        <v>790.41</v>
      </c>
      <c r="G9" s="21">
        <v>0</v>
      </c>
      <c r="H9" s="21">
        <v>0</v>
      </c>
      <c r="I9" s="20">
        <v>0</v>
      </c>
      <c r="J9" s="22">
        <f>+F9</f>
        <v>790.41</v>
      </c>
    </row>
    <row r="10" spans="2:10" ht="20.25" customHeight="1">
      <c r="B10" s="13" t="s">
        <v>19</v>
      </c>
      <c r="C10" s="14"/>
      <c r="D10" s="23"/>
      <c r="E10" s="23"/>
      <c r="F10" s="14"/>
      <c r="G10" s="23"/>
      <c r="H10" s="23"/>
      <c r="I10" s="14"/>
      <c r="J10" s="24">
        <f>+J9-J8</f>
        <v>64.80999999999995</v>
      </c>
    </row>
    <row r="11" spans="2:10" ht="20.25" customHeight="1" thickBot="1">
      <c r="B11" s="25" t="s">
        <v>20</v>
      </c>
      <c r="C11" s="26"/>
      <c r="D11" s="27"/>
      <c r="E11" s="27"/>
      <c r="F11" s="26"/>
      <c r="G11" s="27"/>
      <c r="H11" s="27"/>
      <c r="I11" s="26"/>
      <c r="J11" s="28">
        <f>SUM(J10/J8)</f>
        <v>0.08931918412348394</v>
      </c>
    </row>
    <row r="12" spans="2:10" ht="12.75">
      <c r="B12" s="29" t="s">
        <v>21</v>
      </c>
      <c r="C12" s="30"/>
      <c r="D12" s="30"/>
      <c r="E12" s="30"/>
      <c r="F12" s="30"/>
      <c r="G12" s="30"/>
      <c r="H12" s="30"/>
      <c r="I12" s="30"/>
      <c r="J12" s="31"/>
    </row>
  </sheetData>
  <mergeCells count="3">
    <mergeCell ref="B1:J1"/>
    <mergeCell ref="B2:J2"/>
    <mergeCell ref="B3:J3"/>
  </mergeCells>
  <printOptions/>
  <pageMargins left="0.75" right="0.75" top="1" bottom="1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2008-01-30T20:27:03Z</cp:lastPrinted>
  <dcterms:created xsi:type="dcterms:W3CDTF">2008-01-30T20:23:03Z</dcterms:created>
  <dcterms:modified xsi:type="dcterms:W3CDTF">2008-01-30T20:27:04Z</dcterms:modified>
  <cp:category/>
  <cp:version/>
  <cp:contentType/>
  <cp:contentStatus/>
</cp:coreProperties>
</file>