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15" windowHeight="5685" activeTab="0"/>
  </bookViews>
  <sheets>
    <sheet name="AIRMEN4" sheetId="1" r:id="rId1"/>
  </sheets>
  <definedNames>
    <definedName name="_xlnm.Print_Area" localSheetId="0">'AIRMEN4'!$A$7:$K$87</definedName>
    <definedName name="_xlnm.Print_Titles" localSheetId="0">'AIRMEN4'!$1:$6</definedName>
  </definedNames>
  <calcPr fullCalcOnLoad="1"/>
</workbook>
</file>

<file path=xl/sharedStrings.xml><?xml version="1.0" encoding="utf-8"?>
<sst xmlns="http://schemas.openxmlformats.org/spreadsheetml/2006/main" count="137" uniqueCount="76">
  <si>
    <t>TABLE 4</t>
  </si>
  <si>
    <t>BY CLASS OF CERTIFICATE</t>
  </si>
  <si>
    <t>CLASS OF CERTIFICATE</t>
  </si>
  <si>
    <t xml:space="preserve"> Total--All Pilots</t>
  </si>
  <si>
    <t>Student --Total</t>
  </si>
  <si>
    <t xml:space="preserve">Recreational  </t>
  </si>
  <si>
    <t xml:space="preserve"> </t>
  </si>
  <si>
    <t>Airplane  1/</t>
  </si>
  <si>
    <t xml:space="preserve">       Private --Total</t>
  </si>
  <si>
    <t xml:space="preserve">             Private Airplane (only)</t>
  </si>
  <si>
    <t xml:space="preserve">             Private Airplane, Private Glider</t>
  </si>
  <si>
    <t xml:space="preserve">             Private Airplane, Private Gyroplane</t>
  </si>
  <si>
    <t xml:space="preserve">             Private Airplane, Private Helicopter</t>
  </si>
  <si>
    <t xml:space="preserve">             Private Airplane, Private Glider,</t>
  </si>
  <si>
    <t xml:space="preserve">                  Private Helicopter</t>
  </si>
  <si>
    <t xml:space="preserve">             Private Airplane-other</t>
  </si>
  <si>
    <t>N/A</t>
  </si>
  <si>
    <t xml:space="preserve">     Commercial--Total</t>
  </si>
  <si>
    <t xml:space="preserve">             Commercial Airplane (only)</t>
  </si>
  <si>
    <t xml:space="preserve">             Commercial Airplane, Private Glider</t>
  </si>
  <si>
    <t xml:space="preserve">             Commercial Airplane, Commercial</t>
  </si>
  <si>
    <t xml:space="preserve">                   Glider</t>
  </si>
  <si>
    <t xml:space="preserve">                   Gyroplane, Commercial Glider</t>
  </si>
  <si>
    <t xml:space="preserve">             Commercial Airplane, Private</t>
  </si>
  <si>
    <t xml:space="preserve">                   Helicopter</t>
  </si>
  <si>
    <t xml:space="preserve">                   Glider, Private Helicopter</t>
  </si>
  <si>
    <t xml:space="preserve">                   Glider, Commercial Helicopter</t>
  </si>
  <si>
    <t xml:space="preserve">                    Helicopter, Commercial Gyroplane</t>
  </si>
  <si>
    <t xml:space="preserve">                   Gyroplane</t>
  </si>
  <si>
    <t xml:space="preserve">                   Commercial Glider</t>
  </si>
  <si>
    <t xml:space="preserve">             Commercial Helicopter, Private</t>
  </si>
  <si>
    <t xml:space="preserve">                   Airplane, Private Glider</t>
  </si>
  <si>
    <t xml:space="preserve">             Commercial Glider, Private Airplane</t>
  </si>
  <si>
    <t xml:space="preserve">      Airline Transport --Total</t>
  </si>
  <si>
    <t xml:space="preserve">             Airline Transport Airplane (only)</t>
  </si>
  <si>
    <t xml:space="preserve">             Airline Transport Airplane,</t>
  </si>
  <si>
    <t xml:space="preserve">                   Airline Transport Helicopter</t>
  </si>
  <si>
    <t xml:space="preserve">             Airline Transport Airplane-other</t>
  </si>
  <si>
    <t xml:space="preserve"> Rotorcraft (only) 2/--Total</t>
  </si>
  <si>
    <t xml:space="preserve">             Private Gyroplane</t>
  </si>
  <si>
    <t xml:space="preserve">             Private Helicopter</t>
  </si>
  <si>
    <t xml:space="preserve">             Commercial Helicopter</t>
  </si>
  <si>
    <t xml:space="preserve">             Commercial Helicopter, Commercial</t>
  </si>
  <si>
    <t xml:space="preserve">             Commercial Gyroplane</t>
  </si>
  <si>
    <t xml:space="preserve">             Commercial Helicopter, Commercial </t>
  </si>
  <si>
    <t xml:space="preserve">              Airline Transport Helicopter</t>
  </si>
  <si>
    <t xml:space="preserve">              Recreational Gyroplane</t>
  </si>
  <si>
    <t xml:space="preserve">              Rotorcraft-other</t>
  </si>
  <si>
    <t xml:space="preserve"> Glider (only)  3,4/--Total</t>
  </si>
  <si>
    <t xml:space="preserve">              Private Glider</t>
  </si>
  <si>
    <t xml:space="preserve">              Commercial Glider</t>
  </si>
  <si>
    <t>Lighter-Than-Air  4,5/</t>
  </si>
  <si>
    <t>5/</t>
  </si>
  <si>
    <t>Flight Instructor Certificates  6/</t>
  </si>
  <si>
    <t>Instrument Ratings  6,7/</t>
  </si>
  <si>
    <t xml:space="preserve">1/  Includes pilots with an airplane only certificate.  Also includes those with an airplane and a helicopter and/or glider </t>
  </si>
  <si>
    <t xml:space="preserve">     certificate.  Prior to 1995,  these pilots were categorized as private, commercial, or airline transport, based on their </t>
  </si>
  <si>
    <t xml:space="preserve">     airplane certificate.  In 1995 and after, they are categorized based on their highest certificate. For example, if a pilot holds a </t>
  </si>
  <si>
    <t xml:space="preserve">     a  private certificate and a commercial helicopter certificate,  prior 1995, the pilot would be categorized as private; 1995  </t>
  </si>
  <si>
    <t xml:space="preserve">     and after as commercial.</t>
  </si>
  <si>
    <t>1/  See table 7 for the total number of pilots with a helicopter certificate.</t>
  </si>
  <si>
    <t>3/  See table 8 for the total number of pilots with a glider certificate.</t>
  </si>
  <si>
    <t>5/   Lighter-than-air type ratings are no longer being issued.</t>
  </si>
  <si>
    <t>6/  Not included in total.</t>
  </si>
  <si>
    <t>7/  Special ratings shown on pilot certificates, do not indicate additional certificates.</t>
  </si>
  <si>
    <t>N/A  Not available.  Recreational certificate first issued in 1990.</t>
  </si>
  <si>
    <t xml:space="preserve">             Commercial Helicopter, Private Airplane</t>
  </si>
  <si>
    <t xml:space="preserve">             Commercial Helicopter, Private Glider</t>
  </si>
  <si>
    <t xml:space="preserve">                   Gyroplane, Commercial Helicopter,</t>
  </si>
  <si>
    <t xml:space="preserve">             Commercial-other</t>
  </si>
  <si>
    <t>ESTIMATED ACTIVE PILOT CERTIFICATES HELD</t>
  </si>
  <si>
    <t xml:space="preserve">              Air Transport  (other)</t>
  </si>
  <si>
    <t>4/  Glider and lighter-than-air pilots are not required to have a medical examination.  Beginning with 2002, glider pilots</t>
  </si>
  <si>
    <t xml:space="preserve">      with another rating  but no current medical  are counted as "Glider (only)". </t>
  </si>
  <si>
    <t xml:space="preserve">              Recreational Helicopter</t>
  </si>
  <si>
    <t>"DECEMBER 31, 1994 - 2003"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</si>
</sst>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mmmm\ dd\,\ yyyy"/>
    <numFmt numFmtId="166" formatCode="&quot;N/A&quot;"/>
    <numFmt numFmtId="167" formatCode="&quot;----&quot;"/>
  </numFmts>
  <fonts count="9">
    <font>
      <sz val="8"/>
      <name val="Helv"/>
      <family val="0"/>
    </font>
    <font>
      <b/>
      <sz val="8"/>
      <name val="Tms Rmn"/>
      <family val="0"/>
    </font>
    <font>
      <sz val="8"/>
      <name val="Tms Rmn"/>
      <family val="0"/>
    </font>
    <font>
      <b/>
      <sz val="8"/>
      <name val="Helv"/>
      <family val="0"/>
    </font>
    <font>
      <sz val="10"/>
      <name val="Helv"/>
      <family val="0"/>
    </font>
    <font>
      <b/>
      <sz val="8"/>
      <name val="Univers (W1)"/>
      <family val="0"/>
    </font>
    <font>
      <sz val="8"/>
      <name val="Univers (W1)"/>
      <family val="0"/>
    </font>
    <font>
      <b/>
      <sz val="7"/>
      <name val="Univers (W1)"/>
      <family val="0"/>
    </font>
    <font>
      <sz val="7"/>
      <name val="Univers (W1)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165" fontId="5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3" fontId="0" fillId="0" borderId="2" xfId="0" applyNumberFormat="1" applyBorder="1" applyAlignment="1">
      <alignment/>
    </xf>
    <xf numFmtId="3" fontId="6" fillId="0" borderId="0" xfId="0" applyNumberFormat="1" applyFont="1" applyAlignment="1">
      <alignment/>
    </xf>
    <xf numFmtId="3" fontId="0" fillId="0" borderId="6" xfId="0" applyNumberFormat="1" applyBorder="1" applyAlignment="1">
      <alignment/>
    </xf>
    <xf numFmtId="3" fontId="5" fillId="0" borderId="3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Continuous"/>
    </xf>
    <xf numFmtId="165" fontId="7" fillId="0" borderId="0" xfId="0" applyNumberFormat="1" applyFont="1" applyBorder="1" applyAlignment="1">
      <alignment horizontal="centerContinuous"/>
    </xf>
    <xf numFmtId="0" fontId="8" fillId="0" borderId="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0" fontId="7" fillId="0" borderId="9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/>
    </xf>
    <xf numFmtId="167" fontId="6" fillId="0" borderId="6" xfId="0" applyNumberFormat="1" applyFont="1" applyBorder="1" applyAlignment="1">
      <alignment horizontal="right"/>
    </xf>
    <xf numFmtId="167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35.83203125" style="53" customWidth="1"/>
    <col min="2" max="2" width="9.33203125" style="11" customWidth="1"/>
    <col min="3" max="3" width="9.33203125" style="12" customWidth="1"/>
    <col min="4" max="4" width="9.33203125" style="6" customWidth="1"/>
    <col min="5" max="6" width="9.33203125" style="12" customWidth="1"/>
    <col min="7" max="7" width="9.33203125" style="6" customWidth="1"/>
    <col min="8" max="10" width="9.33203125" style="14" customWidth="1"/>
    <col min="12" max="14" width="11.83203125" style="6" customWidth="1"/>
    <col min="15" max="15" width="12.66015625" style="6" customWidth="1"/>
    <col min="16" max="246" width="11.83203125" style="6" customWidth="1"/>
    <col min="247" max="16384" width="9.33203125" style="6" customWidth="1"/>
  </cols>
  <sheetData>
    <row r="1" spans="1:12" ht="11.25">
      <c r="A1" s="44" t="s">
        <v>0</v>
      </c>
      <c r="B1" s="1"/>
      <c r="C1" s="3"/>
      <c r="D1" s="2"/>
      <c r="E1" s="3"/>
      <c r="F1" s="3"/>
      <c r="G1" s="4"/>
      <c r="H1" s="4"/>
      <c r="I1" s="4"/>
      <c r="J1" s="4"/>
      <c r="L1" s="5"/>
    </row>
    <row r="2" spans="1:10" ht="11.25">
      <c r="A2" s="44" t="s">
        <v>70</v>
      </c>
      <c r="B2" s="1"/>
      <c r="C2" s="3"/>
      <c r="D2" s="7"/>
      <c r="E2" s="3"/>
      <c r="F2" s="3"/>
      <c r="G2" s="7"/>
      <c r="H2" s="8"/>
      <c r="I2" s="8"/>
      <c r="J2" s="8"/>
    </row>
    <row r="3" spans="1:10" ht="11.25">
      <c r="A3" s="44" t="s">
        <v>1</v>
      </c>
      <c r="B3" s="1"/>
      <c r="C3" s="3"/>
      <c r="D3" s="7"/>
      <c r="E3" s="3"/>
      <c r="F3" s="3"/>
      <c r="G3" s="7"/>
      <c r="H3" s="8"/>
      <c r="I3" s="8"/>
      <c r="J3" s="8"/>
    </row>
    <row r="4" spans="1:10" ht="11.25">
      <c r="A4" s="45" t="s">
        <v>75</v>
      </c>
      <c r="B4" s="9"/>
      <c r="C4" s="3"/>
      <c r="D4" s="7"/>
      <c r="E4" s="3"/>
      <c r="F4" s="3"/>
      <c r="G4" s="7"/>
      <c r="H4" s="8"/>
      <c r="I4" s="8"/>
      <c r="J4" s="8"/>
    </row>
    <row r="5" spans="1:10" ht="11.25">
      <c r="A5" s="44"/>
      <c r="B5" s="1"/>
      <c r="C5" s="10"/>
      <c r="E5" s="10"/>
      <c r="F5" s="3"/>
      <c r="G5" s="1"/>
      <c r="H5" s="8"/>
      <c r="I5" s="8"/>
      <c r="J5" s="8"/>
    </row>
    <row r="6" spans="1:11" s="22" customFormat="1" ht="16.5" customHeight="1">
      <c r="A6" s="46" t="s">
        <v>2</v>
      </c>
      <c r="B6" s="33">
        <v>2003</v>
      </c>
      <c r="C6" s="33">
        <v>2002</v>
      </c>
      <c r="D6" s="33">
        <v>2001</v>
      </c>
      <c r="E6" s="33">
        <v>2000</v>
      </c>
      <c r="F6" s="33">
        <v>1999</v>
      </c>
      <c r="G6" s="33">
        <v>1998</v>
      </c>
      <c r="H6" s="33">
        <v>1997</v>
      </c>
      <c r="I6" s="33">
        <v>1996</v>
      </c>
      <c r="J6" s="34">
        <v>1995</v>
      </c>
      <c r="K6" s="33">
        <v>1994</v>
      </c>
    </row>
    <row r="7" spans="1:13" s="17" customFormat="1" ht="10.5" customHeight="1">
      <c r="A7" s="47" t="s">
        <v>3</v>
      </c>
      <c r="B7" s="23">
        <f aca="true" t="shared" si="0" ref="B7:K7">B8+B9+B11+B19+B48+B53+B67</f>
        <v>625011</v>
      </c>
      <c r="C7" s="23">
        <f t="shared" si="0"/>
        <v>631742</v>
      </c>
      <c r="D7" s="23">
        <f t="shared" si="0"/>
        <v>612257</v>
      </c>
      <c r="E7" s="23">
        <f t="shared" si="0"/>
        <v>625517</v>
      </c>
      <c r="F7" s="23">
        <f t="shared" si="0"/>
        <v>635509</v>
      </c>
      <c r="G7" s="23">
        <f t="shared" si="0"/>
        <v>617993</v>
      </c>
      <c r="H7" s="23">
        <f t="shared" si="0"/>
        <v>616048</v>
      </c>
      <c r="I7" s="23">
        <f t="shared" si="0"/>
        <v>621958</v>
      </c>
      <c r="J7" s="23">
        <f t="shared" si="0"/>
        <v>638879</v>
      </c>
      <c r="K7" s="23">
        <f t="shared" si="0"/>
        <v>654088</v>
      </c>
      <c r="L7" s="16"/>
      <c r="M7" s="16"/>
    </row>
    <row r="8" spans="1:13" s="17" customFormat="1" ht="10.5" customHeight="1">
      <c r="A8" s="47" t="s">
        <v>4</v>
      </c>
      <c r="B8" s="29">
        <v>87296</v>
      </c>
      <c r="C8" s="29">
        <v>85991</v>
      </c>
      <c r="D8" s="29">
        <v>86731</v>
      </c>
      <c r="E8" s="29">
        <v>93064</v>
      </c>
      <c r="F8" s="29">
        <v>97359</v>
      </c>
      <c r="G8" s="29">
        <v>97737</v>
      </c>
      <c r="H8" s="29">
        <v>96101</v>
      </c>
      <c r="I8" s="29">
        <v>94947</v>
      </c>
      <c r="J8" s="35">
        <v>101279</v>
      </c>
      <c r="K8" s="24">
        <v>96254</v>
      </c>
      <c r="L8" s="16"/>
      <c r="M8" s="16"/>
    </row>
    <row r="9" spans="1:11" s="17" customFormat="1" ht="10.5" customHeight="1">
      <c r="A9" s="47" t="s">
        <v>5</v>
      </c>
      <c r="B9" s="29">
        <v>310</v>
      </c>
      <c r="C9" s="29">
        <v>317</v>
      </c>
      <c r="D9" s="29">
        <v>316</v>
      </c>
      <c r="E9" s="29">
        <v>340</v>
      </c>
      <c r="F9" s="29">
        <v>343</v>
      </c>
      <c r="G9" s="29">
        <v>305</v>
      </c>
      <c r="H9" s="29">
        <v>284</v>
      </c>
      <c r="I9" s="29">
        <v>265</v>
      </c>
      <c r="J9" s="35">
        <v>232</v>
      </c>
      <c r="K9" s="24">
        <v>241</v>
      </c>
    </row>
    <row r="10" spans="1:13" ht="10.5" customHeight="1">
      <c r="A10" s="48" t="s">
        <v>7</v>
      </c>
      <c r="B10" s="29"/>
      <c r="C10" s="29"/>
      <c r="D10" s="29"/>
      <c r="E10" s="29"/>
      <c r="F10" s="29"/>
      <c r="G10" s="29"/>
      <c r="H10" s="29"/>
      <c r="I10" s="29"/>
      <c r="J10" s="35"/>
      <c r="K10" s="24"/>
      <c r="L10" s="13"/>
      <c r="M10" s="13"/>
    </row>
    <row r="11" spans="1:13" s="17" customFormat="1" ht="10.5" customHeight="1">
      <c r="A11" s="47" t="s">
        <v>8</v>
      </c>
      <c r="B11" s="29">
        <f>SUM(B12:B18)</f>
        <v>241045</v>
      </c>
      <c r="C11" s="29">
        <f>SUM(C12:C18)</f>
        <v>245230</v>
      </c>
      <c r="D11" s="29">
        <f aca="true" t="shared" si="1" ref="D11:J11">SUM(D12:D18)</f>
        <v>243823</v>
      </c>
      <c r="E11" s="29">
        <f t="shared" si="1"/>
        <v>251558</v>
      </c>
      <c r="F11" s="29">
        <f t="shared" si="1"/>
        <v>258748</v>
      </c>
      <c r="G11" s="29">
        <f t="shared" si="1"/>
        <v>247225</v>
      </c>
      <c r="H11" s="29">
        <f t="shared" si="1"/>
        <v>247604</v>
      </c>
      <c r="I11" s="29">
        <f t="shared" si="1"/>
        <v>254002</v>
      </c>
      <c r="J11" s="29">
        <f t="shared" si="1"/>
        <v>261399</v>
      </c>
      <c r="K11" s="24">
        <v>284236</v>
      </c>
      <c r="L11" s="16"/>
      <c r="M11" s="16"/>
    </row>
    <row r="12" spans="1:13" ht="10.5" customHeight="1">
      <c r="A12" s="49" t="s">
        <v>9</v>
      </c>
      <c r="B12" s="30">
        <v>232124</v>
      </c>
      <c r="C12" s="30">
        <v>236220</v>
      </c>
      <c r="D12" s="30">
        <v>238163</v>
      </c>
      <c r="E12" s="30">
        <v>245805</v>
      </c>
      <c r="F12" s="30">
        <v>252912</v>
      </c>
      <c r="G12" s="30">
        <v>241590</v>
      </c>
      <c r="H12" s="30">
        <v>242011</v>
      </c>
      <c r="I12" s="30">
        <v>248377</v>
      </c>
      <c r="J12" s="36">
        <v>255780</v>
      </c>
      <c r="K12" s="25">
        <v>273051</v>
      </c>
      <c r="L12" s="13"/>
      <c r="M12" s="13"/>
    </row>
    <row r="13" spans="1:13" ht="10.5" customHeight="1">
      <c r="A13" s="49" t="s">
        <v>10</v>
      </c>
      <c r="B13" s="30">
        <v>3420</v>
      </c>
      <c r="C13" s="30">
        <v>3502</v>
      </c>
      <c r="D13" s="30">
        <v>3531</v>
      </c>
      <c r="E13" s="30">
        <v>3640</v>
      </c>
      <c r="F13" s="30">
        <v>3769</v>
      </c>
      <c r="G13" s="30">
        <v>3745</v>
      </c>
      <c r="H13" s="30">
        <v>3735</v>
      </c>
      <c r="I13" s="30">
        <v>3791</v>
      </c>
      <c r="J13" s="42">
        <v>3755</v>
      </c>
      <c r="K13" s="25">
        <v>4039</v>
      </c>
      <c r="L13" s="13"/>
      <c r="M13" s="13"/>
    </row>
    <row r="14" spans="1:13" ht="10.5" customHeight="1">
      <c r="A14" s="49" t="s">
        <v>11</v>
      </c>
      <c r="B14" s="30">
        <v>43</v>
      </c>
      <c r="C14" s="30">
        <v>46</v>
      </c>
      <c r="D14" s="30">
        <v>45</v>
      </c>
      <c r="E14" s="30">
        <v>43</v>
      </c>
      <c r="F14" s="30">
        <v>40</v>
      </c>
      <c r="G14" s="30">
        <v>42</v>
      </c>
      <c r="H14" s="30">
        <v>48</v>
      </c>
      <c r="I14" s="30">
        <v>46</v>
      </c>
      <c r="J14" s="38">
        <v>43</v>
      </c>
      <c r="K14" s="25">
        <v>32</v>
      </c>
      <c r="L14" s="13"/>
      <c r="M14" s="13"/>
    </row>
    <row r="15" spans="1:13" ht="10.5" customHeight="1">
      <c r="A15" s="49" t="s">
        <v>12</v>
      </c>
      <c r="B15" s="30">
        <v>2098</v>
      </c>
      <c r="C15" s="30">
        <v>2067</v>
      </c>
      <c r="D15" s="30">
        <v>1988</v>
      </c>
      <c r="E15" s="30">
        <v>1972</v>
      </c>
      <c r="F15" s="30">
        <v>1935</v>
      </c>
      <c r="G15" s="30">
        <v>1756</v>
      </c>
      <c r="H15" s="30">
        <v>1720</v>
      </c>
      <c r="I15" s="30">
        <v>1712</v>
      </c>
      <c r="J15" s="42">
        <v>1749</v>
      </c>
      <c r="K15" s="25">
        <v>1835</v>
      </c>
      <c r="L15" s="13"/>
      <c r="M15" s="13"/>
    </row>
    <row r="16" spans="1:13" ht="10.5" customHeight="1">
      <c r="A16" s="49" t="s">
        <v>13</v>
      </c>
      <c r="B16" s="30"/>
      <c r="C16" s="30"/>
      <c r="D16" s="30"/>
      <c r="E16" s="30"/>
      <c r="F16" s="30"/>
      <c r="G16" s="30"/>
      <c r="H16" s="30"/>
      <c r="I16" s="30"/>
      <c r="J16" s="38"/>
      <c r="K16" s="25" t="s">
        <v>6</v>
      </c>
      <c r="L16" s="13"/>
      <c r="M16" s="13"/>
    </row>
    <row r="17" spans="1:13" ht="10.5" customHeight="1">
      <c r="A17" s="49" t="s">
        <v>14</v>
      </c>
      <c r="B17" s="30">
        <v>84</v>
      </c>
      <c r="C17" s="30">
        <v>86</v>
      </c>
      <c r="D17" s="30">
        <v>83</v>
      </c>
      <c r="E17" s="30">
        <v>84</v>
      </c>
      <c r="F17" s="30">
        <v>78</v>
      </c>
      <c r="G17" s="30">
        <v>80</v>
      </c>
      <c r="H17" s="30">
        <v>82</v>
      </c>
      <c r="I17" s="30">
        <v>66</v>
      </c>
      <c r="J17" s="38">
        <v>63</v>
      </c>
      <c r="K17" s="25">
        <v>67</v>
      </c>
      <c r="L17" s="13"/>
      <c r="M17" s="13"/>
    </row>
    <row r="18" spans="1:13" ht="10.5" customHeight="1">
      <c r="A18" s="49" t="s">
        <v>15</v>
      </c>
      <c r="B18" s="30">
        <v>3276</v>
      </c>
      <c r="C18" s="30">
        <v>3309</v>
      </c>
      <c r="D18" s="30">
        <v>13</v>
      </c>
      <c r="E18" s="30">
        <v>14</v>
      </c>
      <c r="F18" s="30">
        <v>14</v>
      </c>
      <c r="G18" s="30">
        <v>12</v>
      </c>
      <c r="H18" s="30">
        <v>8</v>
      </c>
      <c r="I18" s="30">
        <v>10</v>
      </c>
      <c r="J18" s="38">
        <v>9</v>
      </c>
      <c r="K18" s="25" t="s">
        <v>16</v>
      </c>
      <c r="L18" s="13"/>
      <c r="M18" s="13"/>
    </row>
    <row r="19" spans="1:13" s="17" customFormat="1" ht="10.5" customHeight="1">
      <c r="A19" s="47" t="s">
        <v>17</v>
      </c>
      <c r="B19" s="29">
        <f aca="true" t="shared" si="2" ref="B19:J19">SUM(B20:B47)</f>
        <v>123990</v>
      </c>
      <c r="C19" s="29">
        <f t="shared" si="2"/>
        <v>125900</v>
      </c>
      <c r="D19" s="29">
        <f t="shared" si="2"/>
        <v>120485</v>
      </c>
      <c r="E19" s="29">
        <f t="shared" si="2"/>
        <v>121797</v>
      </c>
      <c r="F19" s="29">
        <f t="shared" si="2"/>
        <v>124299</v>
      </c>
      <c r="G19" s="29">
        <f t="shared" si="2"/>
        <v>121756</v>
      </c>
      <c r="H19" s="29">
        <f t="shared" si="2"/>
        <v>125006</v>
      </c>
      <c r="I19" s="29">
        <f t="shared" si="2"/>
        <v>128884</v>
      </c>
      <c r="J19" s="29">
        <f t="shared" si="2"/>
        <v>133676</v>
      </c>
      <c r="K19" s="26">
        <v>138728</v>
      </c>
      <c r="L19" s="16"/>
      <c r="M19" s="16"/>
    </row>
    <row r="20" spans="1:13" ht="10.5" customHeight="1">
      <c r="A20" s="49" t="s">
        <v>18</v>
      </c>
      <c r="B20" s="30">
        <v>99322</v>
      </c>
      <c r="C20" s="30">
        <v>100499</v>
      </c>
      <c r="D20" s="30">
        <v>100325</v>
      </c>
      <c r="E20" s="30">
        <v>101249</v>
      </c>
      <c r="F20" s="30">
        <v>103371</v>
      </c>
      <c r="G20" s="30">
        <v>101643</v>
      </c>
      <c r="H20" s="30">
        <v>104533</v>
      </c>
      <c r="I20" s="30">
        <v>107853</v>
      </c>
      <c r="J20" s="40">
        <v>111837</v>
      </c>
      <c r="K20" s="27">
        <v>119915</v>
      </c>
      <c r="L20" s="13"/>
      <c r="M20" s="13"/>
    </row>
    <row r="21" spans="1:13" ht="10.5" customHeight="1">
      <c r="A21" s="49" t="s">
        <v>19</v>
      </c>
      <c r="B21" s="30">
        <v>1628</v>
      </c>
      <c r="C21" s="30">
        <v>1639</v>
      </c>
      <c r="D21" s="30">
        <v>1657</v>
      </c>
      <c r="E21" s="30">
        <v>1671</v>
      </c>
      <c r="F21" s="30">
        <v>1711</v>
      </c>
      <c r="G21" s="30">
        <v>1743</v>
      </c>
      <c r="H21" s="30">
        <v>1791</v>
      </c>
      <c r="I21" s="30">
        <v>1823</v>
      </c>
      <c r="J21" s="40">
        <v>1898</v>
      </c>
      <c r="K21" s="27">
        <v>1968</v>
      </c>
      <c r="L21" s="13"/>
      <c r="M21" s="13"/>
    </row>
    <row r="22" spans="1:13" ht="10.5" customHeight="1">
      <c r="A22" s="49" t="s">
        <v>20</v>
      </c>
      <c r="B22" s="30"/>
      <c r="C22" s="30"/>
      <c r="D22" s="30"/>
      <c r="E22" s="30"/>
      <c r="F22" s="30"/>
      <c r="G22" s="30"/>
      <c r="H22" s="30"/>
      <c r="I22" s="30"/>
      <c r="J22" s="40"/>
      <c r="K22" s="27" t="s">
        <v>6</v>
      </c>
      <c r="L22" s="13"/>
      <c r="M22" s="13"/>
    </row>
    <row r="23" spans="1:13" ht="10.5" customHeight="1">
      <c r="A23" s="49" t="s">
        <v>21</v>
      </c>
      <c r="B23" s="30">
        <v>2852</v>
      </c>
      <c r="C23" s="30">
        <v>2879</v>
      </c>
      <c r="D23" s="30">
        <v>2915</v>
      </c>
      <c r="E23" s="30">
        <v>2980</v>
      </c>
      <c r="F23" s="30">
        <v>3099</v>
      </c>
      <c r="G23" s="30">
        <v>3094</v>
      </c>
      <c r="H23" s="30">
        <v>3232</v>
      </c>
      <c r="I23" s="30">
        <v>3330</v>
      </c>
      <c r="J23" s="40">
        <v>3406</v>
      </c>
      <c r="K23" s="27">
        <v>3558</v>
      </c>
      <c r="L23" s="13"/>
      <c r="M23" s="13"/>
    </row>
    <row r="24" spans="1:13" ht="10.5" customHeight="1">
      <c r="A24" s="49" t="s">
        <v>20</v>
      </c>
      <c r="B24" s="30"/>
      <c r="C24" s="30"/>
      <c r="D24" s="30"/>
      <c r="E24" s="30"/>
      <c r="F24" s="30"/>
      <c r="G24" s="30"/>
      <c r="H24" s="30"/>
      <c r="I24" s="30"/>
      <c r="J24" s="40"/>
      <c r="K24" s="27" t="s">
        <v>6</v>
      </c>
      <c r="L24" s="13"/>
      <c r="M24" s="13"/>
    </row>
    <row r="25" spans="1:13" ht="10.5" customHeight="1">
      <c r="A25" s="49" t="s">
        <v>22</v>
      </c>
      <c r="B25" s="30">
        <v>4</v>
      </c>
      <c r="C25" s="30">
        <v>4</v>
      </c>
      <c r="D25" s="30">
        <v>4</v>
      </c>
      <c r="E25" s="30">
        <v>5</v>
      </c>
      <c r="F25" s="30">
        <v>5</v>
      </c>
      <c r="G25" s="30">
        <v>7</v>
      </c>
      <c r="H25" s="30">
        <v>7</v>
      </c>
      <c r="I25" s="30">
        <v>5</v>
      </c>
      <c r="J25" s="40">
        <v>4</v>
      </c>
      <c r="K25" s="27">
        <v>5</v>
      </c>
      <c r="L25" s="13"/>
      <c r="M25" s="13"/>
    </row>
    <row r="26" spans="1:13" ht="10.5" customHeight="1">
      <c r="A26" s="49" t="s">
        <v>23</v>
      </c>
      <c r="B26" s="30"/>
      <c r="C26" s="30"/>
      <c r="D26" s="30"/>
      <c r="E26" s="30"/>
      <c r="F26" s="30"/>
      <c r="G26" s="30"/>
      <c r="H26" s="30"/>
      <c r="I26" s="30"/>
      <c r="J26" s="40"/>
      <c r="K26" s="27" t="s">
        <v>6</v>
      </c>
      <c r="L26" s="13"/>
      <c r="M26" s="13"/>
    </row>
    <row r="27" spans="1:13" ht="10.5" customHeight="1">
      <c r="A27" s="49" t="s">
        <v>24</v>
      </c>
      <c r="B27" s="30">
        <v>695</v>
      </c>
      <c r="C27" s="30">
        <v>697</v>
      </c>
      <c r="D27" s="30">
        <v>650</v>
      </c>
      <c r="E27" s="30">
        <v>519</v>
      </c>
      <c r="F27" s="30">
        <v>587</v>
      </c>
      <c r="G27" s="30">
        <v>540</v>
      </c>
      <c r="H27" s="30">
        <v>519</v>
      </c>
      <c r="I27" s="30">
        <v>519</v>
      </c>
      <c r="J27" s="40">
        <v>518</v>
      </c>
      <c r="K27" s="27">
        <v>482</v>
      </c>
      <c r="L27" s="13"/>
      <c r="M27" s="13"/>
    </row>
    <row r="28" spans="1:13" ht="10.5" customHeight="1">
      <c r="A28" s="49" t="s">
        <v>20</v>
      </c>
      <c r="B28" s="30"/>
      <c r="C28" s="30"/>
      <c r="D28" s="30"/>
      <c r="E28" s="30"/>
      <c r="F28" s="30"/>
      <c r="G28" s="30"/>
      <c r="H28" s="30"/>
      <c r="I28" s="30"/>
      <c r="J28" s="40"/>
      <c r="K28" s="27" t="s">
        <v>6</v>
      </c>
      <c r="L28" s="13"/>
      <c r="M28" s="13"/>
    </row>
    <row r="29" spans="1:13" ht="10.5" customHeight="1">
      <c r="A29" s="49" t="s">
        <v>25</v>
      </c>
      <c r="B29" s="30">
        <v>48</v>
      </c>
      <c r="C29" s="30">
        <v>46</v>
      </c>
      <c r="D29" s="30">
        <v>41</v>
      </c>
      <c r="E29" s="30">
        <v>42</v>
      </c>
      <c r="F29" s="30">
        <v>41</v>
      </c>
      <c r="G29" s="30">
        <v>41</v>
      </c>
      <c r="H29" s="30">
        <v>42</v>
      </c>
      <c r="I29" s="30">
        <v>41</v>
      </c>
      <c r="J29" s="40">
        <v>40</v>
      </c>
      <c r="K29" s="27">
        <v>33</v>
      </c>
      <c r="L29" s="13"/>
      <c r="M29" s="13"/>
    </row>
    <row r="30" spans="1:13" ht="10.5" customHeight="1">
      <c r="A30" s="49" t="s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25"/>
      <c r="L30" s="13"/>
      <c r="M30" s="13"/>
    </row>
    <row r="31" spans="1:13" ht="10.5" customHeight="1">
      <c r="A31" s="49" t="s">
        <v>24</v>
      </c>
      <c r="B31" s="30">
        <v>8764</v>
      </c>
      <c r="C31" s="30">
        <v>9232</v>
      </c>
      <c r="D31" s="30">
        <v>9614</v>
      </c>
      <c r="E31" s="30">
        <v>9855</v>
      </c>
      <c r="F31" s="30">
        <v>9872</v>
      </c>
      <c r="G31" s="30">
        <v>9659</v>
      </c>
      <c r="H31" s="30">
        <v>9891</v>
      </c>
      <c r="I31" s="30">
        <v>10215</v>
      </c>
      <c r="J31" s="40">
        <v>10647</v>
      </c>
      <c r="K31" s="27">
        <v>12054</v>
      </c>
      <c r="L31" s="13"/>
      <c r="M31" s="13"/>
    </row>
    <row r="32" spans="1:13" ht="10.5" customHeight="1">
      <c r="A32" s="49" t="s">
        <v>23</v>
      </c>
      <c r="B32" s="30"/>
      <c r="C32" s="30"/>
      <c r="D32" s="30"/>
      <c r="E32" s="30"/>
      <c r="F32" s="30"/>
      <c r="G32" s="30"/>
      <c r="H32" s="30"/>
      <c r="I32" s="30"/>
      <c r="J32" s="40"/>
      <c r="K32" s="27" t="s">
        <v>6</v>
      </c>
      <c r="L32" s="13"/>
      <c r="M32" s="13"/>
    </row>
    <row r="33" spans="1:13" ht="10.5" customHeight="1">
      <c r="A33" s="49" t="s">
        <v>26</v>
      </c>
      <c r="B33" s="30">
        <v>129</v>
      </c>
      <c r="C33" s="30">
        <v>142</v>
      </c>
      <c r="D33" s="30">
        <v>147</v>
      </c>
      <c r="E33" s="30">
        <v>134</v>
      </c>
      <c r="F33" s="30">
        <v>126</v>
      </c>
      <c r="G33" s="30">
        <v>139</v>
      </c>
      <c r="H33" s="30">
        <v>142</v>
      </c>
      <c r="I33" s="30">
        <v>145</v>
      </c>
      <c r="J33" s="40">
        <v>163</v>
      </c>
      <c r="K33" s="27">
        <v>157</v>
      </c>
      <c r="L33" s="13"/>
      <c r="M33" s="13"/>
    </row>
    <row r="34" spans="1:13" ht="10.5" customHeight="1">
      <c r="A34" s="49" t="s">
        <v>20</v>
      </c>
      <c r="B34" s="30"/>
      <c r="C34" s="30"/>
      <c r="D34" s="30"/>
      <c r="E34" s="30"/>
      <c r="F34" s="30"/>
      <c r="G34" s="30"/>
      <c r="H34" s="30"/>
      <c r="I34" s="30"/>
      <c r="J34" s="40"/>
      <c r="K34" s="27" t="s">
        <v>6</v>
      </c>
      <c r="L34" s="13"/>
      <c r="M34" s="13"/>
    </row>
    <row r="35" spans="1:13" ht="10.5" customHeight="1">
      <c r="A35" s="49" t="s">
        <v>26</v>
      </c>
      <c r="B35" s="30">
        <v>409</v>
      </c>
      <c r="C35" s="30">
        <v>418</v>
      </c>
      <c r="D35" s="30">
        <v>416</v>
      </c>
      <c r="E35" s="30">
        <v>430</v>
      </c>
      <c r="F35" s="30">
        <v>449</v>
      </c>
      <c r="G35" s="30">
        <v>470</v>
      </c>
      <c r="H35" s="30">
        <v>462</v>
      </c>
      <c r="I35" s="30">
        <v>481</v>
      </c>
      <c r="J35" s="40">
        <v>487</v>
      </c>
      <c r="K35" s="27">
        <v>489</v>
      </c>
      <c r="L35" s="13"/>
      <c r="M35" s="13"/>
    </row>
    <row r="36" spans="1:13" ht="10.5" customHeight="1">
      <c r="A36" s="49" t="s">
        <v>20</v>
      </c>
      <c r="B36" s="30"/>
      <c r="C36" s="30"/>
      <c r="D36" s="30"/>
      <c r="E36" s="30"/>
      <c r="F36" s="30"/>
      <c r="G36" s="30"/>
      <c r="H36" s="30"/>
      <c r="I36" s="30"/>
      <c r="J36" s="40"/>
      <c r="K36" s="27" t="s">
        <v>6</v>
      </c>
      <c r="L36" s="13"/>
      <c r="M36" s="13"/>
    </row>
    <row r="37" spans="1:11" ht="10.5" customHeight="1">
      <c r="A37" s="49" t="s">
        <v>27</v>
      </c>
      <c r="B37" s="30">
        <v>8</v>
      </c>
      <c r="C37" s="30">
        <v>9</v>
      </c>
      <c r="D37" s="30">
        <v>10</v>
      </c>
      <c r="E37" s="30">
        <v>14</v>
      </c>
      <c r="F37" s="30">
        <v>13</v>
      </c>
      <c r="G37" s="30">
        <v>15</v>
      </c>
      <c r="H37" s="30">
        <v>17</v>
      </c>
      <c r="I37" s="30">
        <v>20</v>
      </c>
      <c r="J37" s="40">
        <v>27</v>
      </c>
      <c r="K37" s="27">
        <v>27</v>
      </c>
    </row>
    <row r="38" spans="1:11" ht="10.5" customHeight="1">
      <c r="A38" s="49" t="s">
        <v>20</v>
      </c>
      <c r="B38" s="30"/>
      <c r="C38" s="30"/>
      <c r="D38" s="30"/>
      <c r="E38" s="30"/>
      <c r="F38" s="30"/>
      <c r="G38" s="30"/>
      <c r="H38" s="30"/>
      <c r="I38" s="30"/>
      <c r="J38" s="40"/>
      <c r="K38" s="27" t="s">
        <v>6</v>
      </c>
    </row>
    <row r="39" spans="1:13" ht="10.5" customHeight="1">
      <c r="A39" s="49" t="s">
        <v>28</v>
      </c>
      <c r="B39" s="30">
        <v>18</v>
      </c>
      <c r="C39" s="30">
        <v>18</v>
      </c>
      <c r="D39" s="30">
        <v>24</v>
      </c>
      <c r="E39" s="30">
        <v>24</v>
      </c>
      <c r="F39" s="30">
        <v>27</v>
      </c>
      <c r="G39" s="30">
        <v>25</v>
      </c>
      <c r="H39" s="30">
        <v>26</v>
      </c>
      <c r="I39" s="30">
        <v>24</v>
      </c>
      <c r="J39" s="40">
        <v>27</v>
      </c>
      <c r="K39" s="27">
        <v>28</v>
      </c>
      <c r="L39" s="13"/>
      <c r="M39" s="13"/>
    </row>
    <row r="40" spans="1:13" ht="10.5" customHeight="1">
      <c r="A40" s="49" t="s">
        <v>20</v>
      </c>
      <c r="B40" s="30"/>
      <c r="C40" s="30"/>
      <c r="D40" s="30"/>
      <c r="E40" s="30"/>
      <c r="F40" s="30"/>
      <c r="G40" s="30"/>
      <c r="H40" s="30"/>
      <c r="I40" s="30"/>
      <c r="J40" s="40"/>
      <c r="K40" s="27" t="s">
        <v>6</v>
      </c>
      <c r="L40" s="13"/>
      <c r="M40" s="13"/>
    </row>
    <row r="41" spans="1:13" ht="10.5" customHeight="1">
      <c r="A41" s="49" t="s">
        <v>68</v>
      </c>
      <c r="B41" s="30"/>
      <c r="C41" s="30"/>
      <c r="D41" s="30"/>
      <c r="E41" s="30"/>
      <c r="F41" s="30"/>
      <c r="G41" s="30"/>
      <c r="H41" s="30"/>
      <c r="I41" s="30"/>
      <c r="J41" s="40"/>
      <c r="K41" s="27" t="s">
        <v>6</v>
      </c>
      <c r="L41" s="13"/>
      <c r="M41" s="13"/>
    </row>
    <row r="42" spans="1:13" ht="10.5" customHeight="1">
      <c r="A42" s="49" t="s">
        <v>29</v>
      </c>
      <c r="B42" s="30">
        <v>7</v>
      </c>
      <c r="C42" s="30">
        <v>7</v>
      </c>
      <c r="D42" s="30">
        <v>7</v>
      </c>
      <c r="E42" s="30">
        <v>6</v>
      </c>
      <c r="F42" s="30">
        <v>6</v>
      </c>
      <c r="G42" s="30">
        <v>8</v>
      </c>
      <c r="H42" s="30">
        <v>7</v>
      </c>
      <c r="I42" s="30">
        <v>10</v>
      </c>
      <c r="J42" s="40">
        <v>13</v>
      </c>
      <c r="K42" s="27">
        <v>12</v>
      </c>
      <c r="L42" s="13"/>
      <c r="M42" s="13"/>
    </row>
    <row r="43" spans="1:13" ht="10.5" customHeight="1">
      <c r="A43" s="49" t="s">
        <v>30</v>
      </c>
      <c r="B43" s="30"/>
      <c r="C43" s="30"/>
      <c r="D43" s="30"/>
      <c r="E43" s="30"/>
      <c r="F43" s="30"/>
      <c r="G43" s="30"/>
      <c r="H43" s="30"/>
      <c r="I43" s="30"/>
      <c r="J43" s="40"/>
      <c r="K43" s="27"/>
      <c r="L43" s="13"/>
      <c r="M43" s="13"/>
    </row>
    <row r="44" spans="1:13" ht="10.5" customHeight="1">
      <c r="A44" s="49" t="s">
        <v>31</v>
      </c>
      <c r="B44" s="30">
        <v>32</v>
      </c>
      <c r="C44" s="30">
        <v>36</v>
      </c>
      <c r="D44" s="30">
        <v>39</v>
      </c>
      <c r="E44" s="30">
        <v>39</v>
      </c>
      <c r="F44" s="30">
        <v>38</v>
      </c>
      <c r="G44" s="30">
        <v>33</v>
      </c>
      <c r="H44" s="30">
        <v>32</v>
      </c>
      <c r="I44" s="30">
        <v>32</v>
      </c>
      <c r="J44" s="40">
        <v>35</v>
      </c>
      <c r="K44" s="39" t="s">
        <v>16</v>
      </c>
      <c r="L44" s="13"/>
      <c r="M44" s="13"/>
    </row>
    <row r="45" spans="1:13" ht="10.5" customHeight="1">
      <c r="A45" s="49" t="s">
        <v>32</v>
      </c>
      <c r="B45" s="30">
        <v>534</v>
      </c>
      <c r="C45" s="30">
        <v>535</v>
      </c>
      <c r="D45" s="30">
        <v>551</v>
      </c>
      <c r="E45" s="30">
        <v>570</v>
      </c>
      <c r="F45" s="30">
        <v>562</v>
      </c>
      <c r="G45" s="30">
        <v>584</v>
      </c>
      <c r="H45" s="30">
        <v>576</v>
      </c>
      <c r="I45" s="30">
        <v>572</v>
      </c>
      <c r="J45" s="40">
        <v>581</v>
      </c>
      <c r="K45" s="39" t="s">
        <v>16</v>
      </c>
      <c r="L45" s="13"/>
      <c r="M45" s="13"/>
    </row>
    <row r="46" spans="1:13" ht="10.5" customHeight="1">
      <c r="A46" s="49" t="s">
        <v>66</v>
      </c>
      <c r="B46" s="30">
        <v>3667</v>
      </c>
      <c r="C46" s="30">
        <v>3751</v>
      </c>
      <c r="D46" s="30">
        <v>3719</v>
      </c>
      <c r="E46" s="30">
        <v>3821</v>
      </c>
      <c r="F46" s="30">
        <v>3931</v>
      </c>
      <c r="G46" s="30">
        <v>3642</v>
      </c>
      <c r="H46" s="30">
        <v>3621</v>
      </c>
      <c r="I46" s="30">
        <v>3697</v>
      </c>
      <c r="J46" s="40">
        <v>3892</v>
      </c>
      <c r="K46" s="39" t="s">
        <v>16</v>
      </c>
      <c r="L46" s="13"/>
      <c r="M46" s="13"/>
    </row>
    <row r="47" spans="1:13" ht="10.5" customHeight="1">
      <c r="A47" s="49" t="s">
        <v>69</v>
      </c>
      <c r="B47" s="30">
        <v>5873</v>
      </c>
      <c r="C47" s="30">
        <v>5988</v>
      </c>
      <c r="D47" s="30">
        <v>366</v>
      </c>
      <c r="E47" s="30">
        <v>438</v>
      </c>
      <c r="F47" s="30">
        <f>118+240+27+1+6+38+18+7+1+5</f>
        <v>461</v>
      </c>
      <c r="G47" s="30">
        <v>113</v>
      </c>
      <c r="H47" s="30">
        <f>104+4</f>
        <v>108</v>
      </c>
      <c r="I47" s="30">
        <v>117</v>
      </c>
      <c r="J47" s="40">
        <v>101</v>
      </c>
      <c r="K47" s="25" t="s">
        <v>16</v>
      </c>
      <c r="L47" s="13"/>
      <c r="M47" s="13"/>
    </row>
    <row r="48" spans="1:13" ht="10.5" customHeight="1">
      <c r="A48" s="47" t="s">
        <v>33</v>
      </c>
      <c r="B48" s="29">
        <f>SUM(B49:B52)</f>
        <v>143504</v>
      </c>
      <c r="C48" s="29">
        <f>SUM(C49:C52)</f>
        <v>144708</v>
      </c>
      <c r="D48" s="29">
        <f>SUM(D49:D52)</f>
        <v>144702</v>
      </c>
      <c r="E48" s="29">
        <f aca="true" t="shared" si="3" ref="E48:J48">SUM(E49:E52)</f>
        <v>141596</v>
      </c>
      <c r="F48" s="29">
        <f t="shared" si="3"/>
        <v>137642</v>
      </c>
      <c r="G48" s="29">
        <f t="shared" si="3"/>
        <v>134612</v>
      </c>
      <c r="H48" s="29">
        <f t="shared" si="3"/>
        <v>130858</v>
      </c>
      <c r="I48" s="29">
        <f t="shared" si="3"/>
        <v>127486</v>
      </c>
      <c r="J48" s="29">
        <f t="shared" si="3"/>
        <v>123877</v>
      </c>
      <c r="K48" s="26">
        <v>117434</v>
      </c>
      <c r="L48" s="13"/>
      <c r="M48" s="13"/>
    </row>
    <row r="49" spans="1:13" ht="10.5" customHeight="1">
      <c r="A49" s="49" t="s">
        <v>34</v>
      </c>
      <c r="B49" s="30">
        <v>139195</v>
      </c>
      <c r="C49" s="30">
        <v>140357</v>
      </c>
      <c r="D49" s="30">
        <v>140486</v>
      </c>
      <c r="E49" s="30">
        <v>137379</v>
      </c>
      <c r="F49" s="30">
        <v>133457</v>
      </c>
      <c r="G49" s="30">
        <v>130513</v>
      </c>
      <c r="H49" s="30">
        <v>126792</v>
      </c>
      <c r="I49" s="30">
        <v>123429</v>
      </c>
      <c r="J49" s="36">
        <v>119817</v>
      </c>
      <c r="K49" s="27">
        <v>115200</v>
      </c>
      <c r="L49" s="13"/>
      <c r="M49" s="13"/>
    </row>
    <row r="50" spans="1:13" ht="10.5" customHeight="1">
      <c r="A50" s="49" t="s">
        <v>35</v>
      </c>
      <c r="B50" s="30"/>
      <c r="C50" s="30"/>
      <c r="D50" s="30"/>
      <c r="E50" s="30"/>
      <c r="F50" s="30"/>
      <c r="G50" s="30"/>
      <c r="H50" s="30"/>
      <c r="I50" s="30"/>
      <c r="J50" s="36"/>
      <c r="K50" s="27" t="s">
        <v>6</v>
      </c>
      <c r="L50" s="13"/>
      <c r="M50" s="13"/>
    </row>
    <row r="51" spans="1:13" ht="10.5" customHeight="1">
      <c r="A51" s="49" t="s">
        <v>36</v>
      </c>
      <c r="B51" s="30">
        <v>2503</v>
      </c>
      <c r="C51" s="30">
        <v>2500</v>
      </c>
      <c r="D51" s="30">
        <v>2503</v>
      </c>
      <c r="E51" s="30">
        <v>2468</v>
      </c>
      <c r="F51" s="30">
        <v>2426</v>
      </c>
      <c r="G51" s="30">
        <v>2391</v>
      </c>
      <c r="H51" s="30">
        <v>2355</v>
      </c>
      <c r="I51" s="30">
        <v>2351</v>
      </c>
      <c r="J51" s="36">
        <v>2325</v>
      </c>
      <c r="K51" s="27">
        <v>2234</v>
      </c>
      <c r="L51" s="13"/>
      <c r="M51" s="13"/>
    </row>
    <row r="52" spans="1:11" s="17" customFormat="1" ht="10.5" customHeight="1">
      <c r="A52" s="49" t="s">
        <v>37</v>
      </c>
      <c r="B52" s="30">
        <v>1806</v>
      </c>
      <c r="C52" s="30">
        <v>1851</v>
      </c>
      <c r="D52" s="30">
        <v>1713</v>
      </c>
      <c r="E52" s="30">
        <v>1749</v>
      </c>
      <c r="F52" s="30">
        <v>1759</v>
      </c>
      <c r="G52" s="30">
        <v>1708</v>
      </c>
      <c r="H52" s="30">
        <v>1711</v>
      </c>
      <c r="I52" s="30">
        <v>1706</v>
      </c>
      <c r="J52" s="36">
        <v>1735</v>
      </c>
      <c r="K52" s="25" t="s">
        <v>16</v>
      </c>
    </row>
    <row r="53" spans="1:11" ht="10.5" customHeight="1">
      <c r="A53" s="47" t="s">
        <v>38</v>
      </c>
      <c r="B53" s="29">
        <f>SUM(B54:B66)</f>
        <v>7916</v>
      </c>
      <c r="C53" s="29">
        <f>SUM(C54:C66)</f>
        <v>7770</v>
      </c>
      <c r="D53" s="29">
        <f>SUM(D54:D66)</f>
        <v>7727</v>
      </c>
      <c r="E53" s="29">
        <f aca="true" t="shared" si="4" ref="E53:J53">SUM(E54:E66)</f>
        <v>7775</v>
      </c>
      <c r="F53" s="29">
        <f t="shared" si="4"/>
        <v>7728</v>
      </c>
      <c r="G53" s="29">
        <f t="shared" si="4"/>
        <v>6956</v>
      </c>
      <c r="H53" s="29">
        <f t="shared" si="4"/>
        <v>6801</v>
      </c>
      <c r="I53" s="29">
        <f t="shared" si="4"/>
        <v>6961</v>
      </c>
      <c r="J53" s="29">
        <f t="shared" si="4"/>
        <v>7183</v>
      </c>
      <c r="K53" s="26">
        <v>8719</v>
      </c>
    </row>
    <row r="54" spans="1:11" ht="10.5" customHeight="1">
      <c r="A54" s="49" t="s">
        <v>39</v>
      </c>
      <c r="B54" s="30">
        <v>17</v>
      </c>
      <c r="C54" s="30">
        <v>18</v>
      </c>
      <c r="D54" s="30">
        <v>18</v>
      </c>
      <c r="E54" s="30">
        <v>25</v>
      </c>
      <c r="F54" s="30">
        <v>29</v>
      </c>
      <c r="G54" s="30">
        <v>28</v>
      </c>
      <c r="H54" s="30">
        <v>27</v>
      </c>
      <c r="I54" s="30">
        <v>23</v>
      </c>
      <c r="J54" s="36">
        <v>21</v>
      </c>
      <c r="K54" s="27">
        <v>15</v>
      </c>
    </row>
    <row r="55" spans="1:11" ht="10.5" customHeight="1">
      <c r="A55" s="49" t="s">
        <v>40</v>
      </c>
      <c r="B55" s="30">
        <v>2503</v>
      </c>
      <c r="C55" s="30">
        <v>2327</v>
      </c>
      <c r="D55" s="30">
        <v>2203</v>
      </c>
      <c r="E55" s="30">
        <v>2229</v>
      </c>
      <c r="F55" s="30">
        <v>2293</v>
      </c>
      <c r="G55" s="30">
        <v>1977</v>
      </c>
      <c r="H55" s="30">
        <v>1860</v>
      </c>
      <c r="I55" s="30">
        <v>1801</v>
      </c>
      <c r="J55" s="36">
        <v>1845</v>
      </c>
      <c r="K55" s="27">
        <v>2046</v>
      </c>
    </row>
    <row r="56" spans="1:11" ht="10.5" customHeight="1">
      <c r="A56" s="49" t="s">
        <v>41</v>
      </c>
      <c r="B56" s="30">
        <v>4746</v>
      </c>
      <c r="C56" s="30">
        <v>4777</v>
      </c>
      <c r="D56" s="30">
        <v>4886</v>
      </c>
      <c r="E56" s="30">
        <v>4919</v>
      </c>
      <c r="F56" s="30">
        <v>4820</v>
      </c>
      <c r="G56" s="30">
        <v>4404</v>
      </c>
      <c r="H56" s="30">
        <v>4360</v>
      </c>
      <c r="I56" s="30">
        <v>4575</v>
      </c>
      <c r="J56" s="36">
        <v>4762</v>
      </c>
      <c r="K56" s="27">
        <v>6160</v>
      </c>
    </row>
    <row r="57" spans="1:11" s="17" customFormat="1" ht="10.5" customHeight="1">
      <c r="A57" s="49" t="s">
        <v>67</v>
      </c>
      <c r="B57" s="30">
        <v>2</v>
      </c>
      <c r="C57" s="30">
        <v>4</v>
      </c>
      <c r="D57" s="30">
        <v>5</v>
      </c>
      <c r="E57" s="30">
        <v>6</v>
      </c>
      <c r="F57" s="30">
        <v>2</v>
      </c>
      <c r="G57" s="30">
        <v>1</v>
      </c>
      <c r="H57" s="30">
        <v>3</v>
      </c>
      <c r="I57" s="30">
        <v>2</v>
      </c>
      <c r="J57" s="36">
        <v>4</v>
      </c>
      <c r="K57" s="27">
        <v>6</v>
      </c>
    </row>
    <row r="58" spans="1:11" ht="10.5" customHeight="1">
      <c r="A58" s="49" t="s">
        <v>42</v>
      </c>
      <c r="B58" s="30"/>
      <c r="C58" s="30"/>
      <c r="D58" s="30"/>
      <c r="E58" s="30"/>
      <c r="F58" s="30"/>
      <c r="G58" s="30"/>
      <c r="H58" s="30"/>
      <c r="I58" s="30"/>
      <c r="J58" s="36"/>
      <c r="K58" s="27" t="s">
        <v>6</v>
      </c>
    </row>
    <row r="59" spans="1:11" ht="10.5" customHeight="1">
      <c r="A59" s="49" t="s">
        <v>21</v>
      </c>
      <c r="B59" s="30">
        <v>6</v>
      </c>
      <c r="C59" s="30">
        <v>7</v>
      </c>
      <c r="D59" s="30">
        <v>5</v>
      </c>
      <c r="E59" s="30">
        <v>3</v>
      </c>
      <c r="F59" s="30">
        <v>3</v>
      </c>
      <c r="G59" s="30">
        <v>4</v>
      </c>
      <c r="H59" s="30">
        <v>3</v>
      </c>
      <c r="I59" s="30">
        <v>2</v>
      </c>
      <c r="J59" s="36">
        <v>3</v>
      </c>
      <c r="K59" s="27">
        <v>4</v>
      </c>
    </row>
    <row r="60" spans="1:11" ht="10.5" customHeight="1">
      <c r="A60" s="49" t="s">
        <v>43</v>
      </c>
      <c r="B60" s="30">
        <v>4</v>
      </c>
      <c r="C60" s="30">
        <v>4</v>
      </c>
      <c r="D60" s="30">
        <v>4</v>
      </c>
      <c r="E60" s="30">
        <v>4</v>
      </c>
      <c r="F60" s="30">
        <v>4</v>
      </c>
      <c r="G60" s="30">
        <v>3</v>
      </c>
      <c r="H60" s="30">
        <v>2</v>
      </c>
      <c r="I60" s="30">
        <v>2</v>
      </c>
      <c r="J60" s="36">
        <v>3</v>
      </c>
      <c r="K60" s="27">
        <v>3</v>
      </c>
    </row>
    <row r="61" spans="1:11" ht="10.5" customHeight="1">
      <c r="A61" s="49" t="s">
        <v>44</v>
      </c>
      <c r="B61" s="30"/>
      <c r="C61" s="30"/>
      <c r="D61" s="30"/>
      <c r="E61" s="30"/>
      <c r="F61" s="30"/>
      <c r="G61" s="30"/>
      <c r="H61" s="30"/>
      <c r="I61" s="30"/>
      <c r="J61" s="36"/>
      <c r="K61" s="27" t="s">
        <v>6</v>
      </c>
    </row>
    <row r="62" spans="1:11" ht="10.5" customHeight="1">
      <c r="A62" s="49" t="s">
        <v>28</v>
      </c>
      <c r="B62" s="30">
        <v>2</v>
      </c>
      <c r="C62" s="30">
        <v>2</v>
      </c>
      <c r="D62" s="30">
        <v>1</v>
      </c>
      <c r="E62" s="30">
        <v>1</v>
      </c>
      <c r="F62" s="30">
        <v>1</v>
      </c>
      <c r="G62" s="30">
        <v>1</v>
      </c>
      <c r="H62" s="30">
        <v>1</v>
      </c>
      <c r="I62" s="30">
        <v>2</v>
      </c>
      <c r="J62" s="36">
        <v>2</v>
      </c>
      <c r="K62" s="27">
        <v>2</v>
      </c>
    </row>
    <row r="63" spans="1:11" ht="10.5" customHeight="1">
      <c r="A63" s="49" t="s">
        <v>45</v>
      </c>
      <c r="B63" s="30">
        <v>617</v>
      </c>
      <c r="C63" s="30">
        <v>615</v>
      </c>
      <c r="D63" s="30">
        <v>592</v>
      </c>
      <c r="E63" s="30">
        <v>573</v>
      </c>
      <c r="F63" s="30">
        <v>560</v>
      </c>
      <c r="G63" s="30">
        <v>530</v>
      </c>
      <c r="H63" s="30">
        <v>532</v>
      </c>
      <c r="I63" s="30">
        <v>543</v>
      </c>
      <c r="J63" s="36">
        <v>538</v>
      </c>
      <c r="K63" s="27">
        <v>483</v>
      </c>
    </row>
    <row r="64" spans="1:11" ht="10.5" customHeight="1">
      <c r="A64" s="49" t="s">
        <v>46</v>
      </c>
      <c r="B64" s="30">
        <v>4</v>
      </c>
      <c r="C64" s="30">
        <v>1</v>
      </c>
      <c r="D64" s="30">
        <v>3</v>
      </c>
      <c r="E64" s="30">
        <v>6</v>
      </c>
      <c r="F64" s="30">
        <v>8</v>
      </c>
      <c r="G64" s="54" t="s">
        <v>16</v>
      </c>
      <c r="H64" s="30">
        <v>7</v>
      </c>
      <c r="I64" s="54" t="s">
        <v>16</v>
      </c>
      <c r="J64" s="54" t="s">
        <v>16</v>
      </c>
      <c r="K64" s="55" t="s">
        <v>16</v>
      </c>
    </row>
    <row r="65" spans="1:11" ht="10.5" customHeight="1">
      <c r="A65" s="49" t="s">
        <v>74</v>
      </c>
      <c r="B65" s="30">
        <v>1</v>
      </c>
      <c r="C65" s="54" t="s">
        <v>16</v>
      </c>
      <c r="D65" s="54" t="s">
        <v>16</v>
      </c>
      <c r="E65" s="54" t="s">
        <v>16</v>
      </c>
      <c r="F65" s="54" t="s">
        <v>16</v>
      </c>
      <c r="G65" s="54" t="s">
        <v>16</v>
      </c>
      <c r="H65" s="54" t="s">
        <v>16</v>
      </c>
      <c r="I65" s="54" t="s">
        <v>16</v>
      </c>
      <c r="J65" s="54" t="s">
        <v>16</v>
      </c>
      <c r="K65" s="54" t="s">
        <v>16</v>
      </c>
    </row>
    <row r="66" spans="1:11" ht="10.5" customHeight="1">
      <c r="A66" s="49" t="s">
        <v>47</v>
      </c>
      <c r="B66" s="30">
        <v>14</v>
      </c>
      <c r="C66" s="30">
        <v>15</v>
      </c>
      <c r="D66" s="30">
        <v>10</v>
      </c>
      <c r="E66" s="30">
        <v>9</v>
      </c>
      <c r="F66" s="30">
        <v>8</v>
      </c>
      <c r="G66" s="30">
        <v>8</v>
      </c>
      <c r="H66" s="30">
        <v>6</v>
      </c>
      <c r="I66" s="30">
        <v>11</v>
      </c>
      <c r="J66" s="36">
        <v>5</v>
      </c>
      <c r="K66" s="25" t="s">
        <v>16</v>
      </c>
    </row>
    <row r="67" spans="1:11" ht="10.5" customHeight="1">
      <c r="A67" s="47" t="s">
        <v>48</v>
      </c>
      <c r="B67" s="29">
        <f>SUM(B68:B70)</f>
        <v>20950</v>
      </c>
      <c r="C67" s="29">
        <f>SUM(C68:C70)</f>
        <v>21826</v>
      </c>
      <c r="D67" s="29">
        <f>SUM(D68:D69)</f>
        <v>8473</v>
      </c>
      <c r="E67" s="29">
        <f aca="true" t="shared" si="5" ref="E67:J67">SUM(E68:E69)</f>
        <v>9387</v>
      </c>
      <c r="F67" s="29">
        <f t="shared" si="5"/>
        <v>9390</v>
      </c>
      <c r="G67" s="29">
        <f t="shared" si="5"/>
        <v>9402</v>
      </c>
      <c r="H67" s="29">
        <f t="shared" si="5"/>
        <v>9394</v>
      </c>
      <c r="I67" s="29">
        <f t="shared" si="5"/>
        <v>9413</v>
      </c>
      <c r="J67" s="29">
        <f t="shared" si="5"/>
        <v>11233</v>
      </c>
      <c r="K67" s="26">
        <v>8476</v>
      </c>
    </row>
    <row r="68" spans="1:11" ht="10.5" customHeight="1">
      <c r="A68" s="49" t="s">
        <v>49</v>
      </c>
      <c r="B68" s="30">
        <v>14784</v>
      </c>
      <c r="C68" s="30">
        <v>15165</v>
      </c>
      <c r="D68" s="30">
        <v>7372</v>
      </c>
      <c r="E68" s="30">
        <v>8255</v>
      </c>
      <c r="F68" s="30">
        <v>8245</v>
      </c>
      <c r="G68" s="30">
        <v>8249</v>
      </c>
      <c r="H68" s="30">
        <v>8242</v>
      </c>
      <c r="I68" s="30">
        <v>8247</v>
      </c>
      <c r="J68" s="36">
        <v>9118</v>
      </c>
      <c r="K68" s="27">
        <v>7357</v>
      </c>
    </row>
    <row r="69" spans="1:11" ht="10.5" customHeight="1">
      <c r="A69" s="49" t="s">
        <v>50</v>
      </c>
      <c r="B69" s="30">
        <v>4535</v>
      </c>
      <c r="C69" s="30">
        <v>4880</v>
      </c>
      <c r="D69" s="30">
        <v>1101</v>
      </c>
      <c r="E69" s="30">
        <v>1132</v>
      </c>
      <c r="F69" s="30">
        <v>1145</v>
      </c>
      <c r="G69" s="30">
        <v>1153</v>
      </c>
      <c r="H69" s="30">
        <v>1152</v>
      </c>
      <c r="I69" s="30">
        <v>1166</v>
      </c>
      <c r="J69" s="36">
        <v>2115</v>
      </c>
      <c r="K69" s="27">
        <v>1119</v>
      </c>
    </row>
    <row r="70" spans="1:11" ht="10.5" customHeight="1">
      <c r="A70" s="49" t="s">
        <v>71</v>
      </c>
      <c r="B70" s="30">
        <v>1631</v>
      </c>
      <c r="C70" s="30">
        <v>1781</v>
      </c>
      <c r="D70" s="56" t="s">
        <v>16</v>
      </c>
      <c r="E70" s="56" t="s">
        <v>16</v>
      </c>
      <c r="F70" s="56" t="s">
        <v>16</v>
      </c>
      <c r="G70" s="56" t="s">
        <v>16</v>
      </c>
      <c r="H70" s="56" t="s">
        <v>16</v>
      </c>
      <c r="I70" s="56" t="s">
        <v>16</v>
      </c>
      <c r="J70" s="56" t="s">
        <v>16</v>
      </c>
      <c r="K70" s="56" t="s">
        <v>16</v>
      </c>
    </row>
    <row r="71" spans="1:11" s="17" customFormat="1" ht="10.5" customHeight="1">
      <c r="A71" s="50" t="s">
        <v>51</v>
      </c>
      <c r="B71" s="28" t="s">
        <v>52</v>
      </c>
      <c r="C71" s="28" t="s">
        <v>52</v>
      </c>
      <c r="D71" s="28" t="s">
        <v>52</v>
      </c>
      <c r="E71" s="28" t="s">
        <v>52</v>
      </c>
      <c r="F71" s="28" t="s">
        <v>52</v>
      </c>
      <c r="G71" s="28" t="s">
        <v>52</v>
      </c>
      <c r="H71" s="28" t="s">
        <v>52</v>
      </c>
      <c r="I71" s="28" t="s">
        <v>52</v>
      </c>
      <c r="J71" s="28" t="s">
        <v>52</v>
      </c>
      <c r="K71" s="28" t="s">
        <v>52</v>
      </c>
    </row>
    <row r="72" spans="1:11" ht="10.5" customHeight="1">
      <c r="A72" s="47" t="s">
        <v>53</v>
      </c>
      <c r="B72" s="29">
        <v>87816</v>
      </c>
      <c r="C72" s="29">
        <v>86089</v>
      </c>
      <c r="D72" s="29">
        <v>82875</v>
      </c>
      <c r="E72" s="29">
        <v>80931</v>
      </c>
      <c r="F72" s="29">
        <v>79684</v>
      </c>
      <c r="G72" s="29">
        <v>79171</v>
      </c>
      <c r="H72" s="29">
        <v>78102</v>
      </c>
      <c r="I72" s="29">
        <v>78551</v>
      </c>
      <c r="J72" s="35">
        <v>77613</v>
      </c>
      <c r="K72" s="32">
        <v>76171</v>
      </c>
    </row>
    <row r="73" spans="1:11" ht="10.5" customHeight="1">
      <c r="A73" s="51" t="s">
        <v>54</v>
      </c>
      <c r="B73" s="31">
        <v>317389</v>
      </c>
      <c r="C73" s="31">
        <v>317389</v>
      </c>
      <c r="D73" s="31">
        <v>315276</v>
      </c>
      <c r="E73" s="31">
        <v>311944</v>
      </c>
      <c r="F73" s="31">
        <v>308951</v>
      </c>
      <c r="G73" s="31">
        <v>300183</v>
      </c>
      <c r="H73" s="31">
        <v>297409</v>
      </c>
      <c r="I73" s="31">
        <v>297895</v>
      </c>
      <c r="J73" s="37">
        <v>298798</v>
      </c>
      <c r="K73" s="43">
        <v>302300</v>
      </c>
    </row>
    <row r="74" spans="1:11" ht="10.5" customHeight="1">
      <c r="A74" s="48"/>
      <c r="B74" s="18"/>
      <c r="C74" s="18"/>
      <c r="D74" s="10"/>
      <c r="E74" s="13"/>
      <c r="F74" s="10"/>
      <c r="G74" s="10"/>
      <c r="H74" s="16"/>
      <c r="I74" s="15"/>
      <c r="J74" s="15"/>
      <c r="K74" s="15"/>
    </row>
    <row r="75" spans="1:11" s="20" customFormat="1" ht="10.5" customHeight="1">
      <c r="A75" s="52" t="s">
        <v>55</v>
      </c>
      <c r="B75" s="5"/>
      <c r="C75" s="5"/>
      <c r="D75" s="5"/>
      <c r="E75" s="5"/>
      <c r="F75" s="5"/>
      <c r="G75" s="5"/>
      <c r="H75" s="5"/>
      <c r="I75" s="41"/>
      <c r="J75" s="5"/>
      <c r="K75"/>
    </row>
    <row r="76" spans="1:11" s="17" customFormat="1" ht="10.5" customHeight="1">
      <c r="A76" s="52" t="s">
        <v>56</v>
      </c>
      <c r="B76" s="5"/>
      <c r="C76" s="5"/>
      <c r="D76" s="5"/>
      <c r="E76" s="5"/>
      <c r="F76" s="5"/>
      <c r="G76" s="5"/>
      <c r="H76" s="5"/>
      <c r="I76" s="41"/>
      <c r="J76" s="5"/>
      <c r="K76"/>
    </row>
    <row r="77" spans="1:11" s="17" customFormat="1" ht="10.5" customHeight="1">
      <c r="A77" s="52" t="s">
        <v>57</v>
      </c>
      <c r="B77" s="5"/>
      <c r="C77" s="5"/>
      <c r="D77" s="5"/>
      <c r="E77" s="5"/>
      <c r="F77" s="5"/>
      <c r="G77" s="5"/>
      <c r="H77" s="5"/>
      <c r="I77" s="41"/>
      <c r="J77" s="5"/>
      <c r="K77"/>
    </row>
    <row r="78" spans="1:11" s="17" customFormat="1" ht="5.25" customHeight="1">
      <c r="A78" s="52" t="s">
        <v>58</v>
      </c>
      <c r="B78" s="5"/>
      <c r="C78" s="5"/>
      <c r="D78" s="5"/>
      <c r="E78" s="5"/>
      <c r="F78" s="5"/>
      <c r="G78" s="5"/>
      <c r="H78" s="5"/>
      <c r="I78" s="41"/>
      <c r="J78" s="5"/>
      <c r="K78"/>
    </row>
    <row r="79" spans="1:11" s="5" customFormat="1" ht="11.25">
      <c r="A79" s="52" t="s">
        <v>59</v>
      </c>
      <c r="I79" s="41"/>
      <c r="K79"/>
    </row>
    <row r="80" spans="1:11" s="5" customFormat="1" ht="11.25">
      <c r="A80" s="52" t="s">
        <v>60</v>
      </c>
      <c r="C80" s="21"/>
      <c r="E80" s="21"/>
      <c r="K80"/>
    </row>
    <row r="81" spans="1:11" s="5" customFormat="1" ht="11.25">
      <c r="A81" s="52" t="s">
        <v>61</v>
      </c>
      <c r="C81" s="21"/>
      <c r="D81" s="11"/>
      <c r="E81" s="21"/>
      <c r="K81"/>
    </row>
    <row r="82" spans="1:11" s="5" customFormat="1" ht="11.25">
      <c r="A82" s="49" t="s">
        <v>72</v>
      </c>
      <c r="B82" s="19"/>
      <c r="C82" s="12"/>
      <c r="D82" s="11"/>
      <c r="E82" s="12"/>
      <c r="F82" s="11"/>
      <c r="G82" s="11"/>
      <c r="H82" s="11"/>
      <c r="I82" s="11"/>
      <c r="J82" s="11"/>
      <c r="K82"/>
    </row>
    <row r="83" spans="1:11" s="5" customFormat="1" ht="11.25">
      <c r="A83" s="49" t="s">
        <v>73</v>
      </c>
      <c r="B83" s="19"/>
      <c r="C83" s="12"/>
      <c r="D83" s="11"/>
      <c r="E83" s="12"/>
      <c r="F83" s="11"/>
      <c r="G83" s="11"/>
      <c r="H83" s="11"/>
      <c r="I83" s="11"/>
      <c r="J83" s="11"/>
      <c r="K83"/>
    </row>
    <row r="84" spans="1:11" s="5" customFormat="1" ht="10.5" customHeight="1">
      <c r="A84" s="49" t="s">
        <v>62</v>
      </c>
      <c r="B84" s="19"/>
      <c r="C84" s="12"/>
      <c r="D84" s="11"/>
      <c r="E84" s="12"/>
      <c r="F84" s="11"/>
      <c r="G84" s="11"/>
      <c r="H84" s="11"/>
      <c r="I84" s="11"/>
      <c r="J84" s="11"/>
      <c r="K84"/>
    </row>
    <row r="85" spans="1:11" s="5" customFormat="1" ht="10.5" customHeight="1">
      <c r="A85" s="49" t="s">
        <v>63</v>
      </c>
      <c r="B85" s="19"/>
      <c r="C85" s="12"/>
      <c r="D85" s="13"/>
      <c r="E85" s="12"/>
      <c r="F85" s="11"/>
      <c r="G85" s="11"/>
      <c r="H85" s="11"/>
      <c r="I85" s="11"/>
      <c r="J85" s="11"/>
      <c r="K85"/>
    </row>
    <row r="86" spans="1:11" s="11" customFormat="1" ht="10.5" customHeight="1">
      <c r="A86" s="49" t="s">
        <v>64</v>
      </c>
      <c r="B86" s="19"/>
      <c r="C86" s="12"/>
      <c r="D86" s="5"/>
      <c r="E86" s="12"/>
      <c r="K86"/>
    </row>
    <row r="87" spans="1:11" s="11" customFormat="1" ht="10.5" customHeight="1">
      <c r="A87" s="52" t="s">
        <v>65</v>
      </c>
      <c r="B87" s="5"/>
      <c r="C87" s="21"/>
      <c r="D87" s="5"/>
      <c r="E87" s="21"/>
      <c r="K87"/>
    </row>
    <row r="88" spans="1:11" s="11" customFormat="1" ht="10.5" customHeight="1">
      <c r="A88" s="53"/>
      <c r="C88" s="12"/>
      <c r="D88" s="13"/>
      <c r="E88" s="12"/>
      <c r="F88" s="12"/>
      <c r="G88" s="6"/>
      <c r="H88" s="14"/>
      <c r="I88" s="14"/>
      <c r="J88" s="14"/>
      <c r="K88"/>
    </row>
    <row r="89" spans="1:11" s="11" customFormat="1" ht="10.5" customHeight="1">
      <c r="A89" s="53"/>
      <c r="C89" s="12"/>
      <c r="D89" s="13"/>
      <c r="E89" s="12"/>
      <c r="F89" s="12"/>
      <c r="G89" s="6"/>
      <c r="H89" s="14"/>
      <c r="I89" s="14"/>
      <c r="J89" s="14"/>
      <c r="K89"/>
    </row>
    <row r="90" spans="1:11" s="11" customFormat="1" ht="10.5" customHeight="1">
      <c r="A90" s="53"/>
      <c r="C90" s="12"/>
      <c r="D90" s="13"/>
      <c r="E90" s="12"/>
      <c r="F90" s="12"/>
      <c r="G90" s="6"/>
      <c r="H90" s="14"/>
      <c r="I90" s="14"/>
      <c r="J90" s="14"/>
      <c r="K90"/>
    </row>
    <row r="91" spans="1:11" s="11" customFormat="1" ht="10.5" customHeight="1">
      <c r="A91" s="53"/>
      <c r="C91" s="12"/>
      <c r="D91" s="13"/>
      <c r="E91" s="12"/>
      <c r="F91" s="12"/>
      <c r="G91" s="6"/>
      <c r="H91" s="14"/>
      <c r="I91" s="14"/>
      <c r="J91" s="14"/>
      <c r="K91"/>
    </row>
    <row r="92" ht="11.25">
      <c r="D92" s="13"/>
    </row>
  </sheetData>
  <printOptions horizontalCentered="1"/>
  <pageMargins left="0.5" right="0.5" top="0.8" bottom="1.55" header="0.5" footer="0.5"/>
  <pageSetup firstPageNumber="6" useFirstPageNumber="1" fitToHeight="2" fitToWidth="1" horizontalDpi="300" verticalDpi="300" orientation="portrait" scale="94" r:id="rId1"/>
  <headerFooter alignWithMargins="0">
    <oddFooter>&amp;C1-&amp;P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B.</dc:creator>
  <cp:keywords/>
  <dc:description/>
  <cp:lastModifiedBy>Gary Mihalik</cp:lastModifiedBy>
  <cp:lastPrinted>2003-03-25T20:49:43Z</cp:lastPrinted>
  <dcterms:created xsi:type="dcterms:W3CDTF">2002-05-07T18:59:43Z</dcterms:created>
  <dcterms:modified xsi:type="dcterms:W3CDTF">2004-08-10T14:09:30Z</dcterms:modified>
  <cp:category/>
  <cp:version/>
  <cp:contentType/>
  <cp:contentStatus/>
</cp:coreProperties>
</file>