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11055" windowHeight="4185" activeTab="0"/>
  </bookViews>
  <sheets>
    <sheet name="Exhibit 1" sheetId="1" r:id="rId1"/>
    <sheet name="Exhibit 2" sheetId="2" r:id="rId2"/>
    <sheet name="Exhibit 3" sheetId="3" r:id="rId3"/>
    <sheet name="Exhibit 4" sheetId="4" r:id="rId4"/>
    <sheet name="Exhibit 5" sheetId="5" r:id="rId5"/>
    <sheet name="Exhibit 6" sheetId="6" r:id="rId6"/>
    <sheet name="Exhibit 7" sheetId="7" r:id="rId7"/>
    <sheet name="Exhibit 8" sheetId="8" r:id="rId8"/>
  </sheets>
  <definedNames>
    <definedName name="_xlnm.Print_Titles" localSheetId="1">'Exhibit 2'!$7:$7</definedName>
    <definedName name="_xlnm.Print_Titles" localSheetId="2">'Exhibit 3'!$7:$7</definedName>
    <definedName name="_xlnm.Print_Titles" localSheetId="7">'Exhibit 8'!$14:$15</definedName>
  </definedNames>
  <calcPr fullCalcOnLoad="1"/>
</workbook>
</file>

<file path=xl/sharedStrings.xml><?xml version="1.0" encoding="utf-8"?>
<sst xmlns="http://schemas.openxmlformats.org/spreadsheetml/2006/main" count="514" uniqueCount="197">
  <si>
    <t>Section 4 - FinCEN Form 101</t>
  </si>
  <si>
    <t>Exhibit 1:  SAR-SF Filings by Year and Month</t>
  </si>
  <si>
    <t>Number of Filings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</si>
  <si>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</si>
  <si>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</si>
  <si>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</si>
  <si>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</si>
  <si>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</si>
  <si>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</si>
  <si>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</si>
  <si>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</si>
  <si>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</si>
  <si>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</si>
  <si>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</si>
  <si>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</si>
  <si>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Filings</t>
  </si>
  <si>
    <t>report or in previous reports.</t>
  </si>
  <si>
    <t>Exhibit 2:  SAR-SF Filings by States &amp; Territories</t>
  </si>
  <si>
    <t>State/Territory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</si>
  <si>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</si>
  <si>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</si>
  <si>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</si>
  <si>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</si>
  <si>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</si>
  <si>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</si>
  <si>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</si>
  <si>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</si>
  <si>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</si>
  <si>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</si>
  <si>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</si>
  <si>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</si>
  <si>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</si>
  <si>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</si>
  <si>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</si>
  <si>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</si>
  <si>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</si>
  <si>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</si>
  <si>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</si>
  <si>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</si>
  <si>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</si>
  <si>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</si>
  <si>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</si>
  <si>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</si>
  <si>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</si>
  <si>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</si>
  <si>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</si>
  <si>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</si>
  <si>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</si>
  <si>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</si>
  <si>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</si>
  <si>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</si>
  <si>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</si>
  <si>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</si>
  <si>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</si>
  <si>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</si>
  <si>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</si>
  <si>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</si>
  <si>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</si>
  <si>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</si>
  <si>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</si>
  <si>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</si>
  <si>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</si>
  <si>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Overseas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</si>
  <si>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</si>
  <si>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</si>
  <si>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</si>
  <si>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</si>
  <si>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</si>
  <si>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</si>
  <si>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</si>
  <si>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</si>
  <si>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</si>
  <si>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Unknown/Blank</t>
  </si>
  <si>
    <t>Utah</t>
  </si>
  <si>
    <t>Vermont</t>
  </si>
  <si>
    <t>Virginia</t>
  </si>
  <si>
    <t>Washington</t>
  </si>
  <si>
    <t>West Virginia</t>
  </si>
  <si>
    <t>Wisconsin</t>
  </si>
  <si>
    <t>Wyoming</t>
  </si>
  <si>
    <t>Rank</t>
  </si>
  <si>
    <r>
      <t xml:space="preserve">Filings </t>
    </r>
    <r>
      <rPr>
        <sz val="8"/>
        <rFont val="Times New Roman"/>
        <family val="1"/>
      </rPr>
      <t>(Overall)</t>
    </r>
  </si>
  <si>
    <r>
      <t>Percentage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(Overall)</t>
    </r>
  </si>
  <si>
    <t>less than 1%</t>
  </si>
  <si>
    <t>Other</t>
  </si>
  <si>
    <t>Money Laundering/Structuring</t>
  </si>
  <si>
    <t>Check Fraud</t>
  </si>
  <si>
    <t>Significant Wire or Other Transactions Without Economic Purpose</t>
  </si>
  <si>
    <t>Identity Theft</t>
  </si>
  <si>
    <t>Embezzlement/Theft</t>
  </si>
  <si>
    <t>Wire Fraud</t>
  </si>
  <si>
    <t>Suspicious Documents or ID Presented</t>
  </si>
  <si>
    <t>Credit/Debit Card Fraud</t>
  </si>
  <si>
    <t>Securities Fraud</t>
  </si>
  <si>
    <t>Forgery</t>
  </si>
  <si>
    <t>Mail Fraud</t>
  </si>
  <si>
    <t>Insider Trading</t>
  </si>
  <si>
    <t>Computer Intrusion</t>
  </si>
  <si>
    <t>Market Manipulation</t>
  </si>
  <si>
    <t>Wash or Other Fictitious Trading</t>
  </si>
  <si>
    <t>Bribery/Gratuity</t>
  </si>
  <si>
    <t>Terrorist Financing</t>
  </si>
  <si>
    <t>Prearranged or Other Non-Competitive Trading</t>
  </si>
  <si>
    <t>Futures Fraud</t>
  </si>
  <si>
    <t>Note:  Suspicious Activity Report statistical data is continuously updated as additional reports are filed and</t>
  </si>
  <si>
    <t>Instrument Type</t>
  </si>
  <si>
    <t>Bonds/Notes</t>
  </si>
  <si>
    <t>Commercial Paper</t>
  </si>
  <si>
    <t>Commodity Futures Contract</t>
  </si>
  <si>
    <t>Money Market Mutual Fund</t>
  </si>
  <si>
    <t>Mutual Fund</t>
  </si>
  <si>
    <t>OTC Derivatives</t>
  </si>
  <si>
    <t>Other Derivatives</t>
  </si>
  <si>
    <t>Commodity Options</t>
  </si>
  <si>
    <t>Securities Futures Products</t>
  </si>
  <si>
    <t>Stocks</t>
  </si>
  <si>
    <t>Warrants</t>
  </si>
  <si>
    <t>Other Securities</t>
  </si>
  <si>
    <t>Foreign Currency Futures</t>
  </si>
  <si>
    <t>Foreign Currencies</t>
  </si>
  <si>
    <t>Other Non-Securities</t>
  </si>
  <si>
    <t>Exhibit 7:  SAR-SF Filings by Type of Reporting Institution*</t>
  </si>
  <si>
    <t>Type of Institution or Individual</t>
  </si>
  <si>
    <t>Agriculture Trade Option Merchant</t>
  </si>
  <si>
    <t>Affiliate of Bank Holding Company</t>
  </si>
  <si>
    <t>Commodity Pool Operator</t>
  </si>
  <si>
    <t>Commodity Trading Advisor</t>
  </si>
  <si>
    <t>Direct Participation Program</t>
  </si>
  <si>
    <t>Futures Commission Merchant</t>
  </si>
  <si>
    <t>Futures Floor Broker</t>
  </si>
  <si>
    <t>Futures Floor Trader</t>
  </si>
  <si>
    <t>Introducing Broker - Futures</t>
  </si>
  <si>
    <t>Investment Advisor</t>
  </si>
  <si>
    <t xml:space="preserve">Investment Company - Mutual Fund </t>
  </si>
  <si>
    <t>Market Maker</t>
  </si>
  <si>
    <t>Municipal Securities Dealer</t>
  </si>
  <si>
    <t>National Futures Association</t>
  </si>
  <si>
    <t>Registered Equity - Futures</t>
  </si>
  <si>
    <t>Other Registered Futures Associations</t>
  </si>
  <si>
    <t xml:space="preserve">Securities Brokers - Clearing </t>
  </si>
  <si>
    <t xml:space="preserve">Securities Brokers - Introducing </t>
  </si>
  <si>
    <t>Securities Dealer</t>
  </si>
  <si>
    <t>Securities Floor Broker</t>
  </si>
  <si>
    <t>Securities Options Broker - Dealer</t>
  </si>
  <si>
    <t>Self Regulatory Organization (SRO)</t>
  </si>
  <si>
    <t>Specialist</t>
  </si>
  <si>
    <t>Subsidiary of Bank</t>
  </si>
  <si>
    <t>U.S. Government Broker - Dealer</t>
  </si>
  <si>
    <t>U.S. Government Interdealer Broker</t>
  </si>
  <si>
    <t>in previous reports.</t>
  </si>
  <si>
    <t>Note:  Suspicious Activity Report statistical data is continuously updated as additional reports are filed and processed.  For this reason, there may be minor discrepancies</t>
  </si>
  <si>
    <t>between the statistical figures contained in the various portions of this report or in previous reports.</t>
  </si>
  <si>
    <t>Prearranged or Other Non-Competitive  Trading</t>
  </si>
  <si>
    <t>Total</t>
  </si>
  <si>
    <t xml:space="preserve">Northern Mariana Islands </t>
  </si>
  <si>
    <t>-</t>
  </si>
  <si>
    <t>Subtotal</t>
  </si>
  <si>
    <t>Cash or Equivalent**</t>
  </si>
  <si>
    <t>Exhibit 6:  SAR-SF Filings by Instrument Type*</t>
  </si>
  <si>
    <t>Effective January 1, 2003, brokers or dealers in securities, one segment of the securities and futures industries, were required to begin reporting</t>
  </si>
  <si>
    <t>suspicious financial activity using FinCEN Form 101, also known as the SAR-SF.  Futures Commission Merchants and Introducing Brokers</t>
  </si>
  <si>
    <t>in Commodities were also required to report suspicious financial activity using the SAR-SF form effective May 18, 2004. The statistics appearing</t>
  </si>
  <si>
    <t>Number is a unique number assigned to each Suspicious Activity Report submitted.  Numeric discrepancies between the total number of filings and the combined</t>
  </si>
  <si>
    <t>number of filings of states and/or territories are a result of multiple filers listed on one or more Suspicious Activity Reports.</t>
  </si>
  <si>
    <t>minor discrepancies between the statistical figures contained in the various portions of this report or in previous reports.</t>
  </si>
  <si>
    <t xml:space="preserve">Note:  Suspicious Activity Report statistical data is continuously updated as additional reports are filed and processed.  For this reason, there may be </t>
  </si>
  <si>
    <t>Note:  Suspicious Activity Report statistical data is continuously updated as additional reports are filed and processed.  For this</t>
  </si>
  <si>
    <t>Note:  Suspicious Activity Report statistical data is continuously updated as additional reports are filed and processed.  For this reason, there may be</t>
  </si>
  <si>
    <t xml:space="preserve"> minor discrepancies between the statistical figures contained in the various portions of this report or in previous reports.</t>
  </si>
  <si>
    <t xml:space="preserve">Note:  Suspicious Activity Report statistical data is continuously updated as additional reports are filed and processed.  For this reason, there may be minor </t>
  </si>
  <si>
    <t>discrepancies between the statistical figures contained in the various portions of this report or in previous reports.</t>
  </si>
  <si>
    <t>Exhibit 3:  Number of SAR-SF Filings Ranked by States &amp; Territories in Descending Order</t>
  </si>
  <si>
    <t xml:space="preserve">Note:  Suspicious Activity Report statistical data is continuously updated as additional reports are filed and processed. </t>
  </si>
  <si>
    <t>For this reason, there may be minor discrepancies between the statistical figures contained in the various portions of this</t>
  </si>
  <si>
    <t xml:space="preserve">Note:  Suspicious Activity Report statistical data is continuously updated as additional reports are filed and </t>
  </si>
  <si>
    <t>processed.  For this reason, there may be minor discrepancies between the statistical figures contained</t>
  </si>
  <si>
    <t>in the various portions of this report or in previous reports.</t>
  </si>
  <si>
    <t>reason, there may be minor discrepancies between the statistical figures contained in the various portions of this report or</t>
  </si>
  <si>
    <t xml:space="preserve">                 January 1, 2003 through December 31, 2005</t>
  </si>
  <si>
    <t>in Exhibits 1 through 8 relate to all SAR-SFs filed from January 1, 2003  through December 31, 2005.*</t>
  </si>
  <si>
    <t>2**</t>
  </si>
  <si>
    <t>806**</t>
  </si>
  <si>
    <t xml:space="preserve">                  Suspicious Activity Report by the Securities &amp; Futures Industries (SAR-SF)</t>
  </si>
  <si>
    <t>**This instrument type may include transactions in which checks were used.</t>
  </si>
  <si>
    <t xml:space="preserve">                  January 1, 2003 through December 31, 2005</t>
  </si>
  <si>
    <t xml:space="preserve">** SAR-SF Reporting Institution filing statistics have been recalculated to more accurately reflect reporting institution types, </t>
  </si>
  <si>
    <t>Type of Suspicious Activity</t>
  </si>
  <si>
    <t>Exhibit 8:  SAR-SF Filings by Type of Suspicious Activity by State &amp; Territory by Year*</t>
  </si>
  <si>
    <t>*This Exhibit does not include SAR-SFs where the State is Unknown/Blank (or) where the Type of Suspicious Activity is Unknown/Blank (or) Both</t>
  </si>
  <si>
    <r>
      <t xml:space="preserve">therefore, some statistical information may change from information previously reported in </t>
    </r>
    <r>
      <rPr>
        <i/>
        <sz val="8"/>
        <color indexed="8"/>
        <rFont val="Arial"/>
        <family val="2"/>
      </rPr>
      <t>The SAR Activity Review- By the Numbers</t>
    </r>
    <r>
      <rPr>
        <sz val="8"/>
        <color indexed="8"/>
        <rFont val="Arial"/>
        <family val="0"/>
      </rPr>
      <t>, Issues 1-5.</t>
    </r>
  </si>
  <si>
    <t>*Statistics generated for this study were based on the Document Control Number of each record within the Suspicious Activity Report system.  The Document Control</t>
  </si>
  <si>
    <t>Exhibit 4:  Number of SAR-SF Filings by Type of Suspicious Activity* in Descending Order</t>
  </si>
  <si>
    <t>Exhibit 5:  Number of SAR-SF Filings by Type of Suspicious Activity*</t>
  </si>
  <si>
    <t xml:space="preserve">*Some SAR-SFs may list multiple suspicious activities. </t>
  </si>
  <si>
    <t>*Some SAR-SFs may list multiple suspicious actvities.</t>
  </si>
  <si>
    <t>*Some SAR-SFs may list multiple instrument types.</t>
  </si>
  <si>
    <t>*Some SAR-SFs may list multiple reporting institutions.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</si>
</sst>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</numFmts>
  <fonts count="2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0" borderId="1" xfId="0" applyFont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4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41" fontId="17" fillId="0" borderId="1" xfId="0" applyNumberFormat="1" applyFont="1" applyBorder="1" applyAlignment="1">
      <alignment horizontal="center"/>
    </xf>
    <xf numFmtId="43" fontId="15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center"/>
    </xf>
    <xf numFmtId="10" fontId="15" fillId="0" borderId="0" xfId="0" applyNumberFormat="1" applyFont="1" applyAlignment="1">
      <alignment/>
    </xf>
    <xf numFmtId="9" fontId="15" fillId="0" borderId="0" xfId="0" applyNumberFormat="1" applyFont="1" applyAlignment="1">
      <alignment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17" fillId="0" borderId="1" xfId="0" applyNumberFormat="1" applyFont="1" applyBorder="1" applyAlignment="1">
      <alignment/>
    </xf>
    <xf numFmtId="0" fontId="15" fillId="0" borderId="2" xfId="0" applyFont="1" applyBorder="1" applyAlignment="1">
      <alignment/>
    </xf>
    <xf numFmtId="41" fontId="20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wrapText="1"/>
    </xf>
    <xf numFmtId="41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3" fontId="21" fillId="0" borderId="0" xfId="0" applyNumberFormat="1" applyFont="1" applyBorder="1" applyAlignment="1">
      <alignment/>
    </xf>
    <xf numFmtId="43" fontId="18" fillId="0" borderId="0" xfId="0" applyNumberFormat="1" applyFont="1" applyAlignment="1">
      <alignment/>
    </xf>
    <xf numFmtId="0" fontId="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5" fillId="0" borderId="8" xfId="0" applyFont="1" applyBorder="1" applyAlignment="1">
      <alignment/>
    </xf>
    <xf numFmtId="3" fontId="0" fillId="0" borderId="0" xfId="0" applyNumberFormat="1" applyAlignment="1">
      <alignment/>
    </xf>
    <xf numFmtId="3" fontId="17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41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Border="1" applyAlignment="1">
      <alignment/>
    </xf>
    <xf numFmtId="37" fontId="17" fillId="0" borderId="0" xfId="0" applyNumberFormat="1" applyFont="1" applyAlignment="1">
      <alignment/>
    </xf>
    <xf numFmtId="37" fontId="17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7" fontId="7" fillId="0" borderId="1" xfId="0" applyNumberFormat="1" applyFont="1" applyBorder="1" applyAlignment="1">
      <alignment/>
    </xf>
    <xf numFmtId="37" fontId="7" fillId="0" borderId="1" xfId="0" applyNumberFormat="1" applyFont="1" applyBorder="1" applyAlignment="1">
      <alignment horizontal="right"/>
    </xf>
    <xf numFmtId="37" fontId="6" fillId="0" borderId="1" xfId="0" applyNumberFormat="1" applyFont="1" applyBorder="1" applyAlignment="1">
      <alignment/>
    </xf>
    <xf numFmtId="37" fontId="2" fillId="2" borderId="0" xfId="0" applyNumberFormat="1" applyFont="1" applyFill="1" applyAlignment="1">
      <alignment horizontal="left"/>
    </xf>
    <xf numFmtId="37" fontId="2" fillId="2" borderId="3" xfId="0" applyNumberFormat="1" applyFont="1" applyFill="1" applyBorder="1" applyAlignment="1">
      <alignment horizontal="left"/>
    </xf>
    <xf numFmtId="37" fontId="2" fillId="2" borderId="2" xfId="0" applyNumberFormat="1" applyFont="1" applyFill="1" applyBorder="1" applyAlignment="1">
      <alignment horizontal="left"/>
    </xf>
    <xf numFmtId="37" fontId="6" fillId="0" borderId="1" xfId="0" applyNumberFormat="1" applyFont="1" applyBorder="1" applyAlignment="1">
      <alignment/>
    </xf>
    <xf numFmtId="37" fontId="2" fillId="2" borderId="10" xfId="0" applyNumberFormat="1" applyFont="1" applyFill="1" applyBorder="1" applyAlignment="1">
      <alignment horizontal="left"/>
    </xf>
    <xf numFmtId="37" fontId="2" fillId="2" borderId="11" xfId="0" applyNumberFormat="1" applyFont="1" applyFill="1" applyBorder="1" applyAlignment="1">
      <alignment horizontal="left"/>
    </xf>
    <xf numFmtId="37" fontId="10" fillId="2" borderId="0" xfId="0" applyNumberFormat="1" applyFont="1" applyFill="1" applyAlignment="1">
      <alignment horizontal="left"/>
    </xf>
    <xf numFmtId="37" fontId="10" fillId="2" borderId="3" xfId="0" applyNumberFormat="1" applyFont="1" applyFill="1" applyBorder="1" applyAlignment="1">
      <alignment horizontal="left"/>
    </xf>
    <xf numFmtId="37" fontId="10" fillId="2" borderId="2" xfId="0" applyNumberFormat="1" applyFont="1" applyFill="1" applyBorder="1" applyAlignment="1">
      <alignment horizontal="left"/>
    </xf>
    <xf numFmtId="37" fontId="7" fillId="0" borderId="12" xfId="0" applyNumberFormat="1" applyFont="1" applyBorder="1" applyAlignment="1">
      <alignment/>
    </xf>
    <xf numFmtId="37" fontId="2" fillId="2" borderId="0" xfId="0" applyNumberFormat="1" applyFont="1" applyFill="1" applyBorder="1" applyAlignment="1">
      <alignment horizontal="left"/>
    </xf>
    <xf numFmtId="37" fontId="2" fillId="2" borderId="6" xfId="0" applyNumberFormat="1" applyFont="1" applyFill="1" applyBorder="1" applyAlignment="1">
      <alignment horizontal="left"/>
    </xf>
    <xf numFmtId="37" fontId="2" fillId="2" borderId="13" xfId="0" applyNumberFormat="1" applyFont="1" applyFill="1" applyBorder="1" applyAlignment="1">
      <alignment horizontal="left"/>
    </xf>
    <xf numFmtId="37" fontId="6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2.7109375" style="39" customWidth="1"/>
    <col min="3" max="3" width="18.00390625" style="39" customWidth="1"/>
    <col min="4" max="4" width="9.00390625" style="39" customWidth="1"/>
    <col min="5" max="9" width="9.140625" style="39" customWidth="1"/>
    <col min="10" max="10" width="15.8515625" style="39" customWidth="1"/>
    <col min="11" max="16384" width="9.140625" style="39" customWidth="1"/>
  </cols>
  <sheetData>
    <row r="1" ht="12.75">
      <c r="A1" s="38" t="s">
        <v>0</v>
      </c>
    </row>
    <row r="2" ht="12.75">
      <c r="A2" s="38" t="s">
        <v>182</v>
      </c>
    </row>
    <row r="4" ht="12.75">
      <c r="A4" s="38" t="s">
        <v>1</v>
      </c>
    </row>
    <row r="5" ht="12.75">
      <c r="A5" s="40" t="s">
        <v>178</v>
      </c>
    </row>
    <row r="7" ht="12.75">
      <c r="A7" s="40" t="s">
        <v>159</v>
      </c>
    </row>
    <row r="8" ht="12.75">
      <c r="A8" s="40" t="s">
        <v>160</v>
      </c>
    </row>
    <row r="9" ht="12.75">
      <c r="A9" s="40" t="s">
        <v>161</v>
      </c>
    </row>
    <row r="10" ht="12.75">
      <c r="A10" s="40" t="s">
        <v>179</v>
      </c>
    </row>
    <row r="12" spans="3:6" ht="14.25">
      <c r="C12" s="133" t="s">
        <v>2</v>
      </c>
      <c r="D12" s="134"/>
      <c r="E12" s="134"/>
      <c r="F12" s="135"/>
    </row>
    <row r="13" spans="3:12" ht="14.25">
      <c r="C13" s="55"/>
      <c r="D13" s="56">
        <v>2003</v>
      </c>
      <c r="E13" s="56">
        <v>2004</v>
      </c>
      <c r="F13" s="41">
        <v>2005</v>
      </c>
      <c r="L13" s="72"/>
    </row>
    <row r="14" spans="3:11" ht="12.75">
      <c r="C14" s="55" t="s">
        <v>3</v>
      </c>
      <c r="D14" s="74">
        <v>138</v>
      </c>
      <c r="E14" s="74">
        <v>446</v>
      </c>
      <c r="F14" s="74">
        <v>380</v>
      </c>
      <c r="H14" s="45"/>
      <c r="I14" s="45"/>
      <c r="J14" s="45"/>
      <c r="K14" s="57"/>
    </row>
    <row r="15" spans="3:11" ht="12.75">
      <c r="C15" s="55" t="s">
        <v>4</v>
      </c>
      <c r="D15" s="74">
        <v>248</v>
      </c>
      <c r="E15" s="74">
        <v>339</v>
      </c>
      <c r="F15" s="74">
        <v>494</v>
      </c>
      <c r="K15" s="57"/>
    </row>
    <row r="16" spans="3:11" ht="12.75">
      <c r="C16" s="55" t="s">
        <v>5</v>
      </c>
      <c r="D16" s="74">
        <v>356</v>
      </c>
      <c r="E16" s="74">
        <v>456</v>
      </c>
      <c r="F16" s="74">
        <v>552</v>
      </c>
      <c r="K16" s="58"/>
    </row>
    <row r="17" spans="3:11" ht="12.75">
      <c r="C17" s="55" t="s">
        <v>6</v>
      </c>
      <c r="D17" s="74">
        <v>313</v>
      </c>
      <c r="E17" s="74">
        <v>613</v>
      </c>
      <c r="F17" s="74">
        <v>562</v>
      </c>
      <c r="J17" s="44"/>
      <c r="K17" s="58"/>
    </row>
    <row r="18" spans="3:6" ht="12.75">
      <c r="C18" s="55" t="s">
        <v>7</v>
      </c>
      <c r="D18" s="74">
        <v>496</v>
      </c>
      <c r="E18" s="74">
        <v>345</v>
      </c>
      <c r="F18" s="74">
        <v>637</v>
      </c>
    </row>
    <row r="19" spans="3:6" ht="12.75">
      <c r="C19" s="55" t="s">
        <v>8</v>
      </c>
      <c r="D19" s="74">
        <v>381</v>
      </c>
      <c r="E19" s="74">
        <v>413</v>
      </c>
      <c r="F19" s="74">
        <v>680</v>
      </c>
    </row>
    <row r="20" spans="3:11" ht="12.75">
      <c r="C20" s="55" t="s">
        <v>9</v>
      </c>
      <c r="D20" s="74">
        <v>407</v>
      </c>
      <c r="E20" s="74">
        <v>468</v>
      </c>
      <c r="F20" s="74">
        <v>580</v>
      </c>
      <c r="H20" s="45"/>
      <c r="I20" s="45"/>
      <c r="J20" s="45"/>
      <c r="K20" s="57"/>
    </row>
    <row r="21" spans="3:11" ht="12.75">
      <c r="C21" s="55" t="s">
        <v>10</v>
      </c>
      <c r="D21" s="74">
        <v>390</v>
      </c>
      <c r="E21" s="74">
        <v>480</v>
      </c>
      <c r="F21" s="74">
        <v>540</v>
      </c>
      <c r="K21" s="57"/>
    </row>
    <row r="22" spans="3:6" ht="12.75">
      <c r="C22" s="55" t="s">
        <v>11</v>
      </c>
      <c r="D22" s="74">
        <v>288</v>
      </c>
      <c r="E22" s="74">
        <v>609</v>
      </c>
      <c r="F22" s="74">
        <v>708</v>
      </c>
    </row>
    <row r="23" spans="3:6" ht="12.75">
      <c r="C23" s="55" t="s">
        <v>12</v>
      </c>
      <c r="D23" s="74">
        <v>481</v>
      </c>
      <c r="E23" s="74">
        <v>445</v>
      </c>
      <c r="F23" s="74">
        <v>530</v>
      </c>
    </row>
    <row r="24" spans="3:6" ht="12.75">
      <c r="C24" s="55" t="s">
        <v>13</v>
      </c>
      <c r="D24" s="74">
        <v>380</v>
      </c>
      <c r="E24" s="74">
        <v>540</v>
      </c>
      <c r="F24" s="74">
        <v>545</v>
      </c>
    </row>
    <row r="25" spans="3:7" ht="12.75">
      <c r="C25" s="55" t="s">
        <v>14</v>
      </c>
      <c r="D25" s="74">
        <v>389</v>
      </c>
      <c r="E25" s="74">
        <v>551</v>
      </c>
      <c r="F25" s="74">
        <v>728</v>
      </c>
      <c r="G25" s="95"/>
    </row>
    <row r="26" spans="3:9" ht="13.5">
      <c r="C26" s="59" t="s">
        <v>156</v>
      </c>
      <c r="D26" s="107">
        <f>SUM(D14:D25)</f>
        <v>4267</v>
      </c>
      <c r="E26" s="107">
        <f>SUM(E14:E25)</f>
        <v>5705</v>
      </c>
      <c r="F26" s="107">
        <f>SUM(F14:F25)</f>
        <v>6936</v>
      </c>
      <c r="I26" s="95"/>
    </row>
    <row r="27" spans="3:6" ht="16.5" customHeight="1">
      <c r="C27" s="60" t="s">
        <v>15</v>
      </c>
      <c r="D27" s="70">
        <f>SUM(D26:F26)</f>
        <v>16908</v>
      </c>
      <c r="E27" s="71"/>
      <c r="F27" s="69"/>
    </row>
    <row r="29" spans="1:9" ht="12.75">
      <c r="A29" s="61" t="s">
        <v>190</v>
      </c>
      <c r="B29" s="47"/>
      <c r="C29" s="47"/>
      <c r="D29" s="47"/>
      <c r="E29" s="47"/>
      <c r="F29" s="47"/>
      <c r="G29" s="47"/>
      <c r="H29" s="47"/>
      <c r="I29" s="47"/>
    </row>
    <row r="30" spans="1:9" ht="12.75">
      <c r="A30" s="61" t="s">
        <v>162</v>
      </c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61" t="s">
        <v>163</v>
      </c>
      <c r="B31" s="47"/>
      <c r="C31" s="47"/>
      <c r="D31" s="47"/>
      <c r="E31" s="47"/>
      <c r="F31" s="47"/>
      <c r="G31" s="47"/>
      <c r="H31" s="47"/>
      <c r="I31" s="47"/>
    </row>
    <row r="33" spans="1:10" ht="12.75">
      <c r="A33" s="48" t="s">
        <v>165</v>
      </c>
      <c r="B33" s="49"/>
      <c r="C33" s="49"/>
      <c r="D33" s="49"/>
      <c r="E33" s="49"/>
      <c r="F33" s="49"/>
      <c r="G33" s="49"/>
      <c r="H33" s="49"/>
      <c r="I33" s="84"/>
      <c r="J33" s="85"/>
    </row>
    <row r="34" spans="1:10" ht="12.75">
      <c r="A34" s="62" t="s">
        <v>164</v>
      </c>
      <c r="B34" s="63"/>
      <c r="C34" s="63"/>
      <c r="D34" s="63"/>
      <c r="E34" s="63"/>
      <c r="F34" s="63"/>
      <c r="G34" s="63"/>
      <c r="H34" s="63"/>
      <c r="I34" s="53"/>
      <c r="J34" s="54"/>
    </row>
    <row r="35" spans="1:8" ht="12.75">
      <c r="A35" s="83"/>
      <c r="B35" s="50"/>
      <c r="C35" s="50"/>
      <c r="D35" s="50"/>
      <c r="E35" s="50"/>
      <c r="F35" s="50"/>
      <c r="G35" s="50"/>
      <c r="H35" s="50"/>
    </row>
  </sheetData>
  <mergeCells count="1">
    <mergeCell ref="C12:F12"/>
  </mergeCells>
  <printOptions horizontalCentered="1"/>
  <pageMargins left="1" right="0.75" top="1.25" bottom="1" header="0.5" footer="0.5"/>
  <pageSetup horizontalDpi="600" verticalDpi="600" orientation="landscape" r:id="rId1"/>
  <headerFooter alignWithMargins="0">
    <oddHeader>&amp;C
</oddHeader>
  </headerFooter>
  <ignoredErrors>
    <ignoredError sqref="D26:F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39" customWidth="1"/>
    <col min="2" max="2" width="6.00390625" style="73" customWidth="1"/>
    <col min="3" max="4" width="6.00390625" style="39" customWidth="1"/>
    <col min="5" max="5" width="5.57421875" style="39" customWidth="1"/>
    <col min="6" max="6" width="20.8515625" style="39" bestFit="1" customWidth="1"/>
    <col min="7" max="8" width="6.00390625" style="39" customWidth="1"/>
    <col min="9" max="10" width="5.57421875" style="39" customWidth="1"/>
    <col min="11" max="11" width="10.57421875" style="39" customWidth="1"/>
    <col min="12" max="12" width="9.00390625" style="39" customWidth="1"/>
    <col min="13" max="16384" width="9.140625" style="39" customWidth="1"/>
  </cols>
  <sheetData>
    <row r="1" ht="12.75">
      <c r="A1" s="38" t="s">
        <v>0</v>
      </c>
    </row>
    <row r="2" ht="12.75">
      <c r="A2" s="38" t="s">
        <v>182</v>
      </c>
    </row>
    <row r="3" ht="12.75" customHeight="1">
      <c r="A3" s="40"/>
    </row>
    <row r="4" ht="12.75">
      <c r="A4" s="38" t="s">
        <v>17</v>
      </c>
    </row>
    <row r="5" ht="12.75">
      <c r="A5" s="40" t="s">
        <v>178</v>
      </c>
    </row>
    <row r="6" ht="12.75" customHeight="1"/>
    <row r="7" spans="1:9" ht="14.25">
      <c r="A7" s="64" t="s">
        <v>18</v>
      </c>
      <c r="B7" s="65">
        <v>2003</v>
      </c>
      <c r="C7" s="65">
        <v>2004</v>
      </c>
      <c r="D7" s="41">
        <v>2005</v>
      </c>
      <c r="F7" s="64" t="s">
        <v>18</v>
      </c>
      <c r="G7" s="65">
        <v>2003</v>
      </c>
      <c r="H7" s="65">
        <v>2004</v>
      </c>
      <c r="I7" s="41">
        <v>2005</v>
      </c>
    </row>
    <row r="8" spans="1:9" ht="12.75">
      <c r="A8" s="55" t="s">
        <v>19</v>
      </c>
      <c r="B8" s="74">
        <v>15</v>
      </c>
      <c r="C8" s="74">
        <v>16</v>
      </c>
      <c r="D8" s="74">
        <v>37</v>
      </c>
      <c r="E8" s="92"/>
      <c r="F8" s="93" t="s">
        <v>50</v>
      </c>
      <c r="G8" s="74">
        <v>137</v>
      </c>
      <c r="H8" s="74">
        <v>347</v>
      </c>
      <c r="I8" s="94">
        <v>623</v>
      </c>
    </row>
    <row r="9" spans="1:9" ht="12.75">
      <c r="A9" s="55" t="s">
        <v>20</v>
      </c>
      <c r="B9" s="74">
        <v>0</v>
      </c>
      <c r="C9" s="74">
        <v>0</v>
      </c>
      <c r="D9" s="74">
        <v>0</v>
      </c>
      <c r="E9" s="92"/>
      <c r="F9" s="93" t="s">
        <v>51</v>
      </c>
      <c r="G9" s="74">
        <v>1</v>
      </c>
      <c r="H9" s="74">
        <v>2</v>
      </c>
      <c r="I9" s="94">
        <v>1</v>
      </c>
    </row>
    <row r="10" spans="1:9" ht="12.75">
      <c r="A10" s="55" t="s">
        <v>21</v>
      </c>
      <c r="B10" s="74">
        <v>0</v>
      </c>
      <c r="C10" s="74">
        <v>0</v>
      </c>
      <c r="D10" s="74">
        <v>0</v>
      </c>
      <c r="E10" s="92"/>
      <c r="F10" s="93" t="s">
        <v>52</v>
      </c>
      <c r="G10" s="74">
        <v>1</v>
      </c>
      <c r="H10" s="74">
        <v>3</v>
      </c>
      <c r="I10" s="94">
        <v>11</v>
      </c>
    </row>
    <row r="11" spans="1:9" ht="12.75">
      <c r="A11" s="55" t="s">
        <v>22</v>
      </c>
      <c r="B11" s="74">
        <v>16</v>
      </c>
      <c r="C11" s="74">
        <v>17</v>
      </c>
      <c r="D11" s="74">
        <v>19</v>
      </c>
      <c r="E11" s="92"/>
      <c r="F11" s="93" t="s">
        <v>53</v>
      </c>
      <c r="G11" s="74">
        <v>288</v>
      </c>
      <c r="H11" s="74">
        <v>315</v>
      </c>
      <c r="I11" s="94">
        <v>523</v>
      </c>
    </row>
    <row r="12" spans="1:9" ht="12.75">
      <c r="A12" s="55" t="s">
        <v>23</v>
      </c>
      <c r="B12" s="74">
        <v>2</v>
      </c>
      <c r="C12" s="74">
        <v>1</v>
      </c>
      <c r="D12" s="74">
        <v>2</v>
      </c>
      <c r="E12" s="92"/>
      <c r="F12" s="93" t="s">
        <v>54</v>
      </c>
      <c r="G12" s="74">
        <v>0</v>
      </c>
      <c r="H12" s="74">
        <v>0</v>
      </c>
      <c r="I12" s="94">
        <v>0</v>
      </c>
    </row>
    <row r="13" spans="1:9" ht="12.75">
      <c r="A13" s="55" t="s">
        <v>24</v>
      </c>
      <c r="B13" s="74">
        <v>432</v>
      </c>
      <c r="C13" s="74">
        <v>819</v>
      </c>
      <c r="D13" s="74">
        <v>948</v>
      </c>
      <c r="E13" s="92"/>
      <c r="F13" s="93" t="s">
        <v>55</v>
      </c>
      <c r="G13" s="74">
        <v>1207</v>
      </c>
      <c r="H13" s="74">
        <v>1374</v>
      </c>
      <c r="I13" s="94">
        <v>1697</v>
      </c>
    </row>
    <row r="14" spans="1:9" ht="12.75">
      <c r="A14" s="55" t="s">
        <v>25</v>
      </c>
      <c r="B14" s="74">
        <v>49</v>
      </c>
      <c r="C14" s="74">
        <v>61</v>
      </c>
      <c r="D14" s="74">
        <v>53</v>
      </c>
      <c r="E14" s="92"/>
      <c r="F14" s="93" t="s">
        <v>56</v>
      </c>
      <c r="G14" s="74">
        <v>91</v>
      </c>
      <c r="H14" s="74">
        <v>63</v>
      </c>
      <c r="I14" s="94">
        <v>56</v>
      </c>
    </row>
    <row r="15" spans="1:9" ht="12.75">
      <c r="A15" s="55" t="s">
        <v>26</v>
      </c>
      <c r="B15" s="74">
        <v>23</v>
      </c>
      <c r="C15" s="74">
        <v>43</v>
      </c>
      <c r="D15" s="74">
        <v>55</v>
      </c>
      <c r="E15" s="92"/>
      <c r="F15" s="93" t="s">
        <v>57</v>
      </c>
      <c r="G15" s="74">
        <v>0</v>
      </c>
      <c r="H15" s="74">
        <v>0</v>
      </c>
      <c r="I15" s="94">
        <v>6</v>
      </c>
    </row>
    <row r="16" spans="1:9" ht="12.75">
      <c r="A16" s="55" t="s">
        <v>27</v>
      </c>
      <c r="B16" s="74">
        <v>5</v>
      </c>
      <c r="C16" s="74">
        <v>2</v>
      </c>
      <c r="D16" s="74">
        <v>2</v>
      </c>
      <c r="E16" s="92"/>
      <c r="F16" s="93" t="s">
        <v>58</v>
      </c>
      <c r="G16" s="74">
        <v>0</v>
      </c>
      <c r="H16" s="74">
        <v>0</v>
      </c>
      <c r="I16" s="94">
        <v>0</v>
      </c>
    </row>
    <row r="17" spans="1:9" ht="12.75">
      <c r="A17" s="55" t="s">
        <v>28</v>
      </c>
      <c r="B17" s="74">
        <v>3</v>
      </c>
      <c r="C17" s="74">
        <v>0</v>
      </c>
      <c r="D17" s="74">
        <v>2</v>
      </c>
      <c r="E17" s="92"/>
      <c r="F17" s="93" t="s">
        <v>59</v>
      </c>
      <c r="G17" s="74">
        <v>40</v>
      </c>
      <c r="H17" s="74">
        <v>35</v>
      </c>
      <c r="I17" s="94">
        <v>47</v>
      </c>
    </row>
    <row r="18" spans="1:9" ht="12.75">
      <c r="A18" s="55" t="s">
        <v>29</v>
      </c>
      <c r="B18" s="74">
        <v>0</v>
      </c>
      <c r="C18" s="74">
        <v>0</v>
      </c>
      <c r="D18" s="74">
        <v>0</v>
      </c>
      <c r="E18" s="92"/>
      <c r="F18" s="93" t="s">
        <v>60</v>
      </c>
      <c r="G18" s="74">
        <v>2</v>
      </c>
      <c r="H18" s="74">
        <v>6</v>
      </c>
      <c r="I18" s="94">
        <v>5</v>
      </c>
    </row>
    <row r="19" spans="1:9" ht="12.75">
      <c r="A19" s="55" t="s">
        <v>30</v>
      </c>
      <c r="B19" s="74">
        <v>58</v>
      </c>
      <c r="C19" s="74">
        <v>109</v>
      </c>
      <c r="D19" s="74">
        <v>146</v>
      </c>
      <c r="E19" s="92"/>
      <c r="F19" s="93" t="s">
        <v>61</v>
      </c>
      <c r="G19" s="74">
        <v>1</v>
      </c>
      <c r="H19" s="74">
        <v>1</v>
      </c>
      <c r="I19" s="94">
        <v>1</v>
      </c>
    </row>
    <row r="20" spans="1:9" ht="12.75">
      <c r="A20" s="55" t="s">
        <v>31</v>
      </c>
      <c r="B20" s="74">
        <v>30</v>
      </c>
      <c r="C20" s="74">
        <v>38</v>
      </c>
      <c r="D20" s="74">
        <v>58</v>
      </c>
      <c r="E20" s="92"/>
      <c r="F20" s="93" t="s">
        <v>62</v>
      </c>
      <c r="G20" s="74">
        <v>0</v>
      </c>
      <c r="H20" s="74">
        <v>0</v>
      </c>
      <c r="I20" s="94">
        <v>0</v>
      </c>
    </row>
    <row r="21" spans="1:9" ht="12.75">
      <c r="A21" s="55" t="s">
        <v>32</v>
      </c>
      <c r="B21" s="74">
        <v>0</v>
      </c>
      <c r="C21" s="74">
        <v>1</v>
      </c>
      <c r="D21" s="74">
        <v>3</v>
      </c>
      <c r="E21" s="92"/>
      <c r="F21" s="93" t="s">
        <v>63</v>
      </c>
      <c r="G21" s="74">
        <v>0</v>
      </c>
      <c r="H21" s="74">
        <v>0</v>
      </c>
      <c r="I21" s="94">
        <v>0</v>
      </c>
    </row>
    <row r="22" spans="1:9" ht="12.75">
      <c r="A22" s="55" t="s">
        <v>33</v>
      </c>
      <c r="B22" s="74">
        <v>1</v>
      </c>
      <c r="C22" s="74">
        <v>0</v>
      </c>
      <c r="D22" s="74">
        <v>0</v>
      </c>
      <c r="E22" s="92"/>
      <c r="F22" s="93" t="s">
        <v>64</v>
      </c>
      <c r="G22" s="74">
        <v>129</v>
      </c>
      <c r="H22" s="74">
        <v>84</v>
      </c>
      <c r="I22" s="94">
        <v>69</v>
      </c>
    </row>
    <row r="23" spans="1:9" ht="12.75">
      <c r="A23" s="55" t="s">
        <v>34</v>
      </c>
      <c r="B23" s="74">
        <v>0</v>
      </c>
      <c r="C23" s="74">
        <v>0</v>
      </c>
      <c r="D23" s="74">
        <v>0</v>
      </c>
      <c r="E23" s="92"/>
      <c r="F23" s="93" t="s">
        <v>65</v>
      </c>
      <c r="G23" s="74">
        <v>17</v>
      </c>
      <c r="H23" s="74">
        <v>58</v>
      </c>
      <c r="I23" s="94">
        <v>22</v>
      </c>
    </row>
    <row r="24" spans="1:9" ht="12.75">
      <c r="A24" s="55" t="s">
        <v>35</v>
      </c>
      <c r="B24" s="74">
        <v>27</v>
      </c>
      <c r="C24" s="74">
        <v>50</v>
      </c>
      <c r="D24" s="74">
        <v>252</v>
      </c>
      <c r="E24" s="92"/>
      <c r="F24" s="93" t="s">
        <v>66</v>
      </c>
      <c r="G24" s="74">
        <v>2</v>
      </c>
      <c r="H24" s="74">
        <v>0</v>
      </c>
      <c r="I24" s="94">
        <v>0</v>
      </c>
    </row>
    <row r="25" spans="1:9" ht="12.75">
      <c r="A25" s="55" t="s">
        <v>36</v>
      </c>
      <c r="B25" s="74">
        <v>3</v>
      </c>
      <c r="C25" s="74">
        <v>4</v>
      </c>
      <c r="D25" s="74">
        <v>7</v>
      </c>
      <c r="E25" s="92"/>
      <c r="F25" s="93" t="s">
        <v>67</v>
      </c>
      <c r="G25" s="74">
        <v>4</v>
      </c>
      <c r="H25" s="74">
        <v>0</v>
      </c>
      <c r="I25" s="94">
        <v>0</v>
      </c>
    </row>
    <row r="26" spans="1:9" ht="12.75">
      <c r="A26" s="55" t="s">
        <v>37</v>
      </c>
      <c r="B26" s="74">
        <v>24</v>
      </c>
      <c r="C26" s="74">
        <v>17</v>
      </c>
      <c r="D26" s="74">
        <v>7</v>
      </c>
      <c r="E26" s="92"/>
      <c r="F26" s="93" t="s">
        <v>68</v>
      </c>
      <c r="G26" s="74">
        <v>4</v>
      </c>
      <c r="H26" s="74">
        <v>2</v>
      </c>
      <c r="I26" s="94">
        <v>0</v>
      </c>
    </row>
    <row r="27" spans="1:9" ht="12.75">
      <c r="A27" s="55" t="s">
        <v>38</v>
      </c>
      <c r="B27" s="74">
        <v>0</v>
      </c>
      <c r="C27" s="74">
        <v>3</v>
      </c>
      <c r="D27" s="74">
        <v>2</v>
      </c>
      <c r="E27" s="92"/>
      <c r="F27" s="93" t="s">
        <v>69</v>
      </c>
      <c r="G27" s="74">
        <v>16</v>
      </c>
      <c r="H27" s="74">
        <v>52</v>
      </c>
      <c r="I27" s="94">
        <v>48</v>
      </c>
    </row>
    <row r="28" spans="1:9" ht="12.75">
      <c r="A28" s="55" t="s">
        <v>39</v>
      </c>
      <c r="B28" s="74">
        <v>7</v>
      </c>
      <c r="C28" s="74">
        <v>10</v>
      </c>
      <c r="D28" s="74">
        <v>3</v>
      </c>
      <c r="E28" s="92"/>
      <c r="F28" s="93" t="s">
        <v>70</v>
      </c>
      <c r="G28" s="74">
        <v>59</v>
      </c>
      <c r="H28" s="74">
        <v>96</v>
      </c>
      <c r="I28" s="94">
        <v>101</v>
      </c>
    </row>
    <row r="29" spans="1:9" ht="12.75">
      <c r="A29" s="55" t="s">
        <v>40</v>
      </c>
      <c r="B29" s="74">
        <v>0</v>
      </c>
      <c r="C29" s="74">
        <v>4</v>
      </c>
      <c r="D29" s="74">
        <v>5</v>
      </c>
      <c r="E29" s="92"/>
      <c r="F29" s="93" t="s">
        <v>71</v>
      </c>
      <c r="G29" s="74">
        <v>0</v>
      </c>
      <c r="H29" s="74">
        <v>0</v>
      </c>
      <c r="I29" s="94">
        <v>0</v>
      </c>
    </row>
    <row r="30" spans="1:9" ht="12.75">
      <c r="A30" s="55" t="s">
        <v>41</v>
      </c>
      <c r="B30" s="74">
        <v>4</v>
      </c>
      <c r="C30" s="74">
        <v>1</v>
      </c>
      <c r="D30" s="74">
        <v>0</v>
      </c>
      <c r="E30" s="92"/>
      <c r="F30" s="93" t="s">
        <v>72</v>
      </c>
      <c r="G30" s="74">
        <v>10</v>
      </c>
      <c r="H30" s="74">
        <v>69</v>
      </c>
      <c r="I30" s="94">
        <v>16</v>
      </c>
    </row>
    <row r="31" spans="1:9" ht="12.75">
      <c r="A31" s="55" t="s">
        <v>42</v>
      </c>
      <c r="B31" s="74">
        <v>0</v>
      </c>
      <c r="C31" s="74">
        <v>0</v>
      </c>
      <c r="D31" s="74">
        <v>0</v>
      </c>
      <c r="E31" s="92"/>
      <c r="F31" s="93" t="s">
        <v>73</v>
      </c>
      <c r="G31" s="74">
        <v>2</v>
      </c>
      <c r="H31" s="74">
        <v>0</v>
      </c>
      <c r="I31" s="94">
        <v>10</v>
      </c>
    </row>
    <row r="32" spans="1:9" ht="12.75">
      <c r="A32" s="55" t="s">
        <v>43</v>
      </c>
      <c r="B32" s="74">
        <v>47</v>
      </c>
      <c r="C32" s="74">
        <v>55</v>
      </c>
      <c r="D32" s="74">
        <v>52</v>
      </c>
      <c r="E32" s="92"/>
      <c r="F32" s="93" t="s">
        <v>74</v>
      </c>
      <c r="G32" s="74">
        <v>3</v>
      </c>
      <c r="H32" s="74">
        <v>0</v>
      </c>
      <c r="I32" s="94">
        <v>2</v>
      </c>
    </row>
    <row r="33" spans="1:9" ht="12.75">
      <c r="A33" s="55" t="s">
        <v>44</v>
      </c>
      <c r="B33" s="74">
        <v>599</v>
      </c>
      <c r="C33" s="74">
        <v>777</v>
      </c>
      <c r="D33" s="74">
        <v>999</v>
      </c>
      <c r="E33" s="92"/>
      <c r="F33" s="93" t="s">
        <v>75</v>
      </c>
      <c r="G33" s="74">
        <v>11</v>
      </c>
      <c r="H33" s="74">
        <v>85</v>
      </c>
      <c r="I33" s="94">
        <v>73</v>
      </c>
    </row>
    <row r="34" spans="1:9" ht="12.75">
      <c r="A34" s="55" t="s">
        <v>45</v>
      </c>
      <c r="B34" s="74">
        <v>100</v>
      </c>
      <c r="C34" s="74">
        <v>108</v>
      </c>
      <c r="D34" s="74">
        <v>119</v>
      </c>
      <c r="E34" s="92"/>
      <c r="F34" s="93" t="s">
        <v>76</v>
      </c>
      <c r="G34" s="74">
        <v>493</v>
      </c>
      <c r="H34" s="74">
        <v>327</v>
      </c>
      <c r="I34" s="94">
        <v>197</v>
      </c>
    </row>
    <row r="35" spans="1:9" ht="12.75">
      <c r="A35" s="55" t="s">
        <v>46</v>
      </c>
      <c r="B35" s="74">
        <v>166</v>
      </c>
      <c r="C35" s="74">
        <v>468</v>
      </c>
      <c r="D35" s="74">
        <v>300</v>
      </c>
      <c r="E35" s="92"/>
      <c r="F35" s="93" t="s">
        <v>77</v>
      </c>
      <c r="G35" s="74">
        <v>1</v>
      </c>
      <c r="H35" s="74">
        <v>3</v>
      </c>
      <c r="I35" s="94">
        <v>0</v>
      </c>
    </row>
    <row r="36" spans="1:9" ht="12.75">
      <c r="A36" s="55" t="s">
        <v>47</v>
      </c>
      <c r="B36" s="74">
        <v>1</v>
      </c>
      <c r="C36" s="74">
        <v>0</v>
      </c>
      <c r="D36" s="74">
        <v>4</v>
      </c>
      <c r="E36" s="92"/>
      <c r="F36" s="93" t="s">
        <v>78</v>
      </c>
      <c r="G36" s="74">
        <v>43</v>
      </c>
      <c r="H36" s="74">
        <v>41</v>
      </c>
      <c r="I36" s="94">
        <v>55</v>
      </c>
    </row>
    <row r="37" spans="1:9" ht="12.75">
      <c r="A37" s="55" t="s">
        <v>48</v>
      </c>
      <c r="B37" s="74">
        <v>93</v>
      </c>
      <c r="C37" s="74">
        <v>134</v>
      </c>
      <c r="D37" s="74">
        <v>287</v>
      </c>
      <c r="E37" s="92"/>
      <c r="F37" s="93" t="s">
        <v>79</v>
      </c>
      <c r="G37" s="74">
        <v>0</v>
      </c>
      <c r="H37" s="74">
        <v>0</v>
      </c>
      <c r="I37" s="94">
        <v>1</v>
      </c>
    </row>
    <row r="38" spans="1:9" ht="12.75">
      <c r="A38" s="55" t="s">
        <v>49</v>
      </c>
      <c r="B38" s="74">
        <v>0</v>
      </c>
      <c r="C38" s="74">
        <v>4</v>
      </c>
      <c r="D38" s="74">
        <v>10</v>
      </c>
      <c r="E38" s="92"/>
      <c r="F38" s="95"/>
      <c r="G38" s="95"/>
      <c r="H38" s="95"/>
      <c r="I38" s="95"/>
    </row>
    <row r="39" spans="2:10" ht="12.75">
      <c r="B39" s="96"/>
      <c r="G39" s="95"/>
      <c r="J39" s="95"/>
    </row>
    <row r="40" spans="1:11" ht="12.75">
      <c r="A40" s="48" t="s">
        <v>167</v>
      </c>
      <c r="B40" s="88"/>
      <c r="C40" s="49"/>
      <c r="D40" s="49"/>
      <c r="E40" s="49"/>
      <c r="F40" s="89"/>
      <c r="G40" s="89"/>
      <c r="H40" s="89"/>
      <c r="I40" s="89"/>
      <c r="J40" s="89"/>
      <c r="K40" s="85"/>
    </row>
    <row r="41" spans="1:11" ht="12.75">
      <c r="A41" s="62" t="s">
        <v>168</v>
      </c>
      <c r="B41" s="90"/>
      <c r="C41" s="63"/>
      <c r="D41" s="63"/>
      <c r="E41" s="63"/>
      <c r="F41" s="53"/>
      <c r="G41" s="53"/>
      <c r="H41" s="53"/>
      <c r="I41" s="53"/>
      <c r="J41" s="53"/>
      <c r="K41" s="54"/>
    </row>
    <row r="65" ht="12.75">
      <c r="C65" s="45"/>
    </row>
    <row r="66" spans="1:5" ht="12.75">
      <c r="A66" s="86"/>
      <c r="B66" s="87"/>
      <c r="C66" s="86"/>
      <c r="D66" s="86"/>
      <c r="E66" s="86"/>
    </row>
    <row r="67" ht="12.75">
      <c r="G67" s="50"/>
    </row>
    <row r="68" ht="12.75">
      <c r="G68" s="50"/>
    </row>
    <row r="69" ht="12.75">
      <c r="G69" s="50"/>
    </row>
    <row r="70" s="66" customFormat="1" ht="11.25"/>
  </sheetData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11.421875" style="0" customWidth="1"/>
    <col min="4" max="4" width="11.57421875" style="0" customWidth="1"/>
    <col min="6" max="6" width="5.28125" style="0" customWidth="1"/>
    <col min="7" max="7" width="25.140625" style="0" customWidth="1"/>
    <col min="8" max="8" width="11.421875" style="0" customWidth="1"/>
    <col min="9" max="9" width="11.57421875" style="0" customWidth="1"/>
  </cols>
  <sheetData>
    <row r="1" ht="12.75">
      <c r="A1" s="13" t="s">
        <v>0</v>
      </c>
    </row>
    <row r="2" ht="12.75">
      <c r="A2" s="13" t="s">
        <v>182</v>
      </c>
    </row>
    <row r="3" ht="12.75">
      <c r="A3" s="1"/>
    </row>
    <row r="4" ht="12.75">
      <c r="A4" s="13" t="s">
        <v>171</v>
      </c>
    </row>
    <row r="5" ht="12.75">
      <c r="A5" s="1" t="s">
        <v>178</v>
      </c>
    </row>
    <row r="6" ht="12.75">
      <c r="A6" s="1"/>
    </row>
    <row r="7" spans="1:9" ht="27" customHeight="1">
      <c r="A7" s="3" t="s">
        <v>80</v>
      </c>
      <c r="B7" s="3" t="s">
        <v>18</v>
      </c>
      <c r="C7" s="97" t="s">
        <v>81</v>
      </c>
      <c r="D7" s="98" t="s">
        <v>82</v>
      </c>
      <c r="E7" s="99"/>
      <c r="F7" s="3" t="s">
        <v>80</v>
      </c>
      <c r="G7" s="3" t="s">
        <v>18</v>
      </c>
      <c r="H7" s="97" t="s">
        <v>81</v>
      </c>
      <c r="I7" s="98" t="s">
        <v>82</v>
      </c>
    </row>
    <row r="8" spans="1:9" ht="12.75">
      <c r="A8" s="108">
        <v>1</v>
      </c>
      <c r="B8" s="93" t="s">
        <v>55</v>
      </c>
      <c r="C8" s="100">
        <v>4278</v>
      </c>
      <c r="D8" s="101">
        <f aca="true" t="shared" si="0" ref="D8:D22">C8/16908</f>
        <v>0.25301632363378285</v>
      </c>
      <c r="E8" s="99"/>
      <c r="F8" s="108">
        <v>31</v>
      </c>
      <c r="G8" s="93" t="s">
        <v>60</v>
      </c>
      <c r="H8" s="100">
        <v>13</v>
      </c>
      <c r="I8" s="18" t="s">
        <v>83</v>
      </c>
    </row>
    <row r="9" spans="1:9" ht="12.75">
      <c r="A9" s="108">
        <v>2</v>
      </c>
      <c r="B9" s="55" t="s">
        <v>44</v>
      </c>
      <c r="C9" s="100">
        <v>2375</v>
      </c>
      <c r="D9" s="101">
        <f t="shared" si="0"/>
        <v>0.14046605157321979</v>
      </c>
      <c r="E9" s="99"/>
      <c r="F9" s="108">
        <v>32</v>
      </c>
      <c r="G9" s="93" t="s">
        <v>73</v>
      </c>
      <c r="H9" s="100">
        <v>12</v>
      </c>
      <c r="I9" s="18" t="s">
        <v>83</v>
      </c>
    </row>
    <row r="10" spans="1:9" ht="12.75">
      <c r="A10" s="108">
        <v>3</v>
      </c>
      <c r="B10" s="55" t="s">
        <v>24</v>
      </c>
      <c r="C10" s="100">
        <v>2199</v>
      </c>
      <c r="D10" s="101">
        <f t="shared" si="0"/>
        <v>0.1300567778566359</v>
      </c>
      <c r="E10" s="99"/>
      <c r="F10" s="108">
        <v>33</v>
      </c>
      <c r="G10" s="55" t="s">
        <v>27</v>
      </c>
      <c r="H10" s="100">
        <v>9</v>
      </c>
      <c r="I10" s="18" t="s">
        <v>83</v>
      </c>
    </row>
    <row r="11" spans="1:9" ht="12.75">
      <c r="A11" s="108">
        <v>4</v>
      </c>
      <c r="B11" s="93" t="s">
        <v>53</v>
      </c>
      <c r="C11" s="100">
        <v>1126</v>
      </c>
      <c r="D11" s="101">
        <f t="shared" si="0"/>
        <v>0.06659569434587177</v>
      </c>
      <c r="E11" s="99"/>
      <c r="F11" s="108">
        <v>33</v>
      </c>
      <c r="G11" s="55" t="s">
        <v>40</v>
      </c>
      <c r="H11" s="100">
        <v>9</v>
      </c>
      <c r="I11" s="18" t="s">
        <v>83</v>
      </c>
    </row>
    <row r="12" spans="1:9" ht="12.75">
      <c r="A12" s="108">
        <v>5</v>
      </c>
      <c r="B12" s="93" t="s">
        <v>50</v>
      </c>
      <c r="C12" s="100">
        <v>1107</v>
      </c>
      <c r="D12" s="101">
        <f t="shared" si="0"/>
        <v>0.06547196593328602</v>
      </c>
      <c r="E12" s="99"/>
      <c r="F12" s="108">
        <v>34</v>
      </c>
      <c r="G12" s="93" t="s">
        <v>57</v>
      </c>
      <c r="H12" s="100">
        <v>6</v>
      </c>
      <c r="I12" s="18" t="s">
        <v>83</v>
      </c>
    </row>
    <row r="13" spans="1:9" ht="12.75">
      <c r="A13" s="108">
        <v>6</v>
      </c>
      <c r="B13" s="93" t="s">
        <v>76</v>
      </c>
      <c r="C13" s="100">
        <v>1017</v>
      </c>
      <c r="D13" s="101">
        <f t="shared" si="0"/>
        <v>0.06014904187366927</v>
      </c>
      <c r="E13" s="99"/>
      <c r="F13" s="108">
        <v>34</v>
      </c>
      <c r="G13" s="93" t="s">
        <v>68</v>
      </c>
      <c r="H13" s="100">
        <v>6</v>
      </c>
      <c r="I13" s="18" t="s">
        <v>83</v>
      </c>
    </row>
    <row r="14" spans="1:9" ht="12.75">
      <c r="A14" s="108">
        <v>7</v>
      </c>
      <c r="B14" s="55" t="s">
        <v>46</v>
      </c>
      <c r="C14" s="100">
        <v>934</v>
      </c>
      <c r="D14" s="101">
        <f t="shared" si="0"/>
        <v>0.05524012301868938</v>
      </c>
      <c r="E14" s="99"/>
      <c r="F14" s="108">
        <v>35</v>
      </c>
      <c r="G14" s="55" t="s">
        <v>23</v>
      </c>
      <c r="H14" s="100">
        <v>5</v>
      </c>
      <c r="I14" s="18" t="s">
        <v>83</v>
      </c>
    </row>
    <row r="15" spans="1:9" ht="12.75">
      <c r="A15" s="108">
        <v>8</v>
      </c>
      <c r="B15" s="55" t="s">
        <v>48</v>
      </c>
      <c r="C15" s="100">
        <v>514</v>
      </c>
      <c r="D15" s="101">
        <f t="shared" si="0"/>
        <v>0.03039981074047788</v>
      </c>
      <c r="E15" s="99"/>
      <c r="F15" s="108">
        <v>35</v>
      </c>
      <c r="G15" s="55" t="s">
        <v>28</v>
      </c>
      <c r="H15" s="100">
        <v>5</v>
      </c>
      <c r="I15" s="18" t="s">
        <v>83</v>
      </c>
    </row>
    <row r="16" spans="1:9" ht="12.75">
      <c r="A16" s="108">
        <v>9</v>
      </c>
      <c r="B16" s="55" t="s">
        <v>35</v>
      </c>
      <c r="C16" s="100">
        <v>329</v>
      </c>
      <c r="D16" s="101">
        <f t="shared" si="0"/>
        <v>0.01945824461793234</v>
      </c>
      <c r="E16" s="99"/>
      <c r="F16" s="108">
        <v>35</v>
      </c>
      <c r="G16" s="55" t="s">
        <v>38</v>
      </c>
      <c r="H16" s="100">
        <v>5</v>
      </c>
      <c r="I16" s="18" t="s">
        <v>83</v>
      </c>
    </row>
    <row r="17" spans="1:9" ht="12.75">
      <c r="A17" s="108">
        <v>10</v>
      </c>
      <c r="B17" s="55" t="s">
        <v>45</v>
      </c>
      <c r="C17" s="100">
        <v>327</v>
      </c>
      <c r="D17" s="101">
        <f t="shared" si="0"/>
        <v>0.019339957416607524</v>
      </c>
      <c r="E17" s="99"/>
      <c r="F17" s="108">
        <v>35</v>
      </c>
      <c r="G17" s="55" t="s">
        <v>41</v>
      </c>
      <c r="H17" s="100">
        <v>5</v>
      </c>
      <c r="I17" s="18" t="s">
        <v>83</v>
      </c>
    </row>
    <row r="18" spans="1:9" ht="12.75">
      <c r="A18" s="108">
        <v>11</v>
      </c>
      <c r="B18" s="55" t="s">
        <v>30</v>
      </c>
      <c r="C18" s="100">
        <v>313</v>
      </c>
      <c r="D18" s="101">
        <f t="shared" si="0"/>
        <v>0.018511947007333808</v>
      </c>
      <c r="E18" s="99"/>
      <c r="F18" s="108">
        <v>35</v>
      </c>
      <c r="G18" s="55" t="s">
        <v>47</v>
      </c>
      <c r="H18" s="100">
        <v>5</v>
      </c>
      <c r="I18" s="18" t="s">
        <v>83</v>
      </c>
    </row>
    <row r="19" spans="1:9" ht="12.75">
      <c r="A19" s="108">
        <v>12</v>
      </c>
      <c r="B19" s="93" t="s">
        <v>64</v>
      </c>
      <c r="C19" s="100">
        <v>282</v>
      </c>
      <c r="D19" s="101">
        <f t="shared" si="0"/>
        <v>0.01667849538679915</v>
      </c>
      <c r="E19" s="99"/>
      <c r="F19" s="108">
        <v>35</v>
      </c>
      <c r="G19" s="93" t="s">
        <v>74</v>
      </c>
      <c r="H19" s="100">
        <v>5</v>
      </c>
      <c r="I19" s="18" t="s">
        <v>83</v>
      </c>
    </row>
    <row r="20" spans="1:9" ht="12.75">
      <c r="A20" s="108">
        <v>13</v>
      </c>
      <c r="B20" s="93" t="s">
        <v>70</v>
      </c>
      <c r="C20" s="100">
        <v>256</v>
      </c>
      <c r="D20" s="101">
        <f t="shared" si="0"/>
        <v>0.015140761769576532</v>
      </c>
      <c r="E20" s="99"/>
      <c r="F20" s="108">
        <v>36</v>
      </c>
      <c r="G20" s="55" t="s">
        <v>32</v>
      </c>
      <c r="H20" s="100">
        <v>4</v>
      </c>
      <c r="I20" s="18" t="s">
        <v>83</v>
      </c>
    </row>
    <row r="21" spans="1:9" ht="12.75">
      <c r="A21" s="108">
        <v>14</v>
      </c>
      <c r="B21" s="93" t="s">
        <v>56</v>
      </c>
      <c r="C21" s="100">
        <v>210</v>
      </c>
      <c r="D21" s="101">
        <f t="shared" si="0"/>
        <v>0.01242015613910575</v>
      </c>
      <c r="E21" s="99"/>
      <c r="F21" s="108">
        <v>36</v>
      </c>
      <c r="G21" s="93" t="s">
        <v>51</v>
      </c>
      <c r="H21" s="100">
        <v>4</v>
      </c>
      <c r="I21" s="18" t="s">
        <v>83</v>
      </c>
    </row>
    <row r="22" spans="1:9" ht="12.75">
      <c r="A22" s="108">
        <v>15</v>
      </c>
      <c r="B22" s="93" t="s">
        <v>75</v>
      </c>
      <c r="C22" s="100">
        <v>169</v>
      </c>
      <c r="D22" s="101">
        <f t="shared" si="0"/>
        <v>0.009995268511947007</v>
      </c>
      <c r="E22" s="99"/>
      <c r="F22" s="108">
        <v>36</v>
      </c>
      <c r="G22" s="93" t="s">
        <v>67</v>
      </c>
      <c r="H22" s="100">
        <v>4</v>
      </c>
      <c r="I22" s="18" t="s">
        <v>83</v>
      </c>
    </row>
    <row r="23" spans="1:9" ht="12.75">
      <c r="A23" s="108">
        <v>16</v>
      </c>
      <c r="B23" s="55" t="s">
        <v>25</v>
      </c>
      <c r="C23" s="100">
        <v>163</v>
      </c>
      <c r="D23" s="18" t="s">
        <v>83</v>
      </c>
      <c r="E23" s="99"/>
      <c r="F23" s="108">
        <v>36</v>
      </c>
      <c r="G23" s="93" t="s">
        <v>77</v>
      </c>
      <c r="H23" s="100">
        <v>4</v>
      </c>
      <c r="I23" s="18" t="s">
        <v>83</v>
      </c>
    </row>
    <row r="24" spans="1:9" ht="12.75">
      <c r="A24" s="108">
        <v>17</v>
      </c>
      <c r="B24" s="55" t="s">
        <v>43</v>
      </c>
      <c r="C24" s="100">
        <v>154</v>
      </c>
      <c r="D24" s="18" t="s">
        <v>83</v>
      </c>
      <c r="E24" s="99"/>
      <c r="F24" s="108">
        <v>37</v>
      </c>
      <c r="G24" s="93" t="s">
        <v>61</v>
      </c>
      <c r="H24" s="100">
        <v>3</v>
      </c>
      <c r="I24" s="18" t="s">
        <v>83</v>
      </c>
    </row>
    <row r="25" spans="1:9" ht="12.75">
      <c r="A25" s="108">
        <v>18</v>
      </c>
      <c r="B25" s="93" t="s">
        <v>78</v>
      </c>
      <c r="C25" s="100">
        <v>139</v>
      </c>
      <c r="D25" s="18" t="s">
        <v>83</v>
      </c>
      <c r="E25" s="99"/>
      <c r="F25" s="108">
        <v>38</v>
      </c>
      <c r="G25" s="93" t="s">
        <v>66</v>
      </c>
      <c r="H25" s="100">
        <v>2</v>
      </c>
      <c r="I25" s="18" t="s">
        <v>83</v>
      </c>
    </row>
    <row r="26" spans="1:9" ht="12.75">
      <c r="A26" s="108">
        <v>19</v>
      </c>
      <c r="B26" s="55" t="s">
        <v>31</v>
      </c>
      <c r="C26" s="100">
        <v>126</v>
      </c>
      <c r="D26" s="18" t="s">
        <v>83</v>
      </c>
      <c r="E26" s="99"/>
      <c r="F26" s="108">
        <v>39</v>
      </c>
      <c r="G26" s="55" t="s">
        <v>33</v>
      </c>
      <c r="H26" s="100">
        <v>1</v>
      </c>
      <c r="I26" s="18" t="s">
        <v>83</v>
      </c>
    </row>
    <row r="27" spans="1:9" ht="12.75">
      <c r="A27" s="108">
        <v>20</v>
      </c>
      <c r="B27" s="93" t="s">
        <v>59</v>
      </c>
      <c r="C27" s="100">
        <v>122</v>
      </c>
      <c r="D27" s="18" t="s">
        <v>83</v>
      </c>
      <c r="E27" s="99"/>
      <c r="F27" s="108">
        <v>39</v>
      </c>
      <c r="G27" s="93" t="s">
        <v>79</v>
      </c>
      <c r="H27" s="100">
        <v>1</v>
      </c>
      <c r="I27" s="18" t="s">
        <v>83</v>
      </c>
    </row>
    <row r="28" spans="1:9" ht="12.75">
      <c r="A28" s="108">
        <v>21</v>
      </c>
      <c r="B28" s="55" t="s">
        <v>26</v>
      </c>
      <c r="C28" s="100">
        <v>121</v>
      </c>
      <c r="D28" s="18" t="s">
        <v>83</v>
      </c>
      <c r="E28" s="99"/>
      <c r="F28" s="108" t="s">
        <v>155</v>
      </c>
      <c r="G28" s="55" t="s">
        <v>20</v>
      </c>
      <c r="H28" s="17">
        <v>0</v>
      </c>
      <c r="I28" s="17" t="s">
        <v>155</v>
      </c>
    </row>
    <row r="29" spans="1:9" ht="12.75">
      <c r="A29" s="108">
        <v>22</v>
      </c>
      <c r="B29" s="93" t="s">
        <v>69</v>
      </c>
      <c r="C29" s="100">
        <v>116</v>
      </c>
      <c r="D29" s="18" t="s">
        <v>83</v>
      </c>
      <c r="E29" s="99"/>
      <c r="F29" s="108" t="s">
        <v>155</v>
      </c>
      <c r="G29" s="55" t="s">
        <v>21</v>
      </c>
      <c r="H29" s="17">
        <v>0</v>
      </c>
      <c r="I29" s="17" t="s">
        <v>155</v>
      </c>
    </row>
    <row r="30" spans="1:9" ht="12.75">
      <c r="A30" s="108">
        <v>23</v>
      </c>
      <c r="B30" s="93" t="s">
        <v>65</v>
      </c>
      <c r="C30" s="100">
        <v>97</v>
      </c>
      <c r="D30" s="18" t="s">
        <v>83</v>
      </c>
      <c r="E30" s="99"/>
      <c r="F30" s="108" t="s">
        <v>155</v>
      </c>
      <c r="G30" s="55" t="s">
        <v>29</v>
      </c>
      <c r="H30" s="17">
        <v>0</v>
      </c>
      <c r="I30" s="17" t="s">
        <v>155</v>
      </c>
    </row>
    <row r="31" spans="1:9" ht="12.75">
      <c r="A31" s="108">
        <v>24</v>
      </c>
      <c r="B31" s="93" t="s">
        <v>72</v>
      </c>
      <c r="C31" s="100">
        <v>95</v>
      </c>
      <c r="D31" s="18" t="s">
        <v>83</v>
      </c>
      <c r="E31" s="99"/>
      <c r="F31" s="108" t="s">
        <v>155</v>
      </c>
      <c r="G31" s="55" t="s">
        <v>34</v>
      </c>
      <c r="H31" s="17">
        <v>0</v>
      </c>
      <c r="I31" s="17" t="s">
        <v>155</v>
      </c>
    </row>
    <row r="32" spans="1:9" ht="12.75">
      <c r="A32" s="108">
        <v>25</v>
      </c>
      <c r="B32" s="55" t="s">
        <v>19</v>
      </c>
      <c r="C32" s="100">
        <v>68</v>
      </c>
      <c r="D32" s="18" t="s">
        <v>83</v>
      </c>
      <c r="E32" s="99"/>
      <c r="F32" s="108" t="s">
        <v>155</v>
      </c>
      <c r="G32" s="55" t="s">
        <v>42</v>
      </c>
      <c r="H32" s="17">
        <v>0</v>
      </c>
      <c r="I32" s="17" t="s">
        <v>155</v>
      </c>
    </row>
    <row r="33" spans="1:9" ht="12.75">
      <c r="A33" s="108">
        <v>26</v>
      </c>
      <c r="B33" s="55" t="s">
        <v>22</v>
      </c>
      <c r="C33" s="100">
        <v>52</v>
      </c>
      <c r="D33" s="18" t="s">
        <v>83</v>
      </c>
      <c r="E33" s="99"/>
      <c r="F33" s="108" t="s">
        <v>155</v>
      </c>
      <c r="G33" s="93" t="s">
        <v>54</v>
      </c>
      <c r="H33" s="17">
        <v>0</v>
      </c>
      <c r="I33" s="17" t="s">
        <v>155</v>
      </c>
    </row>
    <row r="34" spans="1:9" ht="12.75">
      <c r="A34" s="108">
        <v>27</v>
      </c>
      <c r="B34" s="55" t="s">
        <v>37</v>
      </c>
      <c r="C34" s="100">
        <v>48</v>
      </c>
      <c r="D34" s="18" t="s">
        <v>83</v>
      </c>
      <c r="E34" s="99"/>
      <c r="F34" s="108" t="s">
        <v>155</v>
      </c>
      <c r="G34" s="93" t="s">
        <v>58</v>
      </c>
      <c r="H34" s="17">
        <v>0</v>
      </c>
      <c r="I34" s="17" t="s">
        <v>155</v>
      </c>
    </row>
    <row r="35" spans="1:9" ht="12.75">
      <c r="A35" s="108">
        <v>28</v>
      </c>
      <c r="B35" s="55" t="s">
        <v>39</v>
      </c>
      <c r="C35" s="100">
        <v>20</v>
      </c>
      <c r="D35" s="18" t="s">
        <v>83</v>
      </c>
      <c r="E35" s="99"/>
      <c r="F35" s="108" t="s">
        <v>155</v>
      </c>
      <c r="G35" s="93" t="s">
        <v>62</v>
      </c>
      <c r="H35" s="17">
        <v>0</v>
      </c>
      <c r="I35" s="17" t="s">
        <v>155</v>
      </c>
    </row>
    <row r="36" spans="1:9" ht="12.75">
      <c r="A36" s="108">
        <v>29</v>
      </c>
      <c r="B36" s="93" t="s">
        <v>52</v>
      </c>
      <c r="C36" s="100">
        <v>15</v>
      </c>
      <c r="D36" s="18" t="s">
        <v>83</v>
      </c>
      <c r="E36" s="99"/>
      <c r="F36" s="108" t="s">
        <v>155</v>
      </c>
      <c r="G36" s="93" t="s">
        <v>63</v>
      </c>
      <c r="H36" s="17">
        <v>0</v>
      </c>
      <c r="I36" s="17" t="s">
        <v>155</v>
      </c>
    </row>
    <row r="37" spans="1:9" ht="12.75">
      <c r="A37" s="108">
        <v>30</v>
      </c>
      <c r="B37" s="55" t="s">
        <v>36</v>
      </c>
      <c r="C37" s="100">
        <v>14</v>
      </c>
      <c r="D37" s="18" t="s">
        <v>83</v>
      </c>
      <c r="E37" s="99"/>
      <c r="F37" s="108" t="s">
        <v>155</v>
      </c>
      <c r="G37" s="93" t="s">
        <v>71</v>
      </c>
      <c r="H37" s="17">
        <v>0</v>
      </c>
      <c r="I37" s="17" t="s">
        <v>155</v>
      </c>
    </row>
    <row r="38" spans="1:9" ht="12.75">
      <c r="A38" s="108">
        <v>30</v>
      </c>
      <c r="B38" s="55" t="s">
        <v>49</v>
      </c>
      <c r="C38" s="68">
        <v>14</v>
      </c>
      <c r="D38" s="18" t="s">
        <v>83</v>
      </c>
      <c r="E38" s="102"/>
      <c r="F38" s="102"/>
      <c r="G38" s="99"/>
      <c r="H38" s="99"/>
      <c r="I38" s="99"/>
    </row>
    <row r="39" spans="3:8" ht="12.75" customHeight="1">
      <c r="C39" s="22"/>
      <c r="H39" s="22"/>
    </row>
    <row r="40" spans="1:9" ht="12.75">
      <c r="A40" s="24" t="s">
        <v>169</v>
      </c>
      <c r="B40" s="25"/>
      <c r="C40" s="25"/>
      <c r="D40" s="25"/>
      <c r="E40" s="34"/>
      <c r="F40" s="34"/>
      <c r="G40" s="34"/>
      <c r="H40" s="34"/>
      <c r="I40" s="35"/>
    </row>
    <row r="41" spans="1:9" ht="12.75">
      <c r="A41" s="30" t="s">
        <v>170</v>
      </c>
      <c r="B41" s="31"/>
      <c r="C41" s="31"/>
      <c r="D41" s="31"/>
      <c r="E41" s="36"/>
      <c r="F41" s="36"/>
      <c r="G41" s="36"/>
      <c r="H41" s="36"/>
      <c r="I41" s="37"/>
    </row>
  </sheetData>
  <printOptions/>
  <pageMargins left="1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2.57421875" style="0" customWidth="1"/>
    <col min="3" max="3" width="7.8515625" style="0" customWidth="1"/>
    <col min="4" max="4" width="12.140625" style="0" customWidth="1"/>
  </cols>
  <sheetData>
    <row r="1" ht="13.5" customHeight="1">
      <c r="A1" s="13" t="s">
        <v>0</v>
      </c>
    </row>
    <row r="2" ht="12.75">
      <c r="A2" s="13" t="s">
        <v>182</v>
      </c>
    </row>
    <row r="3" ht="12.75">
      <c r="A3" s="1"/>
    </row>
    <row r="4" ht="12.75">
      <c r="A4" s="13" t="s">
        <v>191</v>
      </c>
    </row>
    <row r="5" ht="12.75">
      <c r="A5" s="1" t="s">
        <v>178</v>
      </c>
    </row>
    <row r="6" ht="12.75">
      <c r="A6" s="1"/>
    </row>
    <row r="7" ht="12.75">
      <c r="A7" s="1"/>
    </row>
    <row r="8" spans="1:4" ht="25.5" customHeight="1">
      <c r="A8" s="21" t="s">
        <v>80</v>
      </c>
      <c r="B8" s="4" t="s">
        <v>186</v>
      </c>
      <c r="C8" s="4" t="s">
        <v>81</v>
      </c>
      <c r="D8" s="4" t="s">
        <v>82</v>
      </c>
    </row>
    <row r="9" spans="1:4" ht="12.75" customHeight="1">
      <c r="A9" s="108">
        <v>1</v>
      </c>
      <c r="B9" s="5" t="s">
        <v>84</v>
      </c>
      <c r="C9" s="104">
        <v>5964</v>
      </c>
      <c r="D9" s="101">
        <f>C9/26322</f>
        <v>0.22657852746751767</v>
      </c>
    </row>
    <row r="10" spans="1:4" ht="12.75">
      <c r="A10" s="108">
        <v>2</v>
      </c>
      <c r="B10" s="5" t="s">
        <v>85</v>
      </c>
      <c r="C10" s="104">
        <v>4318</v>
      </c>
      <c r="D10" s="101">
        <f aca="true" t="shared" si="0" ref="D10:D24">C10/26322</f>
        <v>0.1640452853126662</v>
      </c>
    </row>
    <row r="11" spans="1:4" ht="12.75" customHeight="1">
      <c r="A11" s="108">
        <v>3</v>
      </c>
      <c r="B11" s="5" t="s">
        <v>86</v>
      </c>
      <c r="C11" s="104">
        <v>2398</v>
      </c>
      <c r="D11" s="101">
        <f t="shared" si="0"/>
        <v>0.09110249981004483</v>
      </c>
    </row>
    <row r="12" spans="1:4" ht="12.75" customHeight="1">
      <c r="A12" s="108">
        <v>4</v>
      </c>
      <c r="B12" s="5" t="s">
        <v>87</v>
      </c>
      <c r="C12" s="104">
        <v>2390</v>
      </c>
      <c r="D12" s="101">
        <f t="shared" si="0"/>
        <v>0.09079857153711723</v>
      </c>
    </row>
    <row r="13" spans="1:4" ht="12.75" customHeight="1">
      <c r="A13" s="108">
        <v>5</v>
      </c>
      <c r="B13" s="5" t="s">
        <v>88</v>
      </c>
      <c r="C13" s="104">
        <v>2335</v>
      </c>
      <c r="D13" s="101">
        <f t="shared" si="0"/>
        <v>0.08870906466074006</v>
      </c>
    </row>
    <row r="14" spans="1:4" ht="12.75" customHeight="1">
      <c r="A14" s="108">
        <v>6</v>
      </c>
      <c r="B14" s="5" t="s">
        <v>90</v>
      </c>
      <c r="C14" s="104">
        <v>1786</v>
      </c>
      <c r="D14" s="101">
        <f t="shared" si="0"/>
        <v>0.06785198693108427</v>
      </c>
    </row>
    <row r="15" spans="1:4" ht="12.75" customHeight="1">
      <c r="A15" s="108">
        <v>7</v>
      </c>
      <c r="B15" s="5" t="s">
        <v>89</v>
      </c>
      <c r="C15" s="104">
        <v>1654</v>
      </c>
      <c r="D15" s="101">
        <f t="shared" si="0"/>
        <v>0.06283717042777905</v>
      </c>
    </row>
    <row r="16" spans="1:4" ht="12.75" customHeight="1">
      <c r="A16" s="108">
        <v>8</v>
      </c>
      <c r="B16" s="5" t="s">
        <v>93</v>
      </c>
      <c r="C16" s="104">
        <v>957</v>
      </c>
      <c r="D16" s="101">
        <f t="shared" si="0"/>
        <v>0.036357419648962844</v>
      </c>
    </row>
    <row r="17" spans="1:4" ht="12.75" customHeight="1">
      <c r="A17" s="108">
        <v>9</v>
      </c>
      <c r="B17" s="5" t="s">
        <v>91</v>
      </c>
      <c r="C17" s="104">
        <v>861</v>
      </c>
      <c r="D17" s="101">
        <f t="shared" si="0"/>
        <v>0.03271028037383177</v>
      </c>
    </row>
    <row r="18" spans="1:4" ht="12.75" customHeight="1">
      <c r="A18" s="108">
        <v>10</v>
      </c>
      <c r="B18" s="5" t="s">
        <v>92</v>
      </c>
      <c r="C18" s="104">
        <v>701</v>
      </c>
      <c r="D18" s="101">
        <f t="shared" si="0"/>
        <v>0.026631714915279995</v>
      </c>
    </row>
    <row r="19" spans="1:4" ht="12.75" customHeight="1">
      <c r="A19" s="108">
        <v>11</v>
      </c>
      <c r="B19" s="5" t="s">
        <v>95</v>
      </c>
      <c r="C19" s="104">
        <v>525</v>
      </c>
      <c r="D19" s="101">
        <f t="shared" si="0"/>
        <v>0.019945292910873033</v>
      </c>
    </row>
    <row r="20" spans="1:4" ht="12.75" customHeight="1">
      <c r="A20" s="108">
        <v>12</v>
      </c>
      <c r="B20" s="5" t="s">
        <v>94</v>
      </c>
      <c r="C20" s="104">
        <v>515</v>
      </c>
      <c r="D20" s="101">
        <f t="shared" si="0"/>
        <v>0.019565382569713546</v>
      </c>
    </row>
    <row r="21" spans="1:4" ht="12.75" customHeight="1">
      <c r="A21" s="108">
        <v>13</v>
      </c>
      <c r="B21" s="5" t="s">
        <v>98</v>
      </c>
      <c r="C21" s="104">
        <v>424</v>
      </c>
      <c r="D21" s="101">
        <f t="shared" si="0"/>
        <v>0.016108198465162222</v>
      </c>
    </row>
    <row r="22" spans="1:4" ht="12.75" customHeight="1">
      <c r="A22" s="108">
        <v>14</v>
      </c>
      <c r="B22" s="5" t="s">
        <v>96</v>
      </c>
      <c r="C22" s="104">
        <v>393</v>
      </c>
      <c r="D22" s="101">
        <f t="shared" si="0"/>
        <v>0.014930476407567814</v>
      </c>
    </row>
    <row r="23" spans="1:5" ht="12.75" customHeight="1">
      <c r="A23" s="108">
        <v>15</v>
      </c>
      <c r="B23" s="5" t="s">
        <v>72</v>
      </c>
      <c r="C23" s="104">
        <v>311</v>
      </c>
      <c r="D23" s="101">
        <f t="shared" si="0"/>
        <v>0.011815211610060026</v>
      </c>
      <c r="E23" s="23"/>
    </row>
    <row r="24" spans="1:4" ht="12.75" customHeight="1">
      <c r="A24" s="108">
        <v>16</v>
      </c>
      <c r="B24" s="5" t="s">
        <v>97</v>
      </c>
      <c r="C24" s="104">
        <v>302</v>
      </c>
      <c r="D24" s="101">
        <f t="shared" si="0"/>
        <v>0.011473292303016488</v>
      </c>
    </row>
    <row r="25" spans="1:4" ht="12.75" customHeight="1">
      <c r="A25" s="108">
        <v>17</v>
      </c>
      <c r="B25" s="5" t="s">
        <v>100</v>
      </c>
      <c r="C25" s="104">
        <v>151</v>
      </c>
      <c r="D25" s="18" t="s">
        <v>83</v>
      </c>
    </row>
    <row r="26" spans="1:4" ht="12.75" customHeight="1">
      <c r="A26" s="108">
        <v>18</v>
      </c>
      <c r="B26" s="5" t="s">
        <v>99</v>
      </c>
      <c r="C26" s="104">
        <v>128</v>
      </c>
      <c r="D26" s="18" t="s">
        <v>83</v>
      </c>
    </row>
    <row r="27" spans="1:4" ht="12.75" customHeight="1">
      <c r="A27" s="108">
        <v>19</v>
      </c>
      <c r="B27" s="5" t="s">
        <v>102</v>
      </c>
      <c r="C27" s="104">
        <v>105</v>
      </c>
      <c r="D27" s="18" t="s">
        <v>83</v>
      </c>
    </row>
    <row r="28" spans="1:4" ht="12.75" customHeight="1">
      <c r="A28" s="108">
        <v>20</v>
      </c>
      <c r="B28" s="5" t="s">
        <v>101</v>
      </c>
      <c r="C28" s="104">
        <v>86</v>
      </c>
      <c r="D28" s="18" t="s">
        <v>83</v>
      </c>
    </row>
    <row r="29" spans="1:4" ht="12.75" customHeight="1">
      <c r="A29" s="108">
        <v>21</v>
      </c>
      <c r="B29" s="5" t="s">
        <v>103</v>
      </c>
      <c r="C29" s="104">
        <v>18</v>
      </c>
      <c r="D29" s="18" t="s">
        <v>83</v>
      </c>
    </row>
    <row r="30" ht="12.75">
      <c r="C30" s="22"/>
    </row>
    <row r="31" s="82" customFormat="1" ht="11.25">
      <c r="A31" s="82" t="s">
        <v>193</v>
      </c>
    </row>
    <row r="33" spans="1:8" ht="12.75">
      <c r="A33" s="24" t="s">
        <v>172</v>
      </c>
      <c r="B33" s="25"/>
      <c r="C33" s="25"/>
      <c r="D33" s="25"/>
      <c r="E33" s="26"/>
      <c r="F33" s="28"/>
      <c r="G33" s="28"/>
      <c r="H33" s="28"/>
    </row>
    <row r="34" spans="1:8" ht="12.75">
      <c r="A34" s="27" t="s">
        <v>173</v>
      </c>
      <c r="B34" s="28"/>
      <c r="C34" s="28"/>
      <c r="D34" s="28"/>
      <c r="E34" s="29"/>
      <c r="F34" s="28"/>
      <c r="G34" s="28"/>
      <c r="H34" s="28"/>
    </row>
    <row r="35" spans="1:8" ht="12.75">
      <c r="A35" s="30" t="s">
        <v>16</v>
      </c>
      <c r="B35" s="31"/>
      <c r="C35" s="31"/>
      <c r="D35" s="31"/>
      <c r="E35" s="32"/>
      <c r="F35" s="28"/>
      <c r="G35" s="28"/>
      <c r="H35" s="28"/>
    </row>
  </sheetData>
  <printOptions/>
  <pageMargins left="1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52.421875" style="0" customWidth="1"/>
    <col min="2" max="4" width="7.421875" style="0" customWidth="1"/>
  </cols>
  <sheetData>
    <row r="1" ht="12.75">
      <c r="A1" s="13" t="s">
        <v>0</v>
      </c>
    </row>
    <row r="2" ht="12.75">
      <c r="A2" s="13" t="s">
        <v>182</v>
      </c>
    </row>
    <row r="3" ht="12.75">
      <c r="A3" s="1"/>
    </row>
    <row r="4" ht="12.75">
      <c r="A4" s="13" t="s">
        <v>192</v>
      </c>
    </row>
    <row r="5" ht="12.75">
      <c r="A5" s="1" t="s">
        <v>178</v>
      </c>
    </row>
    <row r="6" ht="12.75">
      <c r="A6" s="1"/>
    </row>
    <row r="8" spans="1:4" ht="12.75" customHeight="1">
      <c r="A8" s="4" t="s">
        <v>186</v>
      </c>
      <c r="B8" s="3">
        <v>2003</v>
      </c>
      <c r="C8" s="3">
        <v>2004</v>
      </c>
      <c r="D8" s="3">
        <v>2005</v>
      </c>
    </row>
    <row r="9" spans="1:4" ht="12.75" customHeight="1">
      <c r="A9" s="5" t="s">
        <v>100</v>
      </c>
      <c r="B9" s="16">
        <v>12</v>
      </c>
      <c r="C9" s="16">
        <v>47</v>
      </c>
      <c r="D9" s="103">
        <v>92</v>
      </c>
    </row>
    <row r="10" spans="1:4" ht="12.75" customHeight="1">
      <c r="A10" s="5" t="s">
        <v>86</v>
      </c>
      <c r="B10" s="16">
        <v>745</v>
      </c>
      <c r="C10" s="16">
        <v>753</v>
      </c>
      <c r="D10" s="103">
        <v>900</v>
      </c>
    </row>
    <row r="11" spans="1:4" ht="12.75" customHeight="1">
      <c r="A11" s="5" t="s">
        <v>97</v>
      </c>
      <c r="B11" s="16">
        <v>13</v>
      </c>
      <c r="C11" s="16">
        <v>107</v>
      </c>
      <c r="D11" s="103">
        <v>182</v>
      </c>
    </row>
    <row r="12" spans="1:4" ht="12.75" customHeight="1">
      <c r="A12" s="5" t="s">
        <v>92</v>
      </c>
      <c r="B12" s="16">
        <v>189</v>
      </c>
      <c r="C12" s="16">
        <v>217</v>
      </c>
      <c r="D12" s="103">
        <v>295</v>
      </c>
    </row>
    <row r="13" spans="1:4" ht="12.75" customHeight="1">
      <c r="A13" s="5" t="s">
        <v>89</v>
      </c>
      <c r="B13" s="16">
        <v>627</v>
      </c>
      <c r="C13" s="16">
        <v>522</v>
      </c>
      <c r="D13" s="103">
        <v>505</v>
      </c>
    </row>
    <row r="14" spans="1:4" ht="12.75">
      <c r="A14" s="5" t="s">
        <v>94</v>
      </c>
      <c r="B14" s="16">
        <v>115</v>
      </c>
      <c r="C14" s="16">
        <v>166</v>
      </c>
      <c r="D14" s="103">
        <v>234</v>
      </c>
    </row>
    <row r="15" spans="1:4" ht="12.75" customHeight="1">
      <c r="A15" s="5" t="s">
        <v>103</v>
      </c>
      <c r="B15" s="16">
        <v>3</v>
      </c>
      <c r="C15" s="16">
        <v>10</v>
      </c>
      <c r="D15" s="103">
        <v>5</v>
      </c>
    </row>
    <row r="16" spans="1:4" ht="12.75" customHeight="1">
      <c r="A16" s="5" t="s">
        <v>88</v>
      </c>
      <c r="B16" s="16">
        <v>502</v>
      </c>
      <c r="C16" s="16">
        <v>790</v>
      </c>
      <c r="D16" s="103">
        <v>1043</v>
      </c>
    </row>
    <row r="17" spans="1:4" ht="12.75" customHeight="1">
      <c r="A17" s="5" t="s">
        <v>96</v>
      </c>
      <c r="B17" s="16">
        <v>58</v>
      </c>
      <c r="C17" s="16">
        <v>145</v>
      </c>
      <c r="D17" s="103">
        <v>190</v>
      </c>
    </row>
    <row r="18" spans="1:4" ht="12.75" customHeight="1">
      <c r="A18" s="5" t="s">
        <v>95</v>
      </c>
      <c r="B18" s="16">
        <v>110</v>
      </c>
      <c r="C18" s="16">
        <v>144</v>
      </c>
      <c r="D18" s="103">
        <v>271</v>
      </c>
    </row>
    <row r="19" spans="1:4" ht="12.75" customHeight="1">
      <c r="A19" s="5" t="s">
        <v>98</v>
      </c>
      <c r="B19" s="16">
        <v>27</v>
      </c>
      <c r="C19" s="16">
        <v>92</v>
      </c>
      <c r="D19" s="103">
        <v>305</v>
      </c>
    </row>
    <row r="20" spans="1:4" ht="12.75" customHeight="1">
      <c r="A20" s="5" t="s">
        <v>85</v>
      </c>
      <c r="B20" s="16">
        <v>1083</v>
      </c>
      <c r="C20" s="16">
        <v>1462</v>
      </c>
      <c r="D20" s="103">
        <v>1773</v>
      </c>
    </row>
    <row r="21" spans="1:4" ht="12.75" customHeight="1">
      <c r="A21" s="5" t="s">
        <v>84</v>
      </c>
      <c r="B21" s="16">
        <v>1360</v>
      </c>
      <c r="C21" s="16">
        <v>2006</v>
      </c>
      <c r="D21" s="103">
        <v>2598</v>
      </c>
    </row>
    <row r="22" spans="1:4" ht="12.75" customHeight="1">
      <c r="A22" s="5" t="s">
        <v>102</v>
      </c>
      <c r="B22" s="16">
        <v>23</v>
      </c>
      <c r="C22" s="16">
        <v>22</v>
      </c>
      <c r="D22" s="103">
        <v>60</v>
      </c>
    </row>
    <row r="23" spans="1:4" ht="12.75" customHeight="1">
      <c r="A23" s="5" t="s">
        <v>93</v>
      </c>
      <c r="B23" s="16">
        <v>143</v>
      </c>
      <c r="C23" s="16">
        <v>263</v>
      </c>
      <c r="D23" s="103">
        <v>551</v>
      </c>
    </row>
    <row r="24" spans="1:4" ht="12.75" customHeight="1">
      <c r="A24" s="5" t="s">
        <v>87</v>
      </c>
      <c r="B24" s="16">
        <v>549</v>
      </c>
      <c r="C24" s="16">
        <v>855</v>
      </c>
      <c r="D24" s="103">
        <v>986</v>
      </c>
    </row>
    <row r="25" spans="1:4" ht="12.75" customHeight="1">
      <c r="A25" s="5" t="s">
        <v>91</v>
      </c>
      <c r="B25" s="16">
        <v>199</v>
      </c>
      <c r="C25" s="16">
        <v>289</v>
      </c>
      <c r="D25" s="103">
        <v>373</v>
      </c>
    </row>
    <row r="26" spans="1:4" ht="12.75" customHeight="1">
      <c r="A26" s="5" t="s">
        <v>101</v>
      </c>
      <c r="B26" s="16">
        <v>23</v>
      </c>
      <c r="C26" s="16">
        <v>31</v>
      </c>
      <c r="D26" s="103">
        <v>32</v>
      </c>
    </row>
    <row r="27" spans="1:4" ht="12.75" customHeight="1">
      <c r="A27" s="5" t="s">
        <v>72</v>
      </c>
      <c r="B27" s="16">
        <v>58</v>
      </c>
      <c r="C27" s="16">
        <v>200</v>
      </c>
      <c r="D27" s="103">
        <v>53</v>
      </c>
    </row>
    <row r="28" spans="1:4" ht="12.75">
      <c r="A28" s="5" t="s">
        <v>99</v>
      </c>
      <c r="B28" s="16">
        <v>24</v>
      </c>
      <c r="C28" s="16">
        <v>36</v>
      </c>
      <c r="D28" s="103">
        <v>68</v>
      </c>
    </row>
    <row r="29" spans="1:4" ht="12.75" customHeight="1">
      <c r="A29" s="5" t="s">
        <v>90</v>
      </c>
      <c r="B29" s="16">
        <v>289</v>
      </c>
      <c r="C29" s="16">
        <v>653</v>
      </c>
      <c r="D29" s="103">
        <v>844</v>
      </c>
    </row>
    <row r="30" spans="2:5" ht="12.75">
      <c r="B30" s="22"/>
      <c r="C30" s="22"/>
      <c r="D30" s="22"/>
      <c r="E30" s="22"/>
    </row>
    <row r="31" ht="12.75">
      <c r="A31" s="15" t="s">
        <v>194</v>
      </c>
    </row>
    <row r="33" spans="1:4" ht="12.75">
      <c r="A33" s="24" t="s">
        <v>174</v>
      </c>
      <c r="B33" s="25"/>
      <c r="C33" s="25"/>
      <c r="D33" s="26"/>
    </row>
    <row r="34" spans="1:4" ht="12.75">
      <c r="A34" s="27" t="s">
        <v>175</v>
      </c>
      <c r="B34" s="28"/>
      <c r="C34" s="28"/>
      <c r="D34" s="29"/>
    </row>
    <row r="35" spans="1:4" ht="12.75">
      <c r="A35" s="30" t="s">
        <v>176</v>
      </c>
      <c r="B35" s="31"/>
      <c r="C35" s="31"/>
      <c r="D35" s="32"/>
    </row>
  </sheetData>
  <printOptions/>
  <pageMargins left="1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36" sqref="A36"/>
    </sheetView>
  </sheetViews>
  <sheetFormatPr defaultColWidth="9.140625" defaultRowHeight="12.75"/>
  <cols>
    <col min="1" max="1" width="25.7109375" style="39" customWidth="1"/>
    <col min="2" max="4" width="6.7109375" style="39" customWidth="1"/>
    <col min="5" max="16384" width="9.140625" style="39" customWidth="1"/>
  </cols>
  <sheetData>
    <row r="1" ht="12.75">
      <c r="A1" s="38" t="s">
        <v>0</v>
      </c>
    </row>
    <row r="2" ht="12.75">
      <c r="A2" s="38" t="s">
        <v>182</v>
      </c>
    </row>
    <row r="3" ht="12.75">
      <c r="A3" s="40"/>
    </row>
    <row r="4" ht="12.75">
      <c r="A4" s="38" t="s">
        <v>158</v>
      </c>
    </row>
    <row r="5" ht="12.75">
      <c r="A5" s="40" t="s">
        <v>178</v>
      </c>
    </row>
    <row r="8" spans="1:4" ht="14.25">
      <c r="A8" s="41" t="s">
        <v>105</v>
      </c>
      <c r="B8" s="41">
        <v>2003</v>
      </c>
      <c r="C8" s="41">
        <v>2004</v>
      </c>
      <c r="D8" s="41">
        <v>2005</v>
      </c>
    </row>
    <row r="9" spans="1:5" ht="12.75" customHeight="1">
      <c r="A9" s="42" t="s">
        <v>106</v>
      </c>
      <c r="B9" s="43">
        <v>107</v>
      </c>
      <c r="C9" s="43">
        <v>151</v>
      </c>
      <c r="D9" s="106">
        <v>172</v>
      </c>
      <c r="E9" s="105"/>
    </row>
    <row r="10" spans="1:5" ht="12.75" customHeight="1">
      <c r="A10" s="42" t="s">
        <v>157</v>
      </c>
      <c r="B10" s="43">
        <v>2305</v>
      </c>
      <c r="C10" s="43">
        <v>3040</v>
      </c>
      <c r="D10" s="106">
        <v>3395</v>
      </c>
      <c r="E10" s="105"/>
    </row>
    <row r="11" spans="1:5" ht="12.75" customHeight="1">
      <c r="A11" s="42" t="s">
        <v>107</v>
      </c>
      <c r="B11" s="43">
        <v>5</v>
      </c>
      <c r="C11" s="43">
        <v>8</v>
      </c>
      <c r="D11" s="106">
        <v>11</v>
      </c>
      <c r="E11" s="105"/>
    </row>
    <row r="12" spans="1:5" ht="12.75" customHeight="1">
      <c r="A12" s="42" t="s">
        <v>108</v>
      </c>
      <c r="B12" s="43">
        <v>8</v>
      </c>
      <c r="C12" s="43">
        <v>5</v>
      </c>
      <c r="D12" s="106">
        <v>7</v>
      </c>
      <c r="E12" s="105"/>
    </row>
    <row r="13" spans="1:5" ht="12.75" customHeight="1">
      <c r="A13" s="42" t="s">
        <v>109</v>
      </c>
      <c r="B13" s="43">
        <v>242</v>
      </c>
      <c r="C13" s="43">
        <v>258</v>
      </c>
      <c r="D13" s="106">
        <v>196</v>
      </c>
      <c r="E13" s="105"/>
    </row>
    <row r="14" spans="1:5" ht="12.75" customHeight="1">
      <c r="A14" s="42" t="s">
        <v>110</v>
      </c>
      <c r="B14" s="43">
        <v>268</v>
      </c>
      <c r="C14" s="43">
        <v>317</v>
      </c>
      <c r="D14" s="106">
        <v>308</v>
      </c>
      <c r="E14" s="105"/>
    </row>
    <row r="15" spans="1:5" ht="12.75" customHeight="1">
      <c r="A15" s="42" t="s">
        <v>111</v>
      </c>
      <c r="B15" s="43">
        <v>2</v>
      </c>
      <c r="C15" s="43">
        <v>12</v>
      </c>
      <c r="D15" s="106">
        <v>16</v>
      </c>
      <c r="E15" s="105"/>
    </row>
    <row r="16" spans="1:5" ht="12.75" customHeight="1">
      <c r="A16" s="42" t="s">
        <v>112</v>
      </c>
      <c r="B16" s="43">
        <v>4</v>
      </c>
      <c r="C16" s="43">
        <v>11</v>
      </c>
      <c r="D16" s="106">
        <v>10</v>
      </c>
      <c r="E16" s="105"/>
    </row>
    <row r="17" spans="1:5" ht="12.75" customHeight="1">
      <c r="A17" s="42" t="s">
        <v>113</v>
      </c>
      <c r="B17" s="43">
        <v>3</v>
      </c>
      <c r="C17" s="43">
        <v>7</v>
      </c>
      <c r="D17" s="106">
        <v>7</v>
      </c>
      <c r="E17" s="105"/>
    </row>
    <row r="18" spans="1:5" ht="12.75" customHeight="1">
      <c r="A18" s="42" t="s">
        <v>114</v>
      </c>
      <c r="B18" s="43">
        <v>3</v>
      </c>
      <c r="C18" s="43">
        <v>10</v>
      </c>
      <c r="D18" s="106">
        <v>8</v>
      </c>
      <c r="E18" s="105"/>
    </row>
    <row r="19" spans="1:5" ht="12.75">
      <c r="A19" s="42" t="s">
        <v>115</v>
      </c>
      <c r="B19" s="43">
        <v>382</v>
      </c>
      <c r="C19" s="43">
        <v>621</v>
      </c>
      <c r="D19" s="106">
        <v>1194</v>
      </c>
      <c r="E19" s="105"/>
    </row>
    <row r="20" spans="1:5" ht="12.75">
      <c r="A20" s="42" t="s">
        <v>116</v>
      </c>
      <c r="B20" s="43">
        <v>3</v>
      </c>
      <c r="C20" s="43">
        <v>3</v>
      </c>
      <c r="D20" s="106">
        <v>7</v>
      </c>
      <c r="E20" s="105"/>
    </row>
    <row r="21" spans="1:5" ht="12.75" customHeight="1">
      <c r="A21" s="42" t="s">
        <v>117</v>
      </c>
      <c r="B21" s="43">
        <v>43</v>
      </c>
      <c r="C21" s="43">
        <v>57</v>
      </c>
      <c r="D21" s="106">
        <v>84</v>
      </c>
      <c r="E21" s="105"/>
    </row>
    <row r="22" spans="1:5" ht="12.75" customHeight="1">
      <c r="A22" s="42" t="s">
        <v>118</v>
      </c>
      <c r="B22" s="43">
        <v>1</v>
      </c>
      <c r="C22" s="43">
        <v>3</v>
      </c>
      <c r="D22" s="106">
        <v>4</v>
      </c>
      <c r="E22" s="105"/>
    </row>
    <row r="23" spans="1:5" ht="12.75" customHeight="1">
      <c r="A23" s="42" t="s">
        <v>119</v>
      </c>
      <c r="B23" s="43">
        <v>9</v>
      </c>
      <c r="C23" s="43">
        <v>19</v>
      </c>
      <c r="D23" s="106">
        <v>26</v>
      </c>
      <c r="E23" s="105"/>
    </row>
    <row r="24" spans="1:5" ht="12.75" customHeight="1">
      <c r="A24" s="42" t="s">
        <v>120</v>
      </c>
      <c r="B24" s="43">
        <v>30</v>
      </c>
      <c r="C24" s="43">
        <v>40</v>
      </c>
      <c r="D24" s="106">
        <v>26</v>
      </c>
      <c r="E24" s="105"/>
    </row>
    <row r="25" spans="1:5" ht="12.75" customHeight="1">
      <c r="A25" s="42" t="s">
        <v>72</v>
      </c>
      <c r="B25" s="43">
        <v>302</v>
      </c>
      <c r="C25" s="43">
        <v>268</v>
      </c>
      <c r="D25" s="106">
        <v>257</v>
      </c>
      <c r="E25" s="105"/>
    </row>
    <row r="26" spans="1:5" ht="12.75" customHeight="1">
      <c r="A26" s="42" t="s">
        <v>84</v>
      </c>
      <c r="B26" s="43">
        <v>990</v>
      </c>
      <c r="C26" s="43">
        <v>1239</v>
      </c>
      <c r="D26" s="106">
        <v>1804</v>
      </c>
      <c r="E26" s="105"/>
    </row>
    <row r="27" spans="1:5" ht="12.75" customHeight="1">
      <c r="A27" s="75"/>
      <c r="B27" s="76"/>
      <c r="C27" s="76"/>
      <c r="D27" s="77"/>
      <c r="E27" s="44"/>
    </row>
    <row r="28" spans="1:5" s="66" customFormat="1" ht="12.75" customHeight="1">
      <c r="A28" s="66" t="s">
        <v>195</v>
      </c>
      <c r="B28" s="78"/>
      <c r="C28" s="79"/>
      <c r="D28" s="80"/>
      <c r="E28" s="81"/>
    </row>
    <row r="29" ht="12.75">
      <c r="C29" s="45"/>
    </row>
    <row r="30" s="47" customFormat="1" ht="12.75" customHeight="1">
      <c r="A30" s="46" t="s">
        <v>183</v>
      </c>
    </row>
    <row r="31" spans="3:4" ht="12.75">
      <c r="C31" s="86"/>
      <c r="D31" s="86"/>
    </row>
    <row r="32" spans="1:8" ht="12.75">
      <c r="A32" s="48" t="s">
        <v>104</v>
      </c>
      <c r="B32" s="49"/>
      <c r="C32" s="49"/>
      <c r="D32" s="49"/>
      <c r="E32" s="89"/>
      <c r="F32" s="89"/>
      <c r="G32" s="89"/>
      <c r="H32" s="85"/>
    </row>
    <row r="33" spans="1:8" ht="12.75">
      <c r="A33" s="51" t="s">
        <v>175</v>
      </c>
      <c r="B33" s="50"/>
      <c r="C33" s="50"/>
      <c r="D33" s="50"/>
      <c r="E33" s="86"/>
      <c r="F33" s="86"/>
      <c r="G33" s="86"/>
      <c r="H33" s="91"/>
    </row>
    <row r="34" spans="1:8" ht="12.75">
      <c r="A34" s="52" t="s">
        <v>176</v>
      </c>
      <c r="B34" s="53"/>
      <c r="C34" s="53"/>
      <c r="D34" s="53"/>
      <c r="E34" s="53"/>
      <c r="F34" s="53"/>
      <c r="G34" s="53"/>
      <c r="H34" s="54"/>
    </row>
  </sheetData>
  <printOptions/>
  <pageMargins left="1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E32" sqref="E32"/>
    </sheetView>
  </sheetViews>
  <sheetFormatPr defaultColWidth="9.140625" defaultRowHeight="12.75"/>
  <cols>
    <col min="1" max="1" width="31.421875" style="39" customWidth="1"/>
    <col min="2" max="3" width="8.00390625" style="39" customWidth="1"/>
    <col min="4" max="4" width="6.28125" style="39" customWidth="1"/>
    <col min="5" max="16384" width="9.140625" style="39" customWidth="1"/>
  </cols>
  <sheetData>
    <row r="1" ht="12.75">
      <c r="A1" s="38" t="s">
        <v>0</v>
      </c>
    </row>
    <row r="2" ht="12.75">
      <c r="A2" s="38" t="s">
        <v>182</v>
      </c>
    </row>
    <row r="3" ht="12.75">
      <c r="A3" s="40"/>
    </row>
    <row r="4" ht="12.75">
      <c r="A4" s="38" t="s">
        <v>121</v>
      </c>
    </row>
    <row r="5" ht="12.75">
      <c r="A5" s="40" t="s">
        <v>178</v>
      </c>
    </row>
    <row r="7" spans="1:4" ht="14.25">
      <c r="A7" s="64" t="s">
        <v>122</v>
      </c>
      <c r="B7" s="64">
        <v>2003</v>
      </c>
      <c r="C7" s="64">
        <v>2004</v>
      </c>
      <c r="D7" s="41">
        <v>2005</v>
      </c>
    </row>
    <row r="8" spans="1:4" ht="12.75">
      <c r="A8" s="55" t="s">
        <v>123</v>
      </c>
      <c r="B8" s="74">
        <v>234</v>
      </c>
      <c r="C8" s="74">
        <v>115</v>
      </c>
      <c r="D8" s="74" t="s">
        <v>180</v>
      </c>
    </row>
    <row r="9" spans="1:4" ht="12.75">
      <c r="A9" s="55" t="s">
        <v>124</v>
      </c>
      <c r="B9" s="74">
        <v>508</v>
      </c>
      <c r="C9" s="74">
        <v>757</v>
      </c>
      <c r="D9" s="74">
        <v>683</v>
      </c>
    </row>
    <row r="10" spans="1:4" ht="12.75">
      <c r="A10" s="55" t="s">
        <v>125</v>
      </c>
      <c r="B10" s="74">
        <v>0</v>
      </c>
      <c r="C10" s="74">
        <v>1</v>
      </c>
      <c r="D10" s="74">
        <v>2</v>
      </c>
    </row>
    <row r="11" spans="1:4" ht="12.75">
      <c r="A11" s="55" t="s">
        <v>126</v>
      </c>
      <c r="B11" s="74">
        <v>0</v>
      </c>
      <c r="C11" s="74">
        <v>5</v>
      </c>
      <c r="D11" s="74">
        <v>2</v>
      </c>
    </row>
    <row r="12" spans="1:4" ht="12.75">
      <c r="A12" s="55" t="s">
        <v>127</v>
      </c>
      <c r="B12" s="74">
        <v>3</v>
      </c>
      <c r="C12" s="74">
        <v>10</v>
      </c>
      <c r="D12" s="74">
        <v>12</v>
      </c>
    </row>
    <row r="13" spans="1:4" ht="12.75">
      <c r="A13" s="55" t="s">
        <v>128</v>
      </c>
      <c r="B13" s="74">
        <v>16</v>
      </c>
      <c r="C13" s="74">
        <v>54</v>
      </c>
      <c r="D13" s="74">
        <v>80</v>
      </c>
    </row>
    <row r="14" spans="1:4" ht="12.75">
      <c r="A14" s="55" t="s">
        <v>129</v>
      </c>
      <c r="B14" s="74">
        <v>1</v>
      </c>
      <c r="C14" s="74">
        <v>2</v>
      </c>
      <c r="D14" s="74">
        <v>1</v>
      </c>
    </row>
    <row r="15" spans="1:4" ht="12.75">
      <c r="A15" s="55" t="s">
        <v>130</v>
      </c>
      <c r="B15" s="74">
        <v>0</v>
      </c>
      <c r="C15" s="74">
        <v>4</v>
      </c>
      <c r="D15" s="74">
        <v>1</v>
      </c>
    </row>
    <row r="16" spans="1:4" ht="12.75">
      <c r="A16" s="55" t="s">
        <v>131</v>
      </c>
      <c r="B16" s="74">
        <v>18</v>
      </c>
      <c r="C16" s="74">
        <v>18</v>
      </c>
      <c r="D16" s="74">
        <v>6</v>
      </c>
    </row>
    <row r="17" spans="1:4" ht="12.75">
      <c r="A17" s="55" t="s">
        <v>132</v>
      </c>
      <c r="B17" s="74">
        <v>186</v>
      </c>
      <c r="C17" s="74">
        <v>329</v>
      </c>
      <c r="D17" s="74">
        <v>256</v>
      </c>
    </row>
    <row r="18" spans="1:4" ht="12.75">
      <c r="A18" s="55" t="s">
        <v>133</v>
      </c>
      <c r="B18" s="74">
        <v>222</v>
      </c>
      <c r="C18" s="74">
        <v>485</v>
      </c>
      <c r="D18" s="74">
        <v>622</v>
      </c>
    </row>
    <row r="19" spans="1:4" ht="12.75">
      <c r="A19" s="55" t="s">
        <v>134</v>
      </c>
      <c r="B19" s="74">
        <v>100</v>
      </c>
      <c r="C19" s="74">
        <v>300</v>
      </c>
      <c r="D19" s="74">
        <v>473</v>
      </c>
    </row>
    <row r="20" spans="1:4" ht="12.75">
      <c r="A20" s="55" t="s">
        <v>135</v>
      </c>
      <c r="B20" s="74">
        <v>25</v>
      </c>
      <c r="C20" s="74">
        <v>62</v>
      </c>
      <c r="D20" s="74">
        <v>103</v>
      </c>
    </row>
    <row r="21" spans="1:4" ht="12.75">
      <c r="A21" s="55" t="s">
        <v>136</v>
      </c>
      <c r="B21" s="74">
        <v>7</v>
      </c>
      <c r="C21" s="74">
        <v>7</v>
      </c>
      <c r="D21" s="74">
        <v>9</v>
      </c>
    </row>
    <row r="22" spans="1:4" ht="12.75">
      <c r="A22" s="55" t="s">
        <v>137</v>
      </c>
      <c r="B22" s="74">
        <v>0</v>
      </c>
      <c r="C22" s="74">
        <v>4</v>
      </c>
      <c r="D22" s="74">
        <v>2</v>
      </c>
    </row>
    <row r="23" spans="1:4" ht="12.75">
      <c r="A23" s="55" t="s">
        <v>138</v>
      </c>
      <c r="B23" s="74">
        <v>3</v>
      </c>
      <c r="C23" s="74">
        <v>4</v>
      </c>
      <c r="D23" s="74">
        <v>7</v>
      </c>
    </row>
    <row r="24" spans="1:4" ht="12.75">
      <c r="A24" s="55" t="s">
        <v>139</v>
      </c>
      <c r="B24" s="74">
        <v>1516</v>
      </c>
      <c r="C24" s="74">
        <v>2265</v>
      </c>
      <c r="D24" s="74">
        <v>3376</v>
      </c>
    </row>
    <row r="25" spans="1:4" ht="12.75">
      <c r="A25" s="55" t="s">
        <v>140</v>
      </c>
      <c r="B25" s="74">
        <v>1237</v>
      </c>
      <c r="C25" s="74">
        <v>1858</v>
      </c>
      <c r="D25" s="74">
        <v>2694</v>
      </c>
    </row>
    <row r="26" spans="1:4" ht="12.75">
      <c r="A26" s="55" t="s">
        <v>141</v>
      </c>
      <c r="B26" s="74">
        <v>966</v>
      </c>
      <c r="C26" s="74">
        <v>1159</v>
      </c>
      <c r="D26" s="74">
        <v>1400</v>
      </c>
    </row>
    <row r="27" spans="1:4" ht="12.75">
      <c r="A27" s="55" t="s">
        <v>142</v>
      </c>
      <c r="B27" s="74">
        <v>7</v>
      </c>
      <c r="C27" s="74">
        <v>27</v>
      </c>
      <c r="D27" s="74">
        <v>20</v>
      </c>
    </row>
    <row r="28" spans="1:4" ht="12.75">
      <c r="A28" s="55" t="s">
        <v>143</v>
      </c>
      <c r="B28" s="74">
        <v>32</v>
      </c>
      <c r="C28" s="74">
        <v>69</v>
      </c>
      <c r="D28" s="74">
        <v>84</v>
      </c>
    </row>
    <row r="29" spans="1:4" ht="12.75">
      <c r="A29" s="55" t="s">
        <v>144</v>
      </c>
      <c r="B29" s="74">
        <v>0</v>
      </c>
      <c r="C29" s="74">
        <v>0</v>
      </c>
      <c r="D29" s="74">
        <v>1</v>
      </c>
    </row>
    <row r="30" spans="1:4" ht="12.75">
      <c r="A30" s="55" t="s">
        <v>145</v>
      </c>
      <c r="B30" s="74">
        <v>4</v>
      </c>
      <c r="C30" s="74">
        <v>1</v>
      </c>
      <c r="D30" s="74">
        <v>5</v>
      </c>
    </row>
    <row r="31" spans="1:4" ht="12.75">
      <c r="A31" s="55" t="s">
        <v>146</v>
      </c>
      <c r="B31" s="74">
        <v>58</v>
      </c>
      <c r="C31" s="74">
        <v>99</v>
      </c>
      <c r="D31" s="74">
        <v>93</v>
      </c>
    </row>
    <row r="32" spans="1:4" ht="12.75">
      <c r="A32" s="55" t="s">
        <v>147</v>
      </c>
      <c r="B32" s="74">
        <v>18</v>
      </c>
      <c r="C32" s="74">
        <v>51</v>
      </c>
      <c r="D32" s="74">
        <v>54</v>
      </c>
    </row>
    <row r="33" spans="1:4" ht="12.75">
      <c r="A33" s="55" t="s">
        <v>148</v>
      </c>
      <c r="B33" s="74">
        <v>0</v>
      </c>
      <c r="C33" s="74">
        <v>3</v>
      </c>
      <c r="D33" s="74">
        <v>3</v>
      </c>
    </row>
    <row r="34" spans="1:4" ht="12.75">
      <c r="A34" s="55" t="s">
        <v>84</v>
      </c>
      <c r="B34" s="74">
        <v>473</v>
      </c>
      <c r="C34" s="74">
        <v>676</v>
      </c>
      <c r="D34" s="74" t="s">
        <v>181</v>
      </c>
    </row>
    <row r="35" spans="1:4" ht="12.75">
      <c r="A35" s="55" t="s">
        <v>72</v>
      </c>
      <c r="B35" s="74">
        <v>398</v>
      </c>
      <c r="C35" s="74">
        <v>698</v>
      </c>
      <c r="D35" s="74">
        <v>307</v>
      </c>
    </row>
    <row r="36" ht="9.75" customHeight="1"/>
    <row r="37" ht="12.75">
      <c r="A37" s="67" t="s">
        <v>196</v>
      </c>
    </row>
    <row r="38" ht="12.75">
      <c r="A38" s="67"/>
    </row>
    <row r="39" ht="12.75">
      <c r="A39" s="67" t="s">
        <v>185</v>
      </c>
    </row>
    <row r="40" ht="12.75">
      <c r="A40" s="66" t="s">
        <v>189</v>
      </c>
    </row>
    <row r="42" spans="1:8" ht="12.75">
      <c r="A42" s="48" t="s">
        <v>166</v>
      </c>
      <c r="B42" s="49"/>
      <c r="C42" s="49"/>
      <c r="D42" s="49"/>
      <c r="E42" s="89"/>
      <c r="F42" s="89"/>
      <c r="G42" s="89"/>
      <c r="H42" s="85"/>
    </row>
    <row r="43" spans="1:8" ht="12.75">
      <c r="A43" s="51" t="s">
        <v>177</v>
      </c>
      <c r="B43" s="50"/>
      <c r="C43" s="50"/>
      <c r="D43" s="50"/>
      <c r="E43" s="86"/>
      <c r="F43" s="86"/>
      <c r="G43" s="86"/>
      <c r="H43" s="91"/>
    </row>
    <row r="44" spans="1:8" ht="12.75">
      <c r="A44" s="52" t="s">
        <v>149</v>
      </c>
      <c r="B44" s="53"/>
      <c r="C44" s="53"/>
      <c r="D44" s="53"/>
      <c r="E44" s="53"/>
      <c r="F44" s="53"/>
      <c r="G44" s="53"/>
      <c r="H44" s="54"/>
    </row>
  </sheetData>
  <printOptions/>
  <pageMargins left="1" right="0.75" top="0.75" bottom="0.5" header="0.5" footer="0.5"/>
  <pageSetup fitToHeight="1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1" width="5.28125" style="0" customWidth="1"/>
  </cols>
  <sheetData>
    <row r="1" ht="12.75">
      <c r="A1" s="13" t="s">
        <v>0</v>
      </c>
    </row>
    <row r="2" ht="12.75">
      <c r="A2" s="13" t="s">
        <v>182</v>
      </c>
    </row>
    <row r="4" ht="12.75">
      <c r="A4" s="13" t="s">
        <v>187</v>
      </c>
    </row>
    <row r="5" ht="12.75">
      <c r="A5" s="1" t="s">
        <v>184</v>
      </c>
    </row>
    <row r="8" ht="12.75">
      <c r="A8" s="14" t="s">
        <v>188</v>
      </c>
    </row>
    <row r="9" ht="12.75">
      <c r="A9" s="14"/>
    </row>
    <row r="10" spans="1:21" ht="12.75">
      <c r="A10" s="24" t="s">
        <v>150</v>
      </c>
      <c r="B10" s="25"/>
      <c r="C10" s="25"/>
      <c r="D10" s="25"/>
      <c r="E10" s="25"/>
      <c r="F10" s="25"/>
      <c r="G10" s="25"/>
      <c r="H10" s="25"/>
      <c r="I10" s="34"/>
      <c r="J10" s="34"/>
      <c r="K10" s="34"/>
      <c r="L10" s="34"/>
      <c r="M10" s="34"/>
      <c r="N10" s="34"/>
      <c r="O10" s="34"/>
      <c r="P10" s="34"/>
      <c r="Q10" s="35"/>
      <c r="R10" s="126"/>
      <c r="S10" s="126"/>
      <c r="T10" s="126"/>
      <c r="U10" s="126"/>
    </row>
    <row r="11" spans="1:21" ht="12.75">
      <c r="A11" s="30" t="s">
        <v>151</v>
      </c>
      <c r="B11" s="31"/>
      <c r="C11" s="31"/>
      <c r="D11" s="31"/>
      <c r="E11" s="31"/>
      <c r="F11" s="31"/>
      <c r="G11" s="31"/>
      <c r="H11" s="31"/>
      <c r="I11" s="36"/>
      <c r="J11" s="36"/>
      <c r="K11" s="36"/>
      <c r="L11" s="36"/>
      <c r="M11" s="36"/>
      <c r="N11" s="36"/>
      <c r="O11" s="36"/>
      <c r="P11" s="36"/>
      <c r="Q11" s="37"/>
      <c r="R11" s="126"/>
      <c r="S11" s="126"/>
      <c r="T11" s="126"/>
      <c r="U11" s="126"/>
    </row>
    <row r="12" spans="1:8" ht="12.75">
      <c r="A12" s="33"/>
      <c r="B12" s="28"/>
      <c r="C12" s="28"/>
      <c r="D12" s="28"/>
      <c r="E12" s="28"/>
      <c r="F12" s="28"/>
      <c r="G12" s="28"/>
      <c r="H12" s="28"/>
    </row>
    <row r="14" spans="1:21" ht="12.75">
      <c r="A14" s="7" t="s">
        <v>18</v>
      </c>
      <c r="B14" s="12" t="s">
        <v>186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76.25" customHeight="1">
      <c r="A15" s="10"/>
      <c r="B15" s="2" t="s">
        <v>100</v>
      </c>
      <c r="C15" s="2" t="s">
        <v>86</v>
      </c>
      <c r="D15" s="2" t="s">
        <v>97</v>
      </c>
      <c r="E15" s="2" t="s">
        <v>92</v>
      </c>
      <c r="F15" s="2" t="s">
        <v>89</v>
      </c>
      <c r="G15" s="2" t="s">
        <v>103</v>
      </c>
      <c r="H15" s="2" t="s">
        <v>94</v>
      </c>
      <c r="I15" s="2" t="s">
        <v>88</v>
      </c>
      <c r="J15" s="2" t="s">
        <v>96</v>
      </c>
      <c r="K15" s="2" t="s">
        <v>95</v>
      </c>
      <c r="L15" s="2" t="s">
        <v>98</v>
      </c>
      <c r="M15" s="2" t="s">
        <v>85</v>
      </c>
      <c r="N15" s="6" t="s">
        <v>152</v>
      </c>
      <c r="O15" s="2" t="s">
        <v>93</v>
      </c>
      <c r="P15" s="6" t="s">
        <v>87</v>
      </c>
      <c r="Q15" s="2" t="s">
        <v>91</v>
      </c>
      <c r="R15" s="2" t="s">
        <v>101</v>
      </c>
      <c r="S15" s="2" t="s">
        <v>99</v>
      </c>
      <c r="T15" s="2" t="s">
        <v>90</v>
      </c>
      <c r="U15" s="2" t="s">
        <v>84</v>
      </c>
    </row>
    <row r="16" spans="1:21" ht="14.25">
      <c r="A16" s="127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1"/>
      <c r="S16" s="11"/>
      <c r="T16" s="11"/>
      <c r="U16" s="9"/>
    </row>
    <row r="17" spans="1:21" ht="12.75">
      <c r="A17" s="128">
        <v>2003</v>
      </c>
      <c r="B17" s="109">
        <v>0</v>
      </c>
      <c r="C17" s="109">
        <v>4</v>
      </c>
      <c r="D17" s="109">
        <v>0</v>
      </c>
      <c r="E17" s="109">
        <v>0</v>
      </c>
      <c r="F17" s="109">
        <v>0</v>
      </c>
      <c r="G17" s="109">
        <v>0</v>
      </c>
      <c r="H17" s="109">
        <v>2</v>
      </c>
      <c r="I17" s="109">
        <v>0</v>
      </c>
      <c r="J17" s="109">
        <v>0</v>
      </c>
      <c r="K17" s="109">
        <v>0</v>
      </c>
      <c r="L17" s="109">
        <v>0</v>
      </c>
      <c r="M17" s="109">
        <v>1</v>
      </c>
      <c r="N17" s="109">
        <v>0</v>
      </c>
      <c r="O17" s="109">
        <v>0</v>
      </c>
      <c r="P17" s="109">
        <v>4</v>
      </c>
      <c r="Q17" s="109">
        <v>0</v>
      </c>
      <c r="R17" s="109">
        <v>0</v>
      </c>
      <c r="S17" s="109">
        <v>0</v>
      </c>
      <c r="T17" s="109">
        <v>1</v>
      </c>
      <c r="U17" s="109">
        <v>4</v>
      </c>
    </row>
    <row r="18" spans="1:21" ht="12.75">
      <c r="A18" s="128">
        <v>2004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1</v>
      </c>
      <c r="J18" s="109">
        <v>0</v>
      </c>
      <c r="K18" s="109">
        <v>1</v>
      </c>
      <c r="L18" s="109">
        <v>0</v>
      </c>
      <c r="M18" s="109">
        <v>1</v>
      </c>
      <c r="N18" s="109">
        <v>0</v>
      </c>
      <c r="O18" s="109">
        <v>0</v>
      </c>
      <c r="P18" s="109">
        <v>0</v>
      </c>
      <c r="Q18" s="109">
        <v>2</v>
      </c>
      <c r="R18" s="109">
        <v>0</v>
      </c>
      <c r="S18" s="109">
        <v>0</v>
      </c>
      <c r="T18" s="109">
        <v>5</v>
      </c>
      <c r="U18" s="109">
        <v>1</v>
      </c>
    </row>
    <row r="19" spans="1:21" ht="12.75">
      <c r="A19" s="128">
        <v>2005</v>
      </c>
      <c r="B19" s="110">
        <v>1</v>
      </c>
      <c r="C19" s="110">
        <v>3</v>
      </c>
      <c r="D19" s="110">
        <v>0</v>
      </c>
      <c r="E19" s="110">
        <v>0</v>
      </c>
      <c r="F19" s="110">
        <v>5</v>
      </c>
      <c r="G19" s="110">
        <v>0</v>
      </c>
      <c r="H19" s="110">
        <v>1</v>
      </c>
      <c r="I19" s="110">
        <v>2</v>
      </c>
      <c r="J19" s="110">
        <v>2</v>
      </c>
      <c r="K19" s="110">
        <v>1</v>
      </c>
      <c r="L19" s="110">
        <v>8</v>
      </c>
      <c r="M19" s="110">
        <v>5</v>
      </c>
      <c r="N19" s="110">
        <v>0</v>
      </c>
      <c r="O19" s="110">
        <v>1</v>
      </c>
      <c r="P19" s="110">
        <v>9</v>
      </c>
      <c r="Q19" s="110">
        <v>0</v>
      </c>
      <c r="R19" s="110">
        <v>0</v>
      </c>
      <c r="S19" s="110">
        <v>0</v>
      </c>
      <c r="T19" s="110">
        <v>2</v>
      </c>
      <c r="U19" s="110">
        <v>7</v>
      </c>
    </row>
    <row r="20" spans="1:21" s="20" customFormat="1" ht="12.75">
      <c r="A20" s="128" t="s">
        <v>153</v>
      </c>
      <c r="B20" s="111">
        <f>SUM(B17:B19)</f>
        <v>1</v>
      </c>
      <c r="C20" s="111">
        <f aca="true" t="shared" si="0" ref="C20:U20">SUM(C17:C19)</f>
        <v>7</v>
      </c>
      <c r="D20" s="111">
        <f t="shared" si="0"/>
        <v>0</v>
      </c>
      <c r="E20" s="111">
        <f t="shared" si="0"/>
        <v>0</v>
      </c>
      <c r="F20" s="111">
        <f t="shared" si="0"/>
        <v>5</v>
      </c>
      <c r="G20" s="111">
        <f t="shared" si="0"/>
        <v>0</v>
      </c>
      <c r="H20" s="111">
        <f t="shared" si="0"/>
        <v>3</v>
      </c>
      <c r="I20" s="111">
        <f t="shared" si="0"/>
        <v>3</v>
      </c>
      <c r="J20" s="111">
        <f t="shared" si="0"/>
        <v>2</v>
      </c>
      <c r="K20" s="111">
        <f t="shared" si="0"/>
        <v>2</v>
      </c>
      <c r="L20" s="111">
        <f t="shared" si="0"/>
        <v>8</v>
      </c>
      <c r="M20" s="111">
        <f t="shared" si="0"/>
        <v>7</v>
      </c>
      <c r="N20" s="111">
        <f t="shared" si="0"/>
        <v>0</v>
      </c>
      <c r="O20" s="111">
        <f t="shared" si="0"/>
        <v>1</v>
      </c>
      <c r="P20" s="111">
        <f t="shared" si="0"/>
        <v>13</v>
      </c>
      <c r="Q20" s="111">
        <f t="shared" si="0"/>
        <v>2</v>
      </c>
      <c r="R20" s="111">
        <f t="shared" si="0"/>
        <v>0</v>
      </c>
      <c r="S20" s="111">
        <f t="shared" si="0"/>
        <v>0</v>
      </c>
      <c r="T20" s="111">
        <f t="shared" si="0"/>
        <v>8</v>
      </c>
      <c r="U20" s="111">
        <f t="shared" si="0"/>
        <v>12</v>
      </c>
    </row>
    <row r="21" spans="1:21" ht="14.25">
      <c r="A21" s="127" t="s">
        <v>20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  <c r="S21" s="113"/>
      <c r="T21" s="113"/>
      <c r="U21" s="114"/>
    </row>
    <row r="22" spans="1:21" ht="12.75">
      <c r="A22" s="128">
        <v>2003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</row>
    <row r="23" spans="1:21" ht="12.75">
      <c r="A23" s="128">
        <v>2004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</row>
    <row r="24" spans="1:21" ht="12.75">
      <c r="A24" s="128">
        <v>2005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</row>
    <row r="25" spans="1:21" s="20" customFormat="1" ht="12.75">
      <c r="A25" s="128" t="s">
        <v>153</v>
      </c>
      <c r="B25" s="111">
        <f>SUM(B22:B24)</f>
        <v>0</v>
      </c>
      <c r="C25" s="111">
        <f aca="true" t="shared" si="1" ref="C25:U25">SUM(C22:C24)</f>
        <v>0</v>
      </c>
      <c r="D25" s="111">
        <f t="shared" si="1"/>
        <v>0</v>
      </c>
      <c r="E25" s="111">
        <f t="shared" si="1"/>
        <v>0</v>
      </c>
      <c r="F25" s="111">
        <f t="shared" si="1"/>
        <v>0</v>
      </c>
      <c r="G25" s="111">
        <f t="shared" si="1"/>
        <v>0</v>
      </c>
      <c r="H25" s="111">
        <f t="shared" si="1"/>
        <v>0</v>
      </c>
      <c r="I25" s="111">
        <f t="shared" si="1"/>
        <v>0</v>
      </c>
      <c r="J25" s="111">
        <f t="shared" si="1"/>
        <v>0</v>
      </c>
      <c r="K25" s="111">
        <f t="shared" si="1"/>
        <v>0</v>
      </c>
      <c r="L25" s="111">
        <f t="shared" si="1"/>
        <v>0</v>
      </c>
      <c r="M25" s="111">
        <f t="shared" si="1"/>
        <v>0</v>
      </c>
      <c r="N25" s="111">
        <f t="shared" si="1"/>
        <v>0</v>
      </c>
      <c r="O25" s="111">
        <f t="shared" si="1"/>
        <v>0</v>
      </c>
      <c r="P25" s="111">
        <f t="shared" si="1"/>
        <v>0</v>
      </c>
      <c r="Q25" s="111">
        <f t="shared" si="1"/>
        <v>0</v>
      </c>
      <c r="R25" s="111">
        <f t="shared" si="1"/>
        <v>0</v>
      </c>
      <c r="S25" s="111">
        <f t="shared" si="1"/>
        <v>0</v>
      </c>
      <c r="T25" s="111">
        <f t="shared" si="1"/>
        <v>0</v>
      </c>
      <c r="U25" s="111">
        <f t="shared" si="1"/>
        <v>0</v>
      </c>
    </row>
    <row r="26" spans="1:21" ht="14.25">
      <c r="A26" s="127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3"/>
      <c r="S26" s="113"/>
      <c r="T26" s="113"/>
      <c r="U26" s="114"/>
    </row>
    <row r="27" spans="1:21" ht="12.75">
      <c r="A27" s="128">
        <v>2003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</row>
    <row r="28" spans="1:21" ht="12.75">
      <c r="A28" s="128">
        <v>2004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</row>
    <row r="29" spans="1:21" ht="12.75">
      <c r="A29" s="128">
        <v>2005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  <row r="30" spans="1:21" s="20" customFormat="1" ht="12.75">
      <c r="A30" s="128" t="s">
        <v>153</v>
      </c>
      <c r="B30" s="111">
        <f>SUM(B27:B29)</f>
        <v>0</v>
      </c>
      <c r="C30" s="111">
        <f aca="true" t="shared" si="2" ref="C30:U30">SUM(C27:C29)</f>
        <v>0</v>
      </c>
      <c r="D30" s="111">
        <f t="shared" si="2"/>
        <v>0</v>
      </c>
      <c r="E30" s="111">
        <f t="shared" si="2"/>
        <v>0</v>
      </c>
      <c r="F30" s="111">
        <f t="shared" si="2"/>
        <v>0</v>
      </c>
      <c r="G30" s="111">
        <f t="shared" si="2"/>
        <v>0</v>
      </c>
      <c r="H30" s="111">
        <f t="shared" si="2"/>
        <v>0</v>
      </c>
      <c r="I30" s="111">
        <f t="shared" si="2"/>
        <v>0</v>
      </c>
      <c r="J30" s="111">
        <f t="shared" si="2"/>
        <v>0</v>
      </c>
      <c r="K30" s="111">
        <f t="shared" si="2"/>
        <v>0</v>
      </c>
      <c r="L30" s="111">
        <f t="shared" si="2"/>
        <v>0</v>
      </c>
      <c r="M30" s="111">
        <f t="shared" si="2"/>
        <v>0</v>
      </c>
      <c r="N30" s="111">
        <f t="shared" si="2"/>
        <v>0</v>
      </c>
      <c r="O30" s="111">
        <f t="shared" si="2"/>
        <v>0</v>
      </c>
      <c r="P30" s="111">
        <f t="shared" si="2"/>
        <v>0</v>
      </c>
      <c r="Q30" s="111">
        <f t="shared" si="2"/>
        <v>0</v>
      </c>
      <c r="R30" s="111">
        <f t="shared" si="2"/>
        <v>0</v>
      </c>
      <c r="S30" s="111">
        <f t="shared" si="2"/>
        <v>0</v>
      </c>
      <c r="T30" s="111">
        <f t="shared" si="2"/>
        <v>0</v>
      </c>
      <c r="U30" s="111">
        <f t="shared" si="2"/>
        <v>0</v>
      </c>
    </row>
    <row r="31" spans="1:21" ht="14.25">
      <c r="A31" s="127" t="s">
        <v>22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3"/>
      <c r="S31" s="113"/>
      <c r="T31" s="113"/>
      <c r="U31" s="114"/>
    </row>
    <row r="32" spans="1:21" ht="12.75">
      <c r="A32" s="128">
        <v>2003</v>
      </c>
      <c r="B32" s="109">
        <v>0</v>
      </c>
      <c r="C32" s="109">
        <v>3</v>
      </c>
      <c r="D32" s="109">
        <v>0</v>
      </c>
      <c r="E32" s="109">
        <v>0</v>
      </c>
      <c r="F32" s="109">
        <v>1</v>
      </c>
      <c r="G32" s="109">
        <v>0</v>
      </c>
      <c r="H32" s="109">
        <v>1</v>
      </c>
      <c r="I32" s="109">
        <v>7</v>
      </c>
      <c r="J32" s="109">
        <v>1</v>
      </c>
      <c r="K32" s="109">
        <v>2</v>
      </c>
      <c r="L32" s="109">
        <v>1</v>
      </c>
      <c r="M32" s="109">
        <v>3</v>
      </c>
      <c r="N32" s="109">
        <v>1</v>
      </c>
      <c r="O32" s="109">
        <v>2</v>
      </c>
      <c r="P32" s="109">
        <v>0</v>
      </c>
      <c r="Q32" s="109">
        <v>4</v>
      </c>
      <c r="R32" s="109">
        <v>2</v>
      </c>
      <c r="S32" s="109">
        <v>1</v>
      </c>
      <c r="T32" s="109">
        <v>0</v>
      </c>
      <c r="U32" s="109">
        <v>5</v>
      </c>
    </row>
    <row r="33" spans="1:21" ht="12.75">
      <c r="A33" s="128">
        <v>2004</v>
      </c>
      <c r="B33" s="109">
        <v>0</v>
      </c>
      <c r="C33" s="109">
        <v>1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2</v>
      </c>
      <c r="J33" s="109">
        <v>0</v>
      </c>
      <c r="K33" s="109">
        <v>1</v>
      </c>
      <c r="L33" s="109">
        <v>3</v>
      </c>
      <c r="M33" s="109">
        <v>3</v>
      </c>
      <c r="N33" s="109">
        <v>2</v>
      </c>
      <c r="O33" s="109">
        <v>0</v>
      </c>
      <c r="P33" s="109">
        <v>1</v>
      </c>
      <c r="Q33" s="109">
        <v>2</v>
      </c>
      <c r="R33" s="109">
        <v>1</v>
      </c>
      <c r="S33" s="109">
        <v>0</v>
      </c>
      <c r="T33" s="109">
        <v>2</v>
      </c>
      <c r="U33" s="109">
        <v>2</v>
      </c>
    </row>
    <row r="34" spans="1:21" ht="12.75">
      <c r="A34" s="128">
        <v>2005</v>
      </c>
      <c r="B34" s="110">
        <v>0</v>
      </c>
      <c r="C34" s="110">
        <v>3</v>
      </c>
      <c r="D34" s="110">
        <v>0</v>
      </c>
      <c r="E34" s="110">
        <v>0</v>
      </c>
      <c r="F34" s="110">
        <v>1</v>
      </c>
      <c r="G34" s="110">
        <v>0</v>
      </c>
      <c r="H34" s="110">
        <v>2</v>
      </c>
      <c r="I34" s="110">
        <v>0</v>
      </c>
      <c r="J34" s="110">
        <v>0</v>
      </c>
      <c r="K34" s="110">
        <v>0</v>
      </c>
      <c r="L34" s="110">
        <v>0</v>
      </c>
      <c r="M34" s="110">
        <v>6</v>
      </c>
      <c r="N34" s="110">
        <v>0</v>
      </c>
      <c r="O34" s="110">
        <v>1</v>
      </c>
      <c r="P34" s="110">
        <v>4</v>
      </c>
      <c r="Q34" s="110">
        <v>4</v>
      </c>
      <c r="R34" s="110">
        <v>1</v>
      </c>
      <c r="S34" s="110">
        <v>0</v>
      </c>
      <c r="T34" s="110">
        <v>2</v>
      </c>
      <c r="U34" s="110">
        <v>10</v>
      </c>
    </row>
    <row r="35" spans="1:21" s="20" customFormat="1" ht="12.75">
      <c r="A35" s="128" t="s">
        <v>153</v>
      </c>
      <c r="B35" s="111">
        <f>SUM(B32:B34)</f>
        <v>0</v>
      </c>
      <c r="C35" s="111">
        <f aca="true" t="shared" si="3" ref="C35:U35">SUM(C32:C34)</f>
        <v>7</v>
      </c>
      <c r="D35" s="111">
        <f t="shared" si="3"/>
        <v>0</v>
      </c>
      <c r="E35" s="111">
        <f t="shared" si="3"/>
        <v>0</v>
      </c>
      <c r="F35" s="111">
        <f t="shared" si="3"/>
        <v>2</v>
      </c>
      <c r="G35" s="111">
        <f t="shared" si="3"/>
        <v>0</v>
      </c>
      <c r="H35" s="111">
        <f t="shared" si="3"/>
        <v>3</v>
      </c>
      <c r="I35" s="111">
        <f t="shared" si="3"/>
        <v>9</v>
      </c>
      <c r="J35" s="111">
        <f t="shared" si="3"/>
        <v>1</v>
      </c>
      <c r="K35" s="111">
        <f t="shared" si="3"/>
        <v>3</v>
      </c>
      <c r="L35" s="111">
        <f t="shared" si="3"/>
        <v>4</v>
      </c>
      <c r="M35" s="111">
        <f t="shared" si="3"/>
        <v>12</v>
      </c>
      <c r="N35" s="111">
        <f t="shared" si="3"/>
        <v>3</v>
      </c>
      <c r="O35" s="111">
        <f t="shared" si="3"/>
        <v>3</v>
      </c>
      <c r="P35" s="111">
        <f t="shared" si="3"/>
        <v>5</v>
      </c>
      <c r="Q35" s="111">
        <f t="shared" si="3"/>
        <v>10</v>
      </c>
      <c r="R35" s="111">
        <f t="shared" si="3"/>
        <v>4</v>
      </c>
      <c r="S35" s="111">
        <f t="shared" si="3"/>
        <v>1</v>
      </c>
      <c r="T35" s="111">
        <f t="shared" si="3"/>
        <v>4</v>
      </c>
      <c r="U35" s="111">
        <f t="shared" si="3"/>
        <v>17</v>
      </c>
    </row>
    <row r="36" spans="1:21" ht="14.25">
      <c r="A36" s="127" t="s">
        <v>23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13"/>
      <c r="T36" s="113"/>
      <c r="U36" s="114"/>
    </row>
    <row r="37" spans="1:21" ht="12.75">
      <c r="A37" s="128">
        <v>2003</v>
      </c>
      <c r="B37" s="109">
        <v>0</v>
      </c>
      <c r="C37" s="109">
        <v>1</v>
      </c>
      <c r="D37" s="109">
        <v>0</v>
      </c>
      <c r="E37" s="109">
        <v>0</v>
      </c>
      <c r="F37" s="109">
        <v>1</v>
      </c>
      <c r="G37" s="109">
        <v>0</v>
      </c>
      <c r="H37" s="109">
        <v>0</v>
      </c>
      <c r="I37" s="109">
        <v>1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1</v>
      </c>
    </row>
    <row r="38" spans="1:21" ht="12.75">
      <c r="A38" s="128">
        <v>2004</v>
      </c>
      <c r="B38" s="109">
        <v>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1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</row>
    <row r="39" spans="1:21" ht="12.75">
      <c r="A39" s="128">
        <v>2005</v>
      </c>
      <c r="B39" s="110">
        <v>0</v>
      </c>
      <c r="C39" s="110">
        <v>0</v>
      </c>
      <c r="D39" s="110">
        <v>0</v>
      </c>
      <c r="E39" s="110">
        <v>0</v>
      </c>
      <c r="F39" s="110">
        <v>1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1</v>
      </c>
    </row>
    <row r="40" spans="1:21" s="20" customFormat="1" ht="12.75">
      <c r="A40" s="128" t="s">
        <v>153</v>
      </c>
      <c r="B40" s="111">
        <f>SUM(B37:B39)</f>
        <v>0</v>
      </c>
      <c r="C40" s="111">
        <f aca="true" t="shared" si="4" ref="C40:U40">SUM(C37:C39)</f>
        <v>1</v>
      </c>
      <c r="D40" s="111">
        <f t="shared" si="4"/>
        <v>0</v>
      </c>
      <c r="E40" s="111">
        <f t="shared" si="4"/>
        <v>0</v>
      </c>
      <c r="F40" s="111">
        <f t="shared" si="4"/>
        <v>2</v>
      </c>
      <c r="G40" s="111">
        <f t="shared" si="4"/>
        <v>0</v>
      </c>
      <c r="H40" s="111">
        <f t="shared" si="4"/>
        <v>0</v>
      </c>
      <c r="I40" s="111">
        <f t="shared" si="4"/>
        <v>1</v>
      </c>
      <c r="J40" s="111">
        <f t="shared" si="4"/>
        <v>0</v>
      </c>
      <c r="K40" s="111">
        <f t="shared" si="4"/>
        <v>0</v>
      </c>
      <c r="L40" s="111">
        <f t="shared" si="4"/>
        <v>0</v>
      </c>
      <c r="M40" s="111">
        <f t="shared" si="4"/>
        <v>1</v>
      </c>
      <c r="N40" s="111">
        <f t="shared" si="4"/>
        <v>0</v>
      </c>
      <c r="O40" s="111">
        <f t="shared" si="4"/>
        <v>0</v>
      </c>
      <c r="P40" s="111">
        <f t="shared" si="4"/>
        <v>0</v>
      </c>
      <c r="Q40" s="111">
        <f t="shared" si="4"/>
        <v>0</v>
      </c>
      <c r="R40" s="111">
        <f t="shared" si="4"/>
        <v>0</v>
      </c>
      <c r="S40" s="111">
        <f t="shared" si="4"/>
        <v>0</v>
      </c>
      <c r="T40" s="111">
        <f t="shared" si="4"/>
        <v>0</v>
      </c>
      <c r="U40" s="111">
        <f t="shared" si="4"/>
        <v>2</v>
      </c>
    </row>
    <row r="41" spans="1:21" ht="14.25">
      <c r="A41" s="127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3"/>
      <c r="S41" s="113"/>
      <c r="T41" s="113"/>
      <c r="U41" s="114"/>
    </row>
    <row r="42" spans="1:21" ht="12.75">
      <c r="A42" s="128">
        <v>2003</v>
      </c>
      <c r="B42" s="109">
        <v>1</v>
      </c>
      <c r="C42" s="109">
        <v>161</v>
      </c>
      <c r="D42" s="109">
        <v>3</v>
      </c>
      <c r="E42" s="109">
        <v>54</v>
      </c>
      <c r="F42" s="109">
        <v>13</v>
      </c>
      <c r="G42" s="109">
        <v>0</v>
      </c>
      <c r="H42" s="109">
        <v>38</v>
      </c>
      <c r="I42" s="109">
        <v>128</v>
      </c>
      <c r="J42" s="109">
        <v>0</v>
      </c>
      <c r="K42" s="109">
        <v>39</v>
      </c>
      <c r="L42" s="109">
        <v>0</v>
      </c>
      <c r="M42" s="109">
        <v>69</v>
      </c>
      <c r="N42" s="109">
        <v>1</v>
      </c>
      <c r="O42" s="109">
        <v>46</v>
      </c>
      <c r="P42" s="109">
        <v>47</v>
      </c>
      <c r="Q42" s="109">
        <v>26</v>
      </c>
      <c r="R42" s="109">
        <v>2</v>
      </c>
      <c r="S42" s="109">
        <v>1</v>
      </c>
      <c r="T42" s="109">
        <v>108</v>
      </c>
      <c r="U42" s="109">
        <v>74</v>
      </c>
    </row>
    <row r="43" spans="1:21" ht="12.75">
      <c r="A43" s="128">
        <v>2004</v>
      </c>
      <c r="B43" s="109">
        <v>1</v>
      </c>
      <c r="C43" s="109">
        <v>114</v>
      </c>
      <c r="D43" s="109">
        <v>34</v>
      </c>
      <c r="E43" s="109">
        <v>47</v>
      </c>
      <c r="F43" s="109">
        <v>10</v>
      </c>
      <c r="G43" s="109">
        <v>0</v>
      </c>
      <c r="H43" s="109">
        <v>51</v>
      </c>
      <c r="I43" s="109">
        <v>140</v>
      </c>
      <c r="J43" s="109">
        <v>1</v>
      </c>
      <c r="K43" s="109">
        <v>29</v>
      </c>
      <c r="L43" s="109">
        <v>0</v>
      </c>
      <c r="M43" s="109">
        <v>72</v>
      </c>
      <c r="N43" s="109">
        <v>0</v>
      </c>
      <c r="O43" s="109">
        <v>57</v>
      </c>
      <c r="P43" s="109">
        <v>53</v>
      </c>
      <c r="Q43" s="109">
        <v>8</v>
      </c>
      <c r="R43" s="109">
        <v>1</v>
      </c>
      <c r="S43" s="109">
        <v>3</v>
      </c>
      <c r="T43" s="109">
        <v>282</v>
      </c>
      <c r="U43" s="109">
        <v>71</v>
      </c>
    </row>
    <row r="44" spans="1:21" ht="12.75">
      <c r="A44" s="128">
        <v>2005</v>
      </c>
      <c r="B44" s="110">
        <v>1</v>
      </c>
      <c r="C44" s="110">
        <v>259</v>
      </c>
      <c r="D44" s="110">
        <v>93</v>
      </c>
      <c r="E44" s="110">
        <v>65</v>
      </c>
      <c r="F44" s="110">
        <v>53</v>
      </c>
      <c r="G44" s="110">
        <v>0</v>
      </c>
      <c r="H44" s="110">
        <v>68</v>
      </c>
      <c r="I44" s="110">
        <v>460</v>
      </c>
      <c r="J44" s="110">
        <v>6</v>
      </c>
      <c r="K44" s="110">
        <v>148</v>
      </c>
      <c r="L44" s="110">
        <v>20</v>
      </c>
      <c r="M44" s="110">
        <v>148</v>
      </c>
      <c r="N44" s="110">
        <v>2</v>
      </c>
      <c r="O44" s="110">
        <v>168</v>
      </c>
      <c r="P44" s="110">
        <v>76</v>
      </c>
      <c r="Q44" s="110">
        <v>58</v>
      </c>
      <c r="R44" s="110">
        <v>4</v>
      </c>
      <c r="S44" s="110">
        <v>2</v>
      </c>
      <c r="T44" s="110">
        <v>417</v>
      </c>
      <c r="U44" s="110">
        <v>119</v>
      </c>
    </row>
    <row r="45" spans="1:21" s="20" customFormat="1" ht="12.75">
      <c r="A45" s="128" t="s">
        <v>153</v>
      </c>
      <c r="B45" s="115">
        <f>SUM(B42:B44)</f>
        <v>3</v>
      </c>
      <c r="C45" s="115">
        <f aca="true" t="shared" si="5" ref="C45:U45">SUM(C42:C44)</f>
        <v>534</v>
      </c>
      <c r="D45" s="115">
        <f t="shared" si="5"/>
        <v>130</v>
      </c>
      <c r="E45" s="115">
        <f t="shared" si="5"/>
        <v>166</v>
      </c>
      <c r="F45" s="115">
        <f t="shared" si="5"/>
        <v>76</v>
      </c>
      <c r="G45" s="115">
        <f t="shared" si="5"/>
        <v>0</v>
      </c>
      <c r="H45" s="115">
        <f t="shared" si="5"/>
        <v>157</v>
      </c>
      <c r="I45" s="115">
        <f t="shared" si="5"/>
        <v>728</v>
      </c>
      <c r="J45" s="115">
        <f t="shared" si="5"/>
        <v>7</v>
      </c>
      <c r="K45" s="115">
        <f t="shared" si="5"/>
        <v>216</v>
      </c>
      <c r="L45" s="115">
        <f t="shared" si="5"/>
        <v>20</v>
      </c>
      <c r="M45" s="115">
        <f t="shared" si="5"/>
        <v>289</v>
      </c>
      <c r="N45" s="115">
        <f t="shared" si="5"/>
        <v>3</v>
      </c>
      <c r="O45" s="115">
        <f t="shared" si="5"/>
        <v>271</v>
      </c>
      <c r="P45" s="115">
        <f t="shared" si="5"/>
        <v>176</v>
      </c>
      <c r="Q45" s="115">
        <f t="shared" si="5"/>
        <v>92</v>
      </c>
      <c r="R45" s="115">
        <f t="shared" si="5"/>
        <v>7</v>
      </c>
      <c r="S45" s="115">
        <f t="shared" si="5"/>
        <v>6</v>
      </c>
      <c r="T45" s="115">
        <f t="shared" si="5"/>
        <v>807</v>
      </c>
      <c r="U45" s="115">
        <f t="shared" si="5"/>
        <v>264</v>
      </c>
    </row>
    <row r="46" spans="1:21" ht="14.25">
      <c r="A46" s="127" t="s">
        <v>25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  <c r="S46" s="113"/>
      <c r="T46" s="113"/>
      <c r="U46" s="114"/>
    </row>
    <row r="47" spans="1:21" ht="12.75">
      <c r="A47" s="128">
        <v>2003</v>
      </c>
      <c r="B47" s="109">
        <v>0</v>
      </c>
      <c r="C47" s="109">
        <v>5</v>
      </c>
      <c r="D47" s="109">
        <v>0</v>
      </c>
      <c r="E47" s="109">
        <v>0</v>
      </c>
      <c r="F47" s="109">
        <v>2</v>
      </c>
      <c r="G47" s="109">
        <v>0</v>
      </c>
      <c r="H47" s="109">
        <v>1</v>
      </c>
      <c r="I47" s="109">
        <v>14</v>
      </c>
      <c r="J47" s="109">
        <v>0</v>
      </c>
      <c r="K47" s="109">
        <v>5</v>
      </c>
      <c r="L47" s="109">
        <v>1</v>
      </c>
      <c r="M47" s="109">
        <v>10</v>
      </c>
      <c r="N47" s="109">
        <v>0</v>
      </c>
      <c r="O47" s="109">
        <v>0</v>
      </c>
      <c r="P47" s="109">
        <v>4</v>
      </c>
      <c r="Q47" s="109">
        <v>1</v>
      </c>
      <c r="R47" s="109">
        <v>0</v>
      </c>
      <c r="S47" s="109">
        <v>0</v>
      </c>
      <c r="T47" s="109">
        <v>11</v>
      </c>
      <c r="U47" s="109">
        <v>18</v>
      </c>
    </row>
    <row r="48" spans="1:21" ht="12.75">
      <c r="A48" s="128">
        <v>2004</v>
      </c>
      <c r="B48" s="109">
        <v>0</v>
      </c>
      <c r="C48" s="109">
        <v>2</v>
      </c>
      <c r="D48" s="109">
        <v>0</v>
      </c>
      <c r="E48" s="109">
        <v>0</v>
      </c>
      <c r="F48" s="109">
        <v>2</v>
      </c>
      <c r="G48" s="109">
        <v>0</v>
      </c>
      <c r="H48" s="109">
        <v>1</v>
      </c>
      <c r="I48" s="109">
        <v>6</v>
      </c>
      <c r="J48" s="109">
        <v>0</v>
      </c>
      <c r="K48" s="109">
        <v>6</v>
      </c>
      <c r="L48" s="109">
        <v>0</v>
      </c>
      <c r="M48" s="109">
        <v>10</v>
      </c>
      <c r="N48" s="109">
        <v>0</v>
      </c>
      <c r="O48" s="109">
        <v>0</v>
      </c>
      <c r="P48" s="109">
        <v>0</v>
      </c>
      <c r="Q48" s="109">
        <v>4</v>
      </c>
      <c r="R48" s="109">
        <v>0</v>
      </c>
      <c r="S48" s="109">
        <v>0</v>
      </c>
      <c r="T48" s="109">
        <v>8</v>
      </c>
      <c r="U48" s="109">
        <v>18</v>
      </c>
    </row>
    <row r="49" spans="1:21" ht="12.75">
      <c r="A49" s="128">
        <v>2005</v>
      </c>
      <c r="B49" s="110">
        <v>0</v>
      </c>
      <c r="C49" s="110">
        <v>17</v>
      </c>
      <c r="D49" s="110">
        <v>0</v>
      </c>
      <c r="E49" s="110">
        <v>1</v>
      </c>
      <c r="F49" s="110">
        <v>9</v>
      </c>
      <c r="G49" s="110">
        <v>0</v>
      </c>
      <c r="H49" s="110">
        <v>1</v>
      </c>
      <c r="I49" s="110">
        <v>13</v>
      </c>
      <c r="J49" s="110">
        <v>0</v>
      </c>
      <c r="K49" s="110">
        <v>4</v>
      </c>
      <c r="L49" s="110">
        <v>0</v>
      </c>
      <c r="M49" s="110">
        <v>4</v>
      </c>
      <c r="N49" s="110">
        <v>0</v>
      </c>
      <c r="O49" s="110">
        <v>6</v>
      </c>
      <c r="P49" s="110">
        <v>4</v>
      </c>
      <c r="Q49" s="110">
        <v>1</v>
      </c>
      <c r="R49" s="110">
        <v>0</v>
      </c>
      <c r="S49" s="110">
        <v>0</v>
      </c>
      <c r="T49" s="110">
        <v>12</v>
      </c>
      <c r="U49" s="110">
        <v>18</v>
      </c>
    </row>
    <row r="50" spans="1:21" s="20" customFormat="1" ht="12.75">
      <c r="A50" s="128" t="s">
        <v>153</v>
      </c>
      <c r="B50" s="111">
        <f>SUM(B47:B49)</f>
        <v>0</v>
      </c>
      <c r="C50" s="111">
        <f aca="true" t="shared" si="6" ref="C50:U50">SUM(C47:C49)</f>
        <v>24</v>
      </c>
      <c r="D50" s="111">
        <f t="shared" si="6"/>
        <v>0</v>
      </c>
      <c r="E50" s="111">
        <f t="shared" si="6"/>
        <v>1</v>
      </c>
      <c r="F50" s="111">
        <f t="shared" si="6"/>
        <v>13</v>
      </c>
      <c r="G50" s="111">
        <f t="shared" si="6"/>
        <v>0</v>
      </c>
      <c r="H50" s="111">
        <f t="shared" si="6"/>
        <v>3</v>
      </c>
      <c r="I50" s="111">
        <f t="shared" si="6"/>
        <v>33</v>
      </c>
      <c r="J50" s="111">
        <f t="shared" si="6"/>
        <v>0</v>
      </c>
      <c r="K50" s="111">
        <f t="shared" si="6"/>
        <v>15</v>
      </c>
      <c r="L50" s="111">
        <f t="shared" si="6"/>
        <v>1</v>
      </c>
      <c r="M50" s="111">
        <f t="shared" si="6"/>
        <v>24</v>
      </c>
      <c r="N50" s="111">
        <f t="shared" si="6"/>
        <v>0</v>
      </c>
      <c r="O50" s="111">
        <f t="shared" si="6"/>
        <v>6</v>
      </c>
      <c r="P50" s="111">
        <f t="shared" si="6"/>
        <v>8</v>
      </c>
      <c r="Q50" s="111">
        <f t="shared" si="6"/>
        <v>6</v>
      </c>
      <c r="R50" s="111">
        <f t="shared" si="6"/>
        <v>0</v>
      </c>
      <c r="S50" s="111">
        <f t="shared" si="6"/>
        <v>0</v>
      </c>
      <c r="T50" s="111">
        <f t="shared" si="6"/>
        <v>31</v>
      </c>
      <c r="U50" s="111">
        <f t="shared" si="6"/>
        <v>54</v>
      </c>
    </row>
    <row r="51" spans="1:21" ht="14.25">
      <c r="A51" s="127" t="s">
        <v>26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3"/>
      <c r="S51" s="113"/>
      <c r="T51" s="113"/>
      <c r="U51" s="114"/>
    </row>
    <row r="52" spans="1:21" ht="12.75">
      <c r="A52" s="128">
        <v>2003</v>
      </c>
      <c r="B52" s="109">
        <v>0</v>
      </c>
      <c r="C52" s="109">
        <v>5</v>
      </c>
      <c r="D52" s="109">
        <v>0</v>
      </c>
      <c r="E52" s="109">
        <v>0</v>
      </c>
      <c r="F52" s="109">
        <v>2</v>
      </c>
      <c r="G52" s="109">
        <v>0</v>
      </c>
      <c r="H52" s="109">
        <v>3</v>
      </c>
      <c r="I52" s="109">
        <v>2</v>
      </c>
      <c r="J52" s="109">
        <v>0</v>
      </c>
      <c r="K52" s="109">
        <v>2</v>
      </c>
      <c r="L52" s="109">
        <v>0</v>
      </c>
      <c r="M52" s="109">
        <v>12</v>
      </c>
      <c r="N52" s="109">
        <v>0</v>
      </c>
      <c r="O52" s="109">
        <v>0</v>
      </c>
      <c r="P52" s="109">
        <v>4</v>
      </c>
      <c r="Q52" s="109">
        <v>2</v>
      </c>
      <c r="R52" s="109">
        <v>0</v>
      </c>
      <c r="S52" s="109">
        <v>1</v>
      </c>
      <c r="T52" s="109">
        <v>3</v>
      </c>
      <c r="U52" s="109">
        <v>5</v>
      </c>
    </row>
    <row r="53" spans="1:21" ht="12.75">
      <c r="A53" s="128">
        <v>2004</v>
      </c>
      <c r="B53" s="109">
        <v>0</v>
      </c>
      <c r="C53" s="109">
        <v>2</v>
      </c>
      <c r="D53" s="109">
        <v>0</v>
      </c>
      <c r="E53" s="109">
        <v>0</v>
      </c>
      <c r="F53" s="109">
        <v>2</v>
      </c>
      <c r="G53" s="109">
        <v>0</v>
      </c>
      <c r="H53" s="109">
        <v>1</v>
      </c>
      <c r="I53" s="109">
        <v>1</v>
      </c>
      <c r="J53" s="109">
        <v>0</v>
      </c>
      <c r="K53" s="109">
        <v>0</v>
      </c>
      <c r="L53" s="109">
        <v>0</v>
      </c>
      <c r="M53" s="109">
        <v>6</v>
      </c>
      <c r="N53" s="109">
        <v>0</v>
      </c>
      <c r="O53" s="109">
        <v>1</v>
      </c>
      <c r="P53" s="109">
        <v>4</v>
      </c>
      <c r="Q53" s="109">
        <v>1</v>
      </c>
      <c r="R53" s="109">
        <v>0</v>
      </c>
      <c r="S53" s="109">
        <v>1</v>
      </c>
      <c r="T53" s="109">
        <v>5</v>
      </c>
      <c r="U53" s="109">
        <v>4</v>
      </c>
    </row>
    <row r="54" spans="1:21" ht="12.75">
      <c r="A54" s="128">
        <v>2005</v>
      </c>
      <c r="B54" s="110">
        <v>1</v>
      </c>
      <c r="C54" s="110">
        <v>3</v>
      </c>
      <c r="D54" s="110">
        <v>3</v>
      </c>
      <c r="E54" s="110">
        <v>0</v>
      </c>
      <c r="F54" s="110">
        <v>14</v>
      </c>
      <c r="G54" s="110">
        <v>0</v>
      </c>
      <c r="H54" s="110">
        <v>3</v>
      </c>
      <c r="I54" s="110">
        <v>10</v>
      </c>
      <c r="J54" s="110">
        <v>2</v>
      </c>
      <c r="K54" s="110">
        <v>4</v>
      </c>
      <c r="L54" s="110">
        <v>2</v>
      </c>
      <c r="M54" s="110">
        <v>19</v>
      </c>
      <c r="N54" s="110">
        <v>1</v>
      </c>
      <c r="O54" s="110">
        <v>2</v>
      </c>
      <c r="P54" s="110">
        <v>4</v>
      </c>
      <c r="Q54" s="110">
        <v>1</v>
      </c>
      <c r="R54" s="110">
        <v>1</v>
      </c>
      <c r="S54" s="110">
        <v>1</v>
      </c>
      <c r="T54" s="110">
        <v>11</v>
      </c>
      <c r="U54" s="110">
        <v>16</v>
      </c>
    </row>
    <row r="55" spans="1:21" s="20" customFormat="1" ht="12.75">
      <c r="A55" s="128" t="s">
        <v>153</v>
      </c>
      <c r="B55" s="111">
        <f>SUM(B52:B54)</f>
        <v>1</v>
      </c>
      <c r="C55" s="111">
        <f aca="true" t="shared" si="7" ref="C55:U55">SUM(C52:C54)</f>
        <v>10</v>
      </c>
      <c r="D55" s="111">
        <f t="shared" si="7"/>
        <v>3</v>
      </c>
      <c r="E55" s="111">
        <f t="shared" si="7"/>
        <v>0</v>
      </c>
      <c r="F55" s="111">
        <f t="shared" si="7"/>
        <v>18</v>
      </c>
      <c r="G55" s="111">
        <f t="shared" si="7"/>
        <v>0</v>
      </c>
      <c r="H55" s="111">
        <f t="shared" si="7"/>
        <v>7</v>
      </c>
      <c r="I55" s="111">
        <f t="shared" si="7"/>
        <v>13</v>
      </c>
      <c r="J55" s="111">
        <f t="shared" si="7"/>
        <v>2</v>
      </c>
      <c r="K55" s="111">
        <f t="shared" si="7"/>
        <v>6</v>
      </c>
      <c r="L55" s="111">
        <f t="shared" si="7"/>
        <v>2</v>
      </c>
      <c r="M55" s="111">
        <f t="shared" si="7"/>
        <v>37</v>
      </c>
      <c r="N55" s="111">
        <f t="shared" si="7"/>
        <v>1</v>
      </c>
      <c r="O55" s="111">
        <f t="shared" si="7"/>
        <v>3</v>
      </c>
      <c r="P55" s="111">
        <f t="shared" si="7"/>
        <v>12</v>
      </c>
      <c r="Q55" s="111">
        <f t="shared" si="7"/>
        <v>4</v>
      </c>
      <c r="R55" s="111">
        <f t="shared" si="7"/>
        <v>1</v>
      </c>
      <c r="S55" s="111">
        <f t="shared" si="7"/>
        <v>3</v>
      </c>
      <c r="T55" s="111">
        <f t="shared" si="7"/>
        <v>19</v>
      </c>
      <c r="U55" s="111">
        <f t="shared" si="7"/>
        <v>25</v>
      </c>
    </row>
    <row r="56" spans="1:21" ht="14.25">
      <c r="A56" s="127" t="s">
        <v>27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3"/>
      <c r="S56" s="113"/>
      <c r="T56" s="113"/>
      <c r="U56" s="114"/>
    </row>
    <row r="57" spans="1:21" ht="12.75">
      <c r="A57" s="128">
        <v>2003</v>
      </c>
      <c r="B57" s="109">
        <v>0</v>
      </c>
      <c r="C57" s="109">
        <v>1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1</v>
      </c>
      <c r="M57" s="109">
        <v>2</v>
      </c>
      <c r="N57" s="109">
        <v>1</v>
      </c>
      <c r="O57" s="109">
        <v>0</v>
      </c>
      <c r="P57" s="109">
        <v>2</v>
      </c>
      <c r="Q57" s="109">
        <v>1</v>
      </c>
      <c r="R57" s="109">
        <v>0</v>
      </c>
      <c r="S57" s="109">
        <v>1</v>
      </c>
      <c r="T57" s="109">
        <v>0</v>
      </c>
      <c r="U57" s="109">
        <v>1</v>
      </c>
    </row>
    <row r="58" spans="1:21" ht="12.75">
      <c r="A58" s="128">
        <v>2004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</row>
    <row r="59" spans="1:21" ht="12.75">
      <c r="A59" s="128">
        <v>2005</v>
      </c>
      <c r="B59" s="110">
        <v>0</v>
      </c>
      <c r="C59" s="110">
        <v>1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1</v>
      </c>
    </row>
    <row r="60" spans="1:21" s="20" customFormat="1" ht="12.75">
      <c r="A60" s="128" t="s">
        <v>153</v>
      </c>
      <c r="B60" s="111">
        <f>SUM(B57:B59)</f>
        <v>0</v>
      </c>
      <c r="C60" s="111">
        <f aca="true" t="shared" si="8" ref="C60:U60">SUM(C57:C59)</f>
        <v>2</v>
      </c>
      <c r="D60" s="111">
        <f t="shared" si="8"/>
        <v>0</v>
      </c>
      <c r="E60" s="111">
        <f t="shared" si="8"/>
        <v>0</v>
      </c>
      <c r="F60" s="111">
        <f t="shared" si="8"/>
        <v>0</v>
      </c>
      <c r="G60" s="111">
        <f t="shared" si="8"/>
        <v>0</v>
      </c>
      <c r="H60" s="111">
        <f t="shared" si="8"/>
        <v>0</v>
      </c>
      <c r="I60" s="111">
        <f t="shared" si="8"/>
        <v>0</v>
      </c>
      <c r="J60" s="111">
        <f t="shared" si="8"/>
        <v>0</v>
      </c>
      <c r="K60" s="111">
        <f t="shared" si="8"/>
        <v>0</v>
      </c>
      <c r="L60" s="111">
        <f t="shared" si="8"/>
        <v>1</v>
      </c>
      <c r="M60" s="111">
        <f t="shared" si="8"/>
        <v>2</v>
      </c>
      <c r="N60" s="111">
        <f t="shared" si="8"/>
        <v>1</v>
      </c>
      <c r="O60" s="111">
        <f t="shared" si="8"/>
        <v>0</v>
      </c>
      <c r="P60" s="111">
        <f t="shared" si="8"/>
        <v>2</v>
      </c>
      <c r="Q60" s="111">
        <f t="shared" si="8"/>
        <v>1</v>
      </c>
      <c r="R60" s="111">
        <f t="shared" si="8"/>
        <v>0</v>
      </c>
      <c r="S60" s="111">
        <f t="shared" si="8"/>
        <v>1</v>
      </c>
      <c r="T60" s="111">
        <f t="shared" si="8"/>
        <v>0</v>
      </c>
      <c r="U60" s="111">
        <f t="shared" si="8"/>
        <v>2</v>
      </c>
    </row>
    <row r="61" spans="1:21" ht="14.25">
      <c r="A61" s="127" t="s">
        <v>28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13"/>
      <c r="T61" s="113"/>
      <c r="U61" s="114"/>
    </row>
    <row r="62" spans="1:21" ht="12.75">
      <c r="A62" s="128">
        <v>2003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1</v>
      </c>
      <c r="P62" s="109">
        <v>0</v>
      </c>
      <c r="Q62" s="109">
        <v>1</v>
      </c>
      <c r="R62" s="109">
        <v>0</v>
      </c>
      <c r="S62" s="109">
        <v>0</v>
      </c>
      <c r="T62" s="109">
        <v>0</v>
      </c>
      <c r="U62" s="109">
        <v>2</v>
      </c>
    </row>
    <row r="63" spans="1:21" ht="12.75">
      <c r="A63" s="128">
        <v>2004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</row>
    <row r="64" spans="1:21" ht="12.75">
      <c r="A64" s="128">
        <v>2005</v>
      </c>
      <c r="B64" s="110">
        <v>0</v>
      </c>
      <c r="C64" s="110">
        <v>1</v>
      </c>
      <c r="D64" s="110">
        <v>0</v>
      </c>
      <c r="E64" s="110">
        <v>0</v>
      </c>
      <c r="F64" s="110">
        <v>1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</row>
    <row r="65" spans="1:21" s="20" customFormat="1" ht="12.75">
      <c r="A65" s="128" t="s">
        <v>153</v>
      </c>
      <c r="B65" s="111">
        <f>SUM(B62:B64)</f>
        <v>0</v>
      </c>
      <c r="C65" s="111">
        <f aca="true" t="shared" si="9" ref="C65:U65">SUM(C62:C64)</f>
        <v>1</v>
      </c>
      <c r="D65" s="111">
        <f t="shared" si="9"/>
        <v>0</v>
      </c>
      <c r="E65" s="111">
        <f t="shared" si="9"/>
        <v>0</v>
      </c>
      <c r="F65" s="111">
        <f t="shared" si="9"/>
        <v>1</v>
      </c>
      <c r="G65" s="111">
        <f t="shared" si="9"/>
        <v>0</v>
      </c>
      <c r="H65" s="111">
        <f t="shared" si="9"/>
        <v>0</v>
      </c>
      <c r="I65" s="111">
        <f t="shared" si="9"/>
        <v>0</v>
      </c>
      <c r="J65" s="111">
        <f t="shared" si="9"/>
        <v>0</v>
      </c>
      <c r="K65" s="111">
        <f t="shared" si="9"/>
        <v>0</v>
      </c>
      <c r="L65" s="111">
        <f t="shared" si="9"/>
        <v>0</v>
      </c>
      <c r="M65" s="111">
        <f t="shared" si="9"/>
        <v>0</v>
      </c>
      <c r="N65" s="111">
        <f t="shared" si="9"/>
        <v>0</v>
      </c>
      <c r="O65" s="111">
        <f t="shared" si="9"/>
        <v>1</v>
      </c>
      <c r="P65" s="111">
        <f t="shared" si="9"/>
        <v>0</v>
      </c>
      <c r="Q65" s="111">
        <f t="shared" si="9"/>
        <v>1</v>
      </c>
      <c r="R65" s="111">
        <f t="shared" si="9"/>
        <v>0</v>
      </c>
      <c r="S65" s="111">
        <f t="shared" si="9"/>
        <v>0</v>
      </c>
      <c r="T65" s="111">
        <f t="shared" si="9"/>
        <v>0</v>
      </c>
      <c r="U65" s="111">
        <f t="shared" si="9"/>
        <v>2</v>
      </c>
    </row>
    <row r="66" spans="1:21" ht="28.5">
      <c r="A66" s="129" t="s">
        <v>29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6"/>
      <c r="S66" s="116"/>
      <c r="T66" s="116"/>
      <c r="U66" s="117"/>
    </row>
    <row r="67" spans="1:21" ht="12.75">
      <c r="A67" s="128">
        <v>2003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</row>
    <row r="68" spans="1:21" ht="12.75">
      <c r="A68" s="128">
        <v>2004</v>
      </c>
      <c r="B68" s="109">
        <v>0</v>
      </c>
      <c r="C68" s="109">
        <v>0</v>
      </c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</row>
    <row r="69" spans="1:21" ht="12.75">
      <c r="A69" s="128">
        <v>2005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</row>
    <row r="70" spans="1:21" s="20" customFormat="1" ht="12.75">
      <c r="A70" s="128" t="s">
        <v>153</v>
      </c>
      <c r="B70" s="111">
        <f>SUM(B67:B69)</f>
        <v>0</v>
      </c>
      <c r="C70" s="111">
        <f aca="true" t="shared" si="10" ref="C70:U70">SUM(C67:C69)</f>
        <v>0</v>
      </c>
      <c r="D70" s="111">
        <f t="shared" si="10"/>
        <v>0</v>
      </c>
      <c r="E70" s="111">
        <f t="shared" si="10"/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111">
        <f t="shared" si="10"/>
        <v>0</v>
      </c>
      <c r="J70" s="111">
        <f t="shared" si="10"/>
        <v>0</v>
      </c>
      <c r="K70" s="111">
        <f t="shared" si="10"/>
        <v>0</v>
      </c>
      <c r="L70" s="111">
        <f t="shared" si="10"/>
        <v>0</v>
      </c>
      <c r="M70" s="111">
        <f t="shared" si="10"/>
        <v>0</v>
      </c>
      <c r="N70" s="111">
        <f t="shared" si="10"/>
        <v>0</v>
      </c>
      <c r="O70" s="111">
        <f t="shared" si="10"/>
        <v>0</v>
      </c>
      <c r="P70" s="111">
        <f t="shared" si="10"/>
        <v>0</v>
      </c>
      <c r="Q70" s="111">
        <f t="shared" si="10"/>
        <v>0</v>
      </c>
      <c r="R70" s="111">
        <f t="shared" si="10"/>
        <v>0</v>
      </c>
      <c r="S70" s="111">
        <f t="shared" si="10"/>
        <v>0</v>
      </c>
      <c r="T70" s="111">
        <f t="shared" si="10"/>
        <v>0</v>
      </c>
      <c r="U70" s="111">
        <f t="shared" si="10"/>
        <v>0</v>
      </c>
    </row>
    <row r="71" spans="1:21" s="19" customFormat="1" ht="15">
      <c r="A71" s="127" t="s">
        <v>30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9"/>
      <c r="S71" s="119"/>
      <c r="T71" s="119"/>
      <c r="U71" s="120"/>
    </row>
    <row r="72" spans="1:21" ht="12.75">
      <c r="A72" s="128">
        <v>2003</v>
      </c>
      <c r="B72" s="109">
        <v>0</v>
      </c>
      <c r="C72" s="109">
        <v>5</v>
      </c>
      <c r="D72" s="109">
        <v>0</v>
      </c>
      <c r="E72" s="109">
        <v>0</v>
      </c>
      <c r="F72" s="109">
        <v>0</v>
      </c>
      <c r="G72" s="109">
        <v>0</v>
      </c>
      <c r="H72" s="109">
        <v>6</v>
      </c>
      <c r="I72" s="109">
        <v>4</v>
      </c>
      <c r="J72" s="109">
        <v>0</v>
      </c>
      <c r="K72" s="109">
        <v>2</v>
      </c>
      <c r="L72" s="109">
        <v>0</v>
      </c>
      <c r="M72" s="109">
        <v>16</v>
      </c>
      <c r="N72" s="109">
        <v>0</v>
      </c>
      <c r="O72" s="109">
        <v>8</v>
      </c>
      <c r="P72" s="109">
        <v>20</v>
      </c>
      <c r="Q72" s="109">
        <v>4</v>
      </c>
      <c r="R72" s="109">
        <v>4</v>
      </c>
      <c r="S72" s="109">
        <v>0</v>
      </c>
      <c r="T72" s="109">
        <v>6</v>
      </c>
      <c r="U72" s="109">
        <v>11</v>
      </c>
    </row>
    <row r="73" spans="1:21" ht="12.75">
      <c r="A73" s="128">
        <v>2004</v>
      </c>
      <c r="B73" s="109">
        <v>0</v>
      </c>
      <c r="C73" s="109">
        <v>5</v>
      </c>
      <c r="D73" s="109">
        <v>0</v>
      </c>
      <c r="E73" s="109">
        <v>1</v>
      </c>
      <c r="F73" s="109">
        <v>3</v>
      </c>
      <c r="G73" s="109">
        <v>0</v>
      </c>
      <c r="H73" s="109">
        <v>2</v>
      </c>
      <c r="I73" s="109">
        <v>4</v>
      </c>
      <c r="J73" s="109">
        <v>0</v>
      </c>
      <c r="K73" s="109">
        <v>1</v>
      </c>
      <c r="L73" s="109">
        <v>1</v>
      </c>
      <c r="M73" s="109">
        <v>13</v>
      </c>
      <c r="N73" s="109">
        <v>0</v>
      </c>
      <c r="O73" s="109">
        <v>2</v>
      </c>
      <c r="P73" s="109">
        <v>14</v>
      </c>
      <c r="Q73" s="109">
        <v>3</v>
      </c>
      <c r="R73" s="109">
        <v>0</v>
      </c>
      <c r="S73" s="109">
        <v>2</v>
      </c>
      <c r="T73" s="109">
        <v>7</v>
      </c>
      <c r="U73" s="109">
        <v>10</v>
      </c>
    </row>
    <row r="74" spans="1:21" ht="12.75">
      <c r="A74" s="128">
        <v>2005</v>
      </c>
      <c r="B74" s="110">
        <v>0</v>
      </c>
      <c r="C74" s="110">
        <v>14</v>
      </c>
      <c r="D74" s="110">
        <v>1</v>
      </c>
      <c r="E74" s="110">
        <v>6</v>
      </c>
      <c r="F74" s="110">
        <v>5</v>
      </c>
      <c r="G74" s="109">
        <v>0</v>
      </c>
      <c r="H74" s="110">
        <v>8</v>
      </c>
      <c r="I74" s="110">
        <v>10</v>
      </c>
      <c r="J74" s="110">
        <v>0</v>
      </c>
      <c r="K74" s="110">
        <v>2</v>
      </c>
      <c r="L74" s="110">
        <v>9</v>
      </c>
      <c r="M74" s="110">
        <v>27</v>
      </c>
      <c r="N74" s="110">
        <v>4</v>
      </c>
      <c r="O74" s="110">
        <v>17</v>
      </c>
      <c r="P74" s="110">
        <v>20</v>
      </c>
      <c r="Q74" s="110">
        <v>16</v>
      </c>
      <c r="R74" s="110">
        <v>0</v>
      </c>
      <c r="S74" s="110">
        <v>5</v>
      </c>
      <c r="T74" s="110">
        <v>6</v>
      </c>
      <c r="U74" s="110">
        <v>60</v>
      </c>
    </row>
    <row r="75" spans="1:21" s="20" customFormat="1" ht="12.75">
      <c r="A75" s="128" t="s">
        <v>153</v>
      </c>
      <c r="B75" s="111">
        <f>SUM(B72:B74)</f>
        <v>0</v>
      </c>
      <c r="C75" s="111">
        <f aca="true" t="shared" si="11" ref="C75:U75">SUM(C72:C74)</f>
        <v>24</v>
      </c>
      <c r="D75" s="111">
        <f t="shared" si="11"/>
        <v>1</v>
      </c>
      <c r="E75" s="111">
        <f t="shared" si="11"/>
        <v>7</v>
      </c>
      <c r="F75" s="111">
        <f t="shared" si="11"/>
        <v>8</v>
      </c>
      <c r="G75" s="111">
        <f t="shared" si="11"/>
        <v>0</v>
      </c>
      <c r="H75" s="111">
        <f t="shared" si="11"/>
        <v>16</v>
      </c>
      <c r="I75" s="111">
        <f t="shared" si="11"/>
        <v>18</v>
      </c>
      <c r="J75" s="111">
        <f t="shared" si="11"/>
        <v>0</v>
      </c>
      <c r="K75" s="111">
        <f t="shared" si="11"/>
        <v>5</v>
      </c>
      <c r="L75" s="111">
        <f t="shared" si="11"/>
        <v>10</v>
      </c>
      <c r="M75" s="111">
        <f t="shared" si="11"/>
        <v>56</v>
      </c>
      <c r="N75" s="111">
        <f t="shared" si="11"/>
        <v>4</v>
      </c>
      <c r="O75" s="111">
        <f t="shared" si="11"/>
        <v>27</v>
      </c>
      <c r="P75" s="111">
        <f t="shared" si="11"/>
        <v>54</v>
      </c>
      <c r="Q75" s="111">
        <f t="shared" si="11"/>
        <v>23</v>
      </c>
      <c r="R75" s="111">
        <f t="shared" si="11"/>
        <v>4</v>
      </c>
      <c r="S75" s="111">
        <f t="shared" si="11"/>
        <v>7</v>
      </c>
      <c r="T75" s="111">
        <f t="shared" si="11"/>
        <v>19</v>
      </c>
      <c r="U75" s="111">
        <f t="shared" si="11"/>
        <v>81</v>
      </c>
    </row>
    <row r="76" spans="1:21" ht="14.25">
      <c r="A76" s="127" t="s">
        <v>31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3"/>
      <c r="S76" s="113"/>
      <c r="T76" s="113"/>
      <c r="U76" s="114"/>
    </row>
    <row r="77" spans="1:21" ht="12.75">
      <c r="A77" s="128">
        <v>2003</v>
      </c>
      <c r="B77" s="109">
        <v>0</v>
      </c>
      <c r="C77" s="109">
        <v>1</v>
      </c>
      <c r="D77" s="109">
        <v>0</v>
      </c>
      <c r="E77" s="109">
        <v>1</v>
      </c>
      <c r="F77" s="109">
        <v>5</v>
      </c>
      <c r="G77" s="109">
        <v>0</v>
      </c>
      <c r="H77" s="109">
        <v>0</v>
      </c>
      <c r="I77" s="109">
        <v>1</v>
      </c>
      <c r="J77" s="109">
        <v>0</v>
      </c>
      <c r="K77" s="109">
        <v>0</v>
      </c>
      <c r="L77" s="109">
        <v>0</v>
      </c>
      <c r="M77" s="109">
        <v>14</v>
      </c>
      <c r="N77" s="109">
        <v>0</v>
      </c>
      <c r="O77" s="109">
        <v>0</v>
      </c>
      <c r="P77" s="109">
        <v>11</v>
      </c>
      <c r="Q77" s="109">
        <v>0</v>
      </c>
      <c r="R77" s="109">
        <v>1</v>
      </c>
      <c r="S77" s="109">
        <v>0</v>
      </c>
      <c r="T77" s="109">
        <v>1</v>
      </c>
      <c r="U77" s="109">
        <v>12</v>
      </c>
    </row>
    <row r="78" spans="1:21" ht="12.75">
      <c r="A78" s="128">
        <v>2004</v>
      </c>
      <c r="B78" s="109">
        <v>0</v>
      </c>
      <c r="C78" s="109">
        <v>3</v>
      </c>
      <c r="D78" s="109">
        <v>0</v>
      </c>
      <c r="E78" s="109">
        <v>0</v>
      </c>
      <c r="F78" s="109">
        <v>1</v>
      </c>
      <c r="G78" s="109">
        <v>0</v>
      </c>
      <c r="H78" s="109">
        <v>1</v>
      </c>
      <c r="I78" s="109">
        <v>3</v>
      </c>
      <c r="J78" s="109">
        <v>0</v>
      </c>
      <c r="K78" s="109">
        <v>0</v>
      </c>
      <c r="L78" s="109">
        <v>0</v>
      </c>
      <c r="M78" s="109">
        <v>8</v>
      </c>
      <c r="N78" s="109">
        <v>0</v>
      </c>
      <c r="O78" s="109">
        <v>0</v>
      </c>
      <c r="P78" s="109">
        <v>5</v>
      </c>
      <c r="Q78" s="109">
        <v>0</v>
      </c>
      <c r="R78" s="109">
        <v>0</v>
      </c>
      <c r="S78" s="109">
        <v>0</v>
      </c>
      <c r="T78" s="109">
        <v>0</v>
      </c>
      <c r="U78" s="109">
        <v>7</v>
      </c>
    </row>
    <row r="79" spans="1:21" ht="12.75">
      <c r="A79" s="128">
        <v>2005</v>
      </c>
      <c r="B79" s="110">
        <v>0</v>
      </c>
      <c r="C79" s="110">
        <v>5</v>
      </c>
      <c r="D79" s="110">
        <v>0</v>
      </c>
      <c r="E79" s="110">
        <v>0</v>
      </c>
      <c r="F79" s="110">
        <v>8</v>
      </c>
      <c r="G79" s="110">
        <v>0</v>
      </c>
      <c r="H79" s="110">
        <v>0</v>
      </c>
      <c r="I79" s="110">
        <v>1</v>
      </c>
      <c r="J79" s="110">
        <v>0</v>
      </c>
      <c r="K79" s="110">
        <v>0</v>
      </c>
      <c r="L79" s="110">
        <v>0</v>
      </c>
      <c r="M79" s="110">
        <v>22</v>
      </c>
      <c r="N79" s="110">
        <v>1</v>
      </c>
      <c r="O79" s="110">
        <v>6</v>
      </c>
      <c r="P79" s="110">
        <v>18</v>
      </c>
      <c r="Q79" s="110">
        <v>5</v>
      </c>
      <c r="R79" s="110">
        <v>0</v>
      </c>
      <c r="S79" s="110">
        <v>0</v>
      </c>
      <c r="T79" s="110">
        <v>0</v>
      </c>
      <c r="U79" s="110">
        <v>18</v>
      </c>
    </row>
    <row r="80" spans="1:21" s="20" customFormat="1" ht="12.75">
      <c r="A80" s="128" t="s">
        <v>153</v>
      </c>
      <c r="B80" s="111">
        <f>SUM(B77:B79)</f>
        <v>0</v>
      </c>
      <c r="C80" s="111">
        <f aca="true" t="shared" si="12" ref="C80:U80">SUM(C77:C79)</f>
        <v>9</v>
      </c>
      <c r="D80" s="111">
        <f t="shared" si="12"/>
        <v>0</v>
      </c>
      <c r="E80" s="111">
        <f t="shared" si="12"/>
        <v>1</v>
      </c>
      <c r="F80" s="111">
        <f t="shared" si="12"/>
        <v>14</v>
      </c>
      <c r="G80" s="111">
        <f t="shared" si="12"/>
        <v>0</v>
      </c>
      <c r="H80" s="111">
        <f t="shared" si="12"/>
        <v>1</v>
      </c>
      <c r="I80" s="111">
        <f t="shared" si="12"/>
        <v>5</v>
      </c>
      <c r="J80" s="111">
        <f t="shared" si="12"/>
        <v>0</v>
      </c>
      <c r="K80" s="111">
        <f t="shared" si="12"/>
        <v>0</v>
      </c>
      <c r="L80" s="111">
        <f t="shared" si="12"/>
        <v>0</v>
      </c>
      <c r="M80" s="111">
        <f t="shared" si="12"/>
        <v>44</v>
      </c>
      <c r="N80" s="111">
        <f t="shared" si="12"/>
        <v>1</v>
      </c>
      <c r="O80" s="111">
        <f t="shared" si="12"/>
        <v>6</v>
      </c>
      <c r="P80" s="111">
        <f t="shared" si="12"/>
        <v>34</v>
      </c>
      <c r="Q80" s="111">
        <f t="shared" si="12"/>
        <v>5</v>
      </c>
      <c r="R80" s="111">
        <f t="shared" si="12"/>
        <v>1</v>
      </c>
      <c r="S80" s="111">
        <f t="shared" si="12"/>
        <v>0</v>
      </c>
      <c r="T80" s="111">
        <f t="shared" si="12"/>
        <v>1</v>
      </c>
      <c r="U80" s="111">
        <f t="shared" si="12"/>
        <v>37</v>
      </c>
    </row>
    <row r="81" spans="1:21" ht="14.25">
      <c r="A81" s="127" t="s">
        <v>32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3"/>
      <c r="S81" s="113"/>
      <c r="T81" s="113"/>
      <c r="U81" s="114"/>
    </row>
    <row r="82" spans="1:21" ht="12.75">
      <c r="A82" s="128">
        <v>2003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</row>
    <row r="83" spans="1:21" ht="12.75">
      <c r="A83" s="128">
        <v>2004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</row>
    <row r="84" spans="1:21" ht="12.75">
      <c r="A84" s="128">
        <v>2005</v>
      </c>
      <c r="B84" s="110">
        <v>0</v>
      </c>
      <c r="C84" s="110">
        <v>2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</row>
    <row r="85" spans="1:21" s="20" customFormat="1" ht="12.75">
      <c r="A85" s="128" t="s">
        <v>153</v>
      </c>
      <c r="B85" s="111">
        <f>SUM(B82:B84)</f>
        <v>0</v>
      </c>
      <c r="C85" s="111">
        <f aca="true" t="shared" si="13" ref="C85:U85">SUM(C82:C84)</f>
        <v>2</v>
      </c>
      <c r="D85" s="111">
        <f t="shared" si="13"/>
        <v>0</v>
      </c>
      <c r="E85" s="111">
        <f t="shared" si="13"/>
        <v>0</v>
      </c>
      <c r="F85" s="111">
        <f t="shared" si="13"/>
        <v>0</v>
      </c>
      <c r="G85" s="111">
        <f t="shared" si="13"/>
        <v>0</v>
      </c>
      <c r="H85" s="111">
        <f t="shared" si="13"/>
        <v>0</v>
      </c>
      <c r="I85" s="111">
        <f t="shared" si="13"/>
        <v>0</v>
      </c>
      <c r="J85" s="111">
        <f t="shared" si="13"/>
        <v>0</v>
      </c>
      <c r="K85" s="111">
        <f t="shared" si="13"/>
        <v>0</v>
      </c>
      <c r="L85" s="111">
        <f t="shared" si="13"/>
        <v>0</v>
      </c>
      <c r="M85" s="111">
        <f t="shared" si="13"/>
        <v>0</v>
      </c>
      <c r="N85" s="111">
        <f t="shared" si="13"/>
        <v>0</v>
      </c>
      <c r="O85" s="111">
        <f t="shared" si="13"/>
        <v>0</v>
      </c>
      <c r="P85" s="111">
        <f t="shared" si="13"/>
        <v>0</v>
      </c>
      <c r="Q85" s="111">
        <f t="shared" si="13"/>
        <v>0</v>
      </c>
      <c r="R85" s="111">
        <f t="shared" si="13"/>
        <v>0</v>
      </c>
      <c r="S85" s="111">
        <f t="shared" si="13"/>
        <v>0</v>
      </c>
      <c r="T85" s="111">
        <f t="shared" si="13"/>
        <v>0</v>
      </c>
      <c r="U85" s="111">
        <f t="shared" si="13"/>
        <v>0</v>
      </c>
    </row>
    <row r="86" spans="1:21" ht="14.25">
      <c r="A86" s="127" t="s">
        <v>33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3"/>
      <c r="S86" s="113"/>
      <c r="T86" s="113"/>
      <c r="U86" s="114"/>
    </row>
    <row r="87" spans="1:21" ht="12.75">
      <c r="A87" s="128">
        <v>2003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21">
        <v>0</v>
      </c>
      <c r="S87" s="121">
        <v>0</v>
      </c>
      <c r="T87" s="121">
        <v>0</v>
      </c>
      <c r="U87" s="121">
        <v>1</v>
      </c>
    </row>
    <row r="88" spans="1:21" ht="12.75">
      <c r="A88" s="128">
        <v>2004</v>
      </c>
      <c r="B88" s="109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</row>
    <row r="89" spans="1:21" ht="12.75">
      <c r="A89" s="128">
        <v>2005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</row>
    <row r="90" spans="1:21" s="20" customFormat="1" ht="12.75">
      <c r="A90" s="128" t="s">
        <v>153</v>
      </c>
      <c r="B90" s="111">
        <f>SUM(B87:B89)</f>
        <v>0</v>
      </c>
      <c r="C90" s="111">
        <f aca="true" t="shared" si="14" ref="C90:U90">SUM(C87:C89)</f>
        <v>0</v>
      </c>
      <c r="D90" s="111">
        <f t="shared" si="14"/>
        <v>0</v>
      </c>
      <c r="E90" s="111">
        <f t="shared" si="14"/>
        <v>0</v>
      </c>
      <c r="F90" s="111">
        <f t="shared" si="14"/>
        <v>0</v>
      </c>
      <c r="G90" s="111">
        <f t="shared" si="14"/>
        <v>0</v>
      </c>
      <c r="H90" s="111">
        <f t="shared" si="14"/>
        <v>0</v>
      </c>
      <c r="I90" s="111">
        <f t="shared" si="14"/>
        <v>0</v>
      </c>
      <c r="J90" s="111">
        <f t="shared" si="14"/>
        <v>0</v>
      </c>
      <c r="K90" s="111">
        <f t="shared" si="14"/>
        <v>0</v>
      </c>
      <c r="L90" s="111">
        <f t="shared" si="14"/>
        <v>0</v>
      </c>
      <c r="M90" s="111">
        <f t="shared" si="14"/>
        <v>0</v>
      </c>
      <c r="N90" s="111">
        <f t="shared" si="14"/>
        <v>0</v>
      </c>
      <c r="O90" s="111">
        <f t="shared" si="14"/>
        <v>0</v>
      </c>
      <c r="P90" s="111">
        <f t="shared" si="14"/>
        <v>0</v>
      </c>
      <c r="Q90" s="111">
        <f t="shared" si="14"/>
        <v>0</v>
      </c>
      <c r="R90" s="111">
        <f t="shared" si="14"/>
        <v>0</v>
      </c>
      <c r="S90" s="111">
        <f t="shared" si="14"/>
        <v>0</v>
      </c>
      <c r="T90" s="111">
        <f t="shared" si="14"/>
        <v>0</v>
      </c>
      <c r="U90" s="111">
        <f t="shared" si="14"/>
        <v>1</v>
      </c>
    </row>
    <row r="91" spans="1:21" ht="14.25">
      <c r="A91" s="127" t="s">
        <v>34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4"/>
      <c r="S91" s="114"/>
      <c r="T91" s="114"/>
      <c r="U91" s="114"/>
    </row>
    <row r="92" spans="1:21" ht="12.75">
      <c r="A92" s="128">
        <v>2003</v>
      </c>
      <c r="B92" s="109">
        <v>0</v>
      </c>
      <c r="C92" s="109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</row>
    <row r="93" spans="1:21" ht="12.75">
      <c r="A93" s="128">
        <v>2004</v>
      </c>
      <c r="B93" s="109">
        <v>0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</row>
    <row r="94" spans="1:21" ht="12.75">
      <c r="A94" s="128">
        <v>2005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</row>
    <row r="95" spans="1:21" s="20" customFormat="1" ht="12.75">
      <c r="A95" s="128" t="s">
        <v>153</v>
      </c>
      <c r="B95" s="111">
        <f>SUM(B92:B94)</f>
        <v>0</v>
      </c>
      <c r="C95" s="111">
        <f aca="true" t="shared" si="15" ref="C95:U95">SUM(C92:C94)</f>
        <v>0</v>
      </c>
      <c r="D95" s="111">
        <f t="shared" si="15"/>
        <v>0</v>
      </c>
      <c r="E95" s="111">
        <f t="shared" si="15"/>
        <v>0</v>
      </c>
      <c r="F95" s="111">
        <f t="shared" si="15"/>
        <v>0</v>
      </c>
      <c r="G95" s="111">
        <f t="shared" si="15"/>
        <v>0</v>
      </c>
      <c r="H95" s="111">
        <f t="shared" si="15"/>
        <v>0</v>
      </c>
      <c r="I95" s="111">
        <f t="shared" si="15"/>
        <v>0</v>
      </c>
      <c r="J95" s="111">
        <f t="shared" si="15"/>
        <v>0</v>
      </c>
      <c r="K95" s="111">
        <f t="shared" si="15"/>
        <v>0</v>
      </c>
      <c r="L95" s="111">
        <f t="shared" si="15"/>
        <v>0</v>
      </c>
      <c r="M95" s="111">
        <f t="shared" si="15"/>
        <v>0</v>
      </c>
      <c r="N95" s="111">
        <f t="shared" si="15"/>
        <v>0</v>
      </c>
      <c r="O95" s="111">
        <f t="shared" si="15"/>
        <v>0</v>
      </c>
      <c r="P95" s="111">
        <f t="shared" si="15"/>
        <v>0</v>
      </c>
      <c r="Q95" s="111">
        <f t="shared" si="15"/>
        <v>0</v>
      </c>
      <c r="R95" s="111">
        <f t="shared" si="15"/>
        <v>0</v>
      </c>
      <c r="S95" s="111">
        <f t="shared" si="15"/>
        <v>0</v>
      </c>
      <c r="T95" s="111">
        <f t="shared" si="15"/>
        <v>0</v>
      </c>
      <c r="U95" s="111">
        <f t="shared" si="15"/>
        <v>0</v>
      </c>
    </row>
    <row r="96" spans="1:21" ht="14.25">
      <c r="A96" s="127" t="s">
        <v>35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3"/>
      <c r="S96" s="113"/>
      <c r="T96" s="113"/>
      <c r="U96" s="114"/>
    </row>
    <row r="97" spans="1:21" ht="12.75">
      <c r="A97" s="128">
        <v>2003</v>
      </c>
      <c r="B97" s="109">
        <v>0</v>
      </c>
      <c r="C97" s="109">
        <v>5</v>
      </c>
      <c r="D97" s="109">
        <v>0</v>
      </c>
      <c r="E97" s="109">
        <v>1</v>
      </c>
      <c r="F97" s="109">
        <v>2</v>
      </c>
      <c r="G97" s="109">
        <v>2</v>
      </c>
      <c r="H97" s="109">
        <v>1</v>
      </c>
      <c r="I97" s="109">
        <v>3</v>
      </c>
      <c r="J97" s="109">
        <v>2</v>
      </c>
      <c r="K97" s="109">
        <v>3</v>
      </c>
      <c r="L97" s="109">
        <v>0</v>
      </c>
      <c r="M97" s="109">
        <v>8</v>
      </c>
      <c r="N97" s="109">
        <v>0</v>
      </c>
      <c r="O97" s="109">
        <v>0</v>
      </c>
      <c r="P97" s="109">
        <v>7</v>
      </c>
      <c r="Q97" s="109">
        <v>4</v>
      </c>
      <c r="R97" s="109">
        <v>0</v>
      </c>
      <c r="S97" s="109">
        <v>0</v>
      </c>
      <c r="T97" s="109">
        <v>4</v>
      </c>
      <c r="U97" s="109">
        <v>10</v>
      </c>
    </row>
    <row r="98" spans="1:21" ht="12.75">
      <c r="A98" s="128">
        <v>2004</v>
      </c>
      <c r="B98" s="109">
        <v>1</v>
      </c>
      <c r="C98" s="109">
        <v>1</v>
      </c>
      <c r="D98" s="109">
        <v>0</v>
      </c>
      <c r="E98" s="109">
        <v>1</v>
      </c>
      <c r="F98" s="109">
        <v>2</v>
      </c>
      <c r="G98" s="109">
        <v>0</v>
      </c>
      <c r="H98" s="109">
        <v>0</v>
      </c>
      <c r="I98" s="109">
        <v>0</v>
      </c>
      <c r="J98" s="109">
        <v>1</v>
      </c>
      <c r="K98" s="109">
        <v>0</v>
      </c>
      <c r="L98" s="109">
        <v>0</v>
      </c>
      <c r="M98" s="109">
        <v>5</v>
      </c>
      <c r="N98" s="109">
        <v>0</v>
      </c>
      <c r="O98" s="109">
        <v>0</v>
      </c>
      <c r="P98" s="109">
        <v>5</v>
      </c>
      <c r="Q98" s="109">
        <v>4</v>
      </c>
      <c r="R98" s="109">
        <v>1</v>
      </c>
      <c r="S98" s="109">
        <v>0</v>
      </c>
      <c r="T98" s="109">
        <v>8</v>
      </c>
      <c r="U98" s="109">
        <v>2</v>
      </c>
    </row>
    <row r="99" spans="1:21" ht="12.75">
      <c r="A99" s="128">
        <v>2005</v>
      </c>
      <c r="B99" s="110">
        <v>0</v>
      </c>
      <c r="C99" s="110">
        <v>9</v>
      </c>
      <c r="D99" s="110">
        <v>0</v>
      </c>
      <c r="E99" s="110">
        <v>0</v>
      </c>
      <c r="F99" s="110">
        <v>5</v>
      </c>
      <c r="G99" s="110">
        <v>1</v>
      </c>
      <c r="H99" s="110">
        <v>3</v>
      </c>
      <c r="I99" s="110">
        <v>5</v>
      </c>
      <c r="J99" s="110">
        <v>0</v>
      </c>
      <c r="K99" s="110">
        <v>2</v>
      </c>
      <c r="L99" s="110">
        <v>1</v>
      </c>
      <c r="M99" s="110">
        <v>201</v>
      </c>
      <c r="N99" s="110">
        <v>0</v>
      </c>
      <c r="O99" s="110">
        <v>0</v>
      </c>
      <c r="P99" s="110">
        <v>15</v>
      </c>
      <c r="Q99" s="110">
        <v>4</v>
      </c>
      <c r="R99" s="110">
        <v>1</v>
      </c>
      <c r="S99" s="110">
        <v>1</v>
      </c>
      <c r="T99" s="110">
        <v>5</v>
      </c>
      <c r="U99" s="110">
        <v>14</v>
      </c>
    </row>
    <row r="100" spans="1:21" s="20" customFormat="1" ht="12.75">
      <c r="A100" s="128" t="s">
        <v>153</v>
      </c>
      <c r="B100" s="111">
        <f>SUM(B97:B99)</f>
        <v>1</v>
      </c>
      <c r="C100" s="111">
        <f aca="true" t="shared" si="16" ref="C100:U100">SUM(C97:C99)</f>
        <v>15</v>
      </c>
      <c r="D100" s="111">
        <f t="shared" si="16"/>
        <v>0</v>
      </c>
      <c r="E100" s="111">
        <f t="shared" si="16"/>
        <v>2</v>
      </c>
      <c r="F100" s="111">
        <f t="shared" si="16"/>
        <v>9</v>
      </c>
      <c r="G100" s="111">
        <f t="shared" si="16"/>
        <v>3</v>
      </c>
      <c r="H100" s="111">
        <f t="shared" si="16"/>
        <v>4</v>
      </c>
      <c r="I100" s="111">
        <f t="shared" si="16"/>
        <v>8</v>
      </c>
      <c r="J100" s="111">
        <f t="shared" si="16"/>
        <v>3</v>
      </c>
      <c r="K100" s="111">
        <f t="shared" si="16"/>
        <v>5</v>
      </c>
      <c r="L100" s="111">
        <f t="shared" si="16"/>
        <v>1</v>
      </c>
      <c r="M100" s="111">
        <f t="shared" si="16"/>
        <v>214</v>
      </c>
      <c r="N100" s="111">
        <f t="shared" si="16"/>
        <v>0</v>
      </c>
      <c r="O100" s="111">
        <f t="shared" si="16"/>
        <v>0</v>
      </c>
      <c r="P100" s="111">
        <f t="shared" si="16"/>
        <v>27</v>
      </c>
      <c r="Q100" s="111">
        <f t="shared" si="16"/>
        <v>12</v>
      </c>
      <c r="R100" s="111">
        <f t="shared" si="16"/>
        <v>2</v>
      </c>
      <c r="S100" s="111">
        <f t="shared" si="16"/>
        <v>1</v>
      </c>
      <c r="T100" s="111">
        <f t="shared" si="16"/>
        <v>17</v>
      </c>
      <c r="U100" s="111">
        <f t="shared" si="16"/>
        <v>26</v>
      </c>
    </row>
    <row r="101" spans="1:21" ht="14.25">
      <c r="A101" s="127" t="s">
        <v>36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3"/>
      <c r="S101" s="113"/>
      <c r="T101" s="113"/>
      <c r="U101" s="114"/>
    </row>
    <row r="102" spans="1:21" ht="12.75">
      <c r="A102" s="128">
        <v>2003</v>
      </c>
      <c r="B102" s="109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3</v>
      </c>
      <c r="N102" s="109">
        <v>0</v>
      </c>
      <c r="O102" s="109">
        <v>0</v>
      </c>
      <c r="P102" s="109">
        <v>1</v>
      </c>
      <c r="Q102" s="109">
        <v>1</v>
      </c>
      <c r="R102" s="109">
        <v>0</v>
      </c>
      <c r="S102" s="109">
        <v>0</v>
      </c>
      <c r="T102" s="109">
        <v>0</v>
      </c>
      <c r="U102" s="109">
        <v>0</v>
      </c>
    </row>
    <row r="103" spans="1:21" ht="12.75">
      <c r="A103" s="128">
        <v>2004</v>
      </c>
      <c r="B103" s="109">
        <v>0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2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</row>
    <row r="104" spans="1:21" ht="12.75">
      <c r="A104" s="128">
        <v>2005</v>
      </c>
      <c r="B104" s="110">
        <v>0</v>
      </c>
      <c r="C104" s="110">
        <v>2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3</v>
      </c>
      <c r="N104" s="110">
        <v>0</v>
      </c>
      <c r="O104" s="110">
        <v>0</v>
      </c>
      <c r="P104" s="110">
        <v>1</v>
      </c>
      <c r="Q104" s="110">
        <v>0</v>
      </c>
      <c r="R104" s="110">
        <v>0</v>
      </c>
      <c r="S104" s="110">
        <v>0</v>
      </c>
      <c r="T104" s="110">
        <v>0</v>
      </c>
      <c r="U104" s="110">
        <v>2</v>
      </c>
    </row>
    <row r="105" spans="1:21" s="20" customFormat="1" ht="12.75">
      <c r="A105" s="128" t="s">
        <v>153</v>
      </c>
      <c r="B105" s="111">
        <f>SUM(B102:B104)</f>
        <v>0</v>
      </c>
      <c r="C105" s="111">
        <f aca="true" t="shared" si="17" ref="C105:U105">SUM(C102:C104)</f>
        <v>2</v>
      </c>
      <c r="D105" s="111">
        <f t="shared" si="17"/>
        <v>0</v>
      </c>
      <c r="E105" s="111">
        <f t="shared" si="17"/>
        <v>0</v>
      </c>
      <c r="F105" s="111">
        <f t="shared" si="17"/>
        <v>0</v>
      </c>
      <c r="G105" s="111">
        <f t="shared" si="17"/>
        <v>0</v>
      </c>
      <c r="H105" s="111">
        <f t="shared" si="17"/>
        <v>0</v>
      </c>
      <c r="I105" s="111">
        <f t="shared" si="17"/>
        <v>0</v>
      </c>
      <c r="J105" s="111">
        <f t="shared" si="17"/>
        <v>0</v>
      </c>
      <c r="K105" s="111">
        <f t="shared" si="17"/>
        <v>0</v>
      </c>
      <c r="L105" s="111">
        <f t="shared" si="17"/>
        <v>0</v>
      </c>
      <c r="M105" s="111">
        <f t="shared" si="17"/>
        <v>8</v>
      </c>
      <c r="N105" s="111">
        <f t="shared" si="17"/>
        <v>0</v>
      </c>
      <c r="O105" s="111">
        <f t="shared" si="17"/>
        <v>0</v>
      </c>
      <c r="P105" s="111">
        <f t="shared" si="17"/>
        <v>2</v>
      </c>
      <c r="Q105" s="111">
        <f t="shared" si="17"/>
        <v>1</v>
      </c>
      <c r="R105" s="111">
        <f t="shared" si="17"/>
        <v>0</v>
      </c>
      <c r="S105" s="111">
        <f t="shared" si="17"/>
        <v>0</v>
      </c>
      <c r="T105" s="111">
        <f t="shared" si="17"/>
        <v>0</v>
      </c>
      <c r="U105" s="111">
        <f t="shared" si="17"/>
        <v>2</v>
      </c>
    </row>
    <row r="106" spans="1:21" ht="14.25">
      <c r="A106" s="127" t="s">
        <v>37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3"/>
      <c r="S106" s="113"/>
      <c r="T106" s="113"/>
      <c r="U106" s="114"/>
    </row>
    <row r="107" spans="1:21" ht="12.75">
      <c r="A107" s="128">
        <v>2003</v>
      </c>
      <c r="B107" s="109">
        <v>0</v>
      </c>
      <c r="C107" s="109">
        <v>5</v>
      </c>
      <c r="D107" s="109">
        <v>0</v>
      </c>
      <c r="E107" s="109">
        <v>0</v>
      </c>
      <c r="F107" s="109">
        <v>0</v>
      </c>
      <c r="G107" s="109">
        <v>0</v>
      </c>
      <c r="H107" s="109">
        <v>1</v>
      </c>
      <c r="I107" s="109">
        <v>2</v>
      </c>
      <c r="J107" s="109">
        <v>1</v>
      </c>
      <c r="K107" s="109">
        <v>0</v>
      </c>
      <c r="L107" s="109">
        <v>0</v>
      </c>
      <c r="M107" s="109">
        <v>6</v>
      </c>
      <c r="N107" s="109">
        <v>0</v>
      </c>
      <c r="O107" s="109">
        <v>2</v>
      </c>
      <c r="P107" s="109">
        <v>0</v>
      </c>
      <c r="Q107" s="109">
        <v>4</v>
      </c>
      <c r="R107" s="109">
        <v>0</v>
      </c>
      <c r="S107" s="109">
        <v>0</v>
      </c>
      <c r="T107" s="109">
        <v>0</v>
      </c>
      <c r="U107" s="109">
        <v>10</v>
      </c>
    </row>
    <row r="108" spans="1:21" ht="12.75">
      <c r="A108" s="128">
        <v>2004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1</v>
      </c>
      <c r="N108" s="109">
        <v>0</v>
      </c>
      <c r="O108" s="109">
        <v>0</v>
      </c>
      <c r="P108" s="109">
        <v>1</v>
      </c>
      <c r="Q108" s="109">
        <v>3</v>
      </c>
      <c r="R108" s="109">
        <v>0</v>
      </c>
      <c r="S108" s="109">
        <v>0</v>
      </c>
      <c r="T108" s="109">
        <v>0</v>
      </c>
      <c r="U108" s="109">
        <v>7</v>
      </c>
    </row>
    <row r="109" spans="1:21" ht="12.75">
      <c r="A109" s="128">
        <v>2005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1</v>
      </c>
      <c r="J109" s="110">
        <v>0</v>
      </c>
      <c r="K109" s="110">
        <v>0</v>
      </c>
      <c r="L109" s="110">
        <v>0</v>
      </c>
      <c r="M109" s="110">
        <v>2</v>
      </c>
      <c r="N109" s="110">
        <v>0</v>
      </c>
      <c r="O109" s="110">
        <v>0</v>
      </c>
      <c r="P109" s="110">
        <v>1</v>
      </c>
      <c r="Q109" s="110">
        <v>0</v>
      </c>
      <c r="R109" s="110">
        <v>0</v>
      </c>
      <c r="S109" s="110">
        <v>0</v>
      </c>
      <c r="T109" s="110">
        <v>0</v>
      </c>
      <c r="U109" s="110">
        <v>4</v>
      </c>
    </row>
    <row r="110" spans="1:21" s="20" customFormat="1" ht="12.75">
      <c r="A110" s="128" t="s">
        <v>153</v>
      </c>
      <c r="B110" s="111">
        <f>SUM(B107:B109)</f>
        <v>0</v>
      </c>
      <c r="C110" s="111">
        <f aca="true" t="shared" si="18" ref="C110:U110">SUM(C107:C109)</f>
        <v>5</v>
      </c>
      <c r="D110" s="111">
        <f t="shared" si="18"/>
        <v>0</v>
      </c>
      <c r="E110" s="111">
        <f t="shared" si="18"/>
        <v>0</v>
      </c>
      <c r="F110" s="111">
        <f t="shared" si="18"/>
        <v>0</v>
      </c>
      <c r="G110" s="111">
        <f t="shared" si="18"/>
        <v>0</v>
      </c>
      <c r="H110" s="111">
        <f t="shared" si="18"/>
        <v>1</v>
      </c>
      <c r="I110" s="111">
        <f t="shared" si="18"/>
        <v>3</v>
      </c>
      <c r="J110" s="111">
        <f t="shared" si="18"/>
        <v>1</v>
      </c>
      <c r="K110" s="111">
        <f t="shared" si="18"/>
        <v>0</v>
      </c>
      <c r="L110" s="111">
        <f t="shared" si="18"/>
        <v>0</v>
      </c>
      <c r="M110" s="111">
        <f t="shared" si="18"/>
        <v>9</v>
      </c>
      <c r="N110" s="111">
        <f t="shared" si="18"/>
        <v>0</v>
      </c>
      <c r="O110" s="111">
        <f t="shared" si="18"/>
        <v>2</v>
      </c>
      <c r="P110" s="111">
        <f t="shared" si="18"/>
        <v>2</v>
      </c>
      <c r="Q110" s="111">
        <f t="shared" si="18"/>
        <v>7</v>
      </c>
      <c r="R110" s="111">
        <f t="shared" si="18"/>
        <v>0</v>
      </c>
      <c r="S110" s="111">
        <f t="shared" si="18"/>
        <v>0</v>
      </c>
      <c r="T110" s="111">
        <f t="shared" si="18"/>
        <v>0</v>
      </c>
      <c r="U110" s="111">
        <f t="shared" si="18"/>
        <v>21</v>
      </c>
    </row>
    <row r="111" spans="1:21" ht="14.25">
      <c r="A111" s="127" t="s">
        <v>38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3"/>
      <c r="S111" s="113"/>
      <c r="T111" s="113"/>
      <c r="U111" s="114"/>
    </row>
    <row r="112" spans="1:21" ht="12.75">
      <c r="A112" s="128">
        <v>2003</v>
      </c>
      <c r="B112" s="109">
        <v>0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</row>
    <row r="113" spans="1:21" ht="12.75">
      <c r="A113" s="128">
        <v>2004</v>
      </c>
      <c r="B113" s="109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1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</row>
    <row r="114" spans="1:21" ht="12.75">
      <c r="A114" s="128">
        <v>2005</v>
      </c>
      <c r="B114" s="110">
        <v>0</v>
      </c>
      <c r="C114" s="110">
        <v>2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</row>
    <row r="115" spans="1:21" s="20" customFormat="1" ht="12.75">
      <c r="A115" s="128" t="s">
        <v>153</v>
      </c>
      <c r="B115" s="111">
        <f>SUM(B112:B114)</f>
        <v>0</v>
      </c>
      <c r="C115" s="111">
        <f aca="true" t="shared" si="19" ref="C115:U115">SUM(C112:C114)</f>
        <v>2</v>
      </c>
      <c r="D115" s="111">
        <f t="shared" si="19"/>
        <v>0</v>
      </c>
      <c r="E115" s="111">
        <f t="shared" si="19"/>
        <v>0</v>
      </c>
      <c r="F115" s="111">
        <f t="shared" si="19"/>
        <v>0</v>
      </c>
      <c r="G115" s="111">
        <f t="shared" si="19"/>
        <v>0</v>
      </c>
      <c r="H115" s="111">
        <f t="shared" si="19"/>
        <v>0</v>
      </c>
      <c r="I115" s="111">
        <f t="shared" si="19"/>
        <v>0</v>
      </c>
      <c r="J115" s="111">
        <f t="shared" si="19"/>
        <v>0</v>
      </c>
      <c r="K115" s="111">
        <f t="shared" si="19"/>
        <v>0</v>
      </c>
      <c r="L115" s="111">
        <f t="shared" si="19"/>
        <v>0</v>
      </c>
      <c r="M115" s="111">
        <f t="shared" si="19"/>
        <v>0</v>
      </c>
      <c r="N115" s="111">
        <f t="shared" si="19"/>
        <v>0</v>
      </c>
      <c r="O115" s="111">
        <f t="shared" si="19"/>
        <v>0</v>
      </c>
      <c r="P115" s="111">
        <f t="shared" si="19"/>
        <v>1</v>
      </c>
      <c r="Q115" s="111">
        <f t="shared" si="19"/>
        <v>0</v>
      </c>
      <c r="R115" s="111">
        <f t="shared" si="19"/>
        <v>0</v>
      </c>
      <c r="S115" s="111">
        <f t="shared" si="19"/>
        <v>0</v>
      </c>
      <c r="T115" s="111">
        <f t="shared" si="19"/>
        <v>0</v>
      </c>
      <c r="U115" s="111">
        <f t="shared" si="19"/>
        <v>0</v>
      </c>
    </row>
    <row r="116" spans="1:21" ht="14.25">
      <c r="A116" s="127" t="s">
        <v>39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3"/>
      <c r="S116" s="113"/>
      <c r="T116" s="113"/>
      <c r="U116" s="114"/>
    </row>
    <row r="117" spans="1:21" ht="12.75">
      <c r="A117" s="128">
        <v>2003</v>
      </c>
      <c r="B117" s="109">
        <v>0</v>
      </c>
      <c r="C117" s="109">
        <v>2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2</v>
      </c>
      <c r="Q117" s="109">
        <v>1</v>
      </c>
      <c r="R117" s="109">
        <v>0</v>
      </c>
      <c r="S117" s="109">
        <v>0</v>
      </c>
      <c r="T117" s="109">
        <v>0</v>
      </c>
      <c r="U117" s="109">
        <v>1</v>
      </c>
    </row>
    <row r="118" spans="1:21" ht="12.75">
      <c r="A118" s="128">
        <v>2004</v>
      </c>
      <c r="B118" s="109">
        <v>0</v>
      </c>
      <c r="C118" s="109">
        <v>0</v>
      </c>
      <c r="D118" s="109">
        <v>0</v>
      </c>
      <c r="E118" s="109">
        <v>0</v>
      </c>
      <c r="F118" s="109">
        <v>0</v>
      </c>
      <c r="G118" s="109">
        <v>0</v>
      </c>
      <c r="H118" s="109">
        <v>0</v>
      </c>
      <c r="I118" s="109">
        <v>1</v>
      </c>
      <c r="J118" s="109">
        <v>0</v>
      </c>
      <c r="K118" s="109">
        <v>0</v>
      </c>
      <c r="L118" s="109">
        <v>0</v>
      </c>
      <c r="M118" s="109">
        <v>2</v>
      </c>
      <c r="N118" s="109">
        <v>0</v>
      </c>
      <c r="O118" s="109">
        <v>0</v>
      </c>
      <c r="P118" s="109">
        <v>1</v>
      </c>
      <c r="Q118" s="109">
        <v>0</v>
      </c>
      <c r="R118" s="109">
        <v>0</v>
      </c>
      <c r="S118" s="109">
        <v>0</v>
      </c>
      <c r="T118" s="109">
        <v>0</v>
      </c>
      <c r="U118" s="109">
        <v>1</v>
      </c>
    </row>
    <row r="119" spans="1:21" ht="12.75">
      <c r="A119" s="128">
        <v>2005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1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3</v>
      </c>
    </row>
    <row r="120" spans="1:21" s="20" customFormat="1" ht="12.75">
      <c r="A120" s="128" t="s">
        <v>153</v>
      </c>
      <c r="B120" s="111">
        <f>SUM(B117:B119)</f>
        <v>0</v>
      </c>
      <c r="C120" s="111">
        <f aca="true" t="shared" si="20" ref="C120:U120">SUM(C117:C119)</f>
        <v>2</v>
      </c>
      <c r="D120" s="111">
        <f t="shared" si="20"/>
        <v>0</v>
      </c>
      <c r="E120" s="111">
        <f t="shared" si="20"/>
        <v>0</v>
      </c>
      <c r="F120" s="111">
        <f t="shared" si="20"/>
        <v>0</v>
      </c>
      <c r="G120" s="111">
        <f t="shared" si="20"/>
        <v>0</v>
      </c>
      <c r="H120" s="111">
        <f t="shared" si="20"/>
        <v>0</v>
      </c>
      <c r="I120" s="111">
        <f t="shared" si="20"/>
        <v>1</v>
      </c>
      <c r="J120" s="111">
        <f t="shared" si="20"/>
        <v>0</v>
      </c>
      <c r="K120" s="111">
        <f t="shared" si="20"/>
        <v>0</v>
      </c>
      <c r="L120" s="111">
        <f t="shared" si="20"/>
        <v>0</v>
      </c>
      <c r="M120" s="111">
        <f t="shared" si="20"/>
        <v>3</v>
      </c>
      <c r="N120" s="111">
        <f t="shared" si="20"/>
        <v>0</v>
      </c>
      <c r="O120" s="111">
        <f t="shared" si="20"/>
        <v>0</v>
      </c>
      <c r="P120" s="111">
        <f t="shared" si="20"/>
        <v>3</v>
      </c>
      <c r="Q120" s="111">
        <f t="shared" si="20"/>
        <v>1</v>
      </c>
      <c r="R120" s="111">
        <f t="shared" si="20"/>
        <v>0</v>
      </c>
      <c r="S120" s="111">
        <f t="shared" si="20"/>
        <v>0</v>
      </c>
      <c r="T120" s="111">
        <f t="shared" si="20"/>
        <v>0</v>
      </c>
      <c r="U120" s="111">
        <f t="shared" si="20"/>
        <v>5</v>
      </c>
    </row>
    <row r="121" spans="1:21" ht="14.25">
      <c r="A121" s="127" t="s">
        <v>40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3"/>
      <c r="S121" s="113"/>
      <c r="T121" s="113"/>
      <c r="U121" s="114"/>
    </row>
    <row r="122" spans="1:21" ht="12.75">
      <c r="A122" s="128">
        <v>2003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09">
        <v>0</v>
      </c>
      <c r="S122" s="109">
        <v>0</v>
      </c>
      <c r="T122" s="109">
        <v>0</v>
      </c>
      <c r="U122" s="109">
        <v>0</v>
      </c>
    </row>
    <row r="123" spans="1:21" ht="12.75">
      <c r="A123" s="128">
        <v>2004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0</v>
      </c>
      <c r="U123" s="109">
        <v>0</v>
      </c>
    </row>
    <row r="124" spans="1:21" ht="12.75">
      <c r="A124" s="128">
        <v>2005</v>
      </c>
      <c r="B124" s="110">
        <v>0</v>
      </c>
      <c r="C124" s="110">
        <v>2</v>
      </c>
      <c r="D124" s="110">
        <v>0</v>
      </c>
      <c r="E124" s="110">
        <v>0</v>
      </c>
      <c r="F124" s="110">
        <v>1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1</v>
      </c>
    </row>
    <row r="125" spans="1:21" s="20" customFormat="1" ht="12.75">
      <c r="A125" s="128" t="s">
        <v>153</v>
      </c>
      <c r="B125" s="111">
        <f>SUM(B122:B124)</f>
        <v>0</v>
      </c>
      <c r="C125" s="111">
        <f aca="true" t="shared" si="21" ref="C125:U125">SUM(C122:C124)</f>
        <v>2</v>
      </c>
      <c r="D125" s="111">
        <f t="shared" si="21"/>
        <v>0</v>
      </c>
      <c r="E125" s="111">
        <f t="shared" si="21"/>
        <v>0</v>
      </c>
      <c r="F125" s="111">
        <f t="shared" si="21"/>
        <v>1</v>
      </c>
      <c r="G125" s="111">
        <f t="shared" si="21"/>
        <v>0</v>
      </c>
      <c r="H125" s="111">
        <f t="shared" si="21"/>
        <v>0</v>
      </c>
      <c r="I125" s="111">
        <f t="shared" si="21"/>
        <v>0</v>
      </c>
      <c r="J125" s="111">
        <f t="shared" si="21"/>
        <v>0</v>
      </c>
      <c r="K125" s="111">
        <f t="shared" si="21"/>
        <v>0</v>
      </c>
      <c r="L125" s="111">
        <f t="shared" si="21"/>
        <v>0</v>
      </c>
      <c r="M125" s="111">
        <f t="shared" si="21"/>
        <v>0</v>
      </c>
      <c r="N125" s="111">
        <f t="shared" si="21"/>
        <v>0</v>
      </c>
      <c r="O125" s="111">
        <f t="shared" si="21"/>
        <v>0</v>
      </c>
      <c r="P125" s="111">
        <f t="shared" si="21"/>
        <v>0</v>
      </c>
      <c r="Q125" s="111">
        <f t="shared" si="21"/>
        <v>0</v>
      </c>
      <c r="R125" s="111">
        <f t="shared" si="21"/>
        <v>0</v>
      </c>
      <c r="S125" s="111">
        <f t="shared" si="21"/>
        <v>0</v>
      </c>
      <c r="T125" s="111">
        <f t="shared" si="21"/>
        <v>0</v>
      </c>
      <c r="U125" s="111">
        <f t="shared" si="21"/>
        <v>1</v>
      </c>
    </row>
    <row r="126" spans="1:21" ht="14.25">
      <c r="A126" s="129" t="s">
        <v>41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6"/>
      <c r="S126" s="116"/>
      <c r="T126" s="116"/>
      <c r="U126" s="117"/>
    </row>
    <row r="127" spans="1:21" ht="12.75">
      <c r="A127" s="128">
        <v>2003</v>
      </c>
      <c r="B127" s="109">
        <v>0</v>
      </c>
      <c r="C127" s="109">
        <v>3</v>
      </c>
      <c r="D127" s="109">
        <v>0</v>
      </c>
      <c r="E127" s="109">
        <v>0</v>
      </c>
      <c r="F127" s="109">
        <v>1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1</v>
      </c>
      <c r="U127" s="109">
        <v>0</v>
      </c>
    </row>
    <row r="128" spans="1:21" ht="12.75">
      <c r="A128" s="128">
        <v>2004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09">
        <v>0</v>
      </c>
      <c r="Q128" s="109">
        <v>0</v>
      </c>
      <c r="R128" s="109">
        <v>2</v>
      </c>
      <c r="S128" s="109">
        <v>0</v>
      </c>
      <c r="T128" s="109">
        <v>0</v>
      </c>
      <c r="U128" s="109">
        <v>0</v>
      </c>
    </row>
    <row r="129" spans="1:21" ht="12.75">
      <c r="A129" s="128">
        <v>2005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</row>
    <row r="130" spans="1:21" s="20" customFormat="1" ht="12.75">
      <c r="A130" s="128" t="s">
        <v>153</v>
      </c>
      <c r="B130" s="111">
        <f>SUM(B127:B129)</f>
        <v>0</v>
      </c>
      <c r="C130" s="111">
        <f aca="true" t="shared" si="22" ref="C130:U130">SUM(C127:C129)</f>
        <v>3</v>
      </c>
      <c r="D130" s="111">
        <f t="shared" si="22"/>
        <v>0</v>
      </c>
      <c r="E130" s="111">
        <f t="shared" si="22"/>
        <v>0</v>
      </c>
      <c r="F130" s="111">
        <f t="shared" si="22"/>
        <v>1</v>
      </c>
      <c r="G130" s="111">
        <f t="shared" si="22"/>
        <v>0</v>
      </c>
      <c r="H130" s="111">
        <f t="shared" si="22"/>
        <v>0</v>
      </c>
      <c r="I130" s="111">
        <f t="shared" si="22"/>
        <v>0</v>
      </c>
      <c r="J130" s="111">
        <f t="shared" si="22"/>
        <v>0</v>
      </c>
      <c r="K130" s="111">
        <f t="shared" si="22"/>
        <v>0</v>
      </c>
      <c r="L130" s="111">
        <f t="shared" si="22"/>
        <v>0</v>
      </c>
      <c r="M130" s="111">
        <f t="shared" si="22"/>
        <v>0</v>
      </c>
      <c r="N130" s="111">
        <f t="shared" si="22"/>
        <v>0</v>
      </c>
      <c r="O130" s="111">
        <f t="shared" si="22"/>
        <v>0</v>
      </c>
      <c r="P130" s="111">
        <f t="shared" si="22"/>
        <v>0</v>
      </c>
      <c r="Q130" s="111">
        <f t="shared" si="22"/>
        <v>0</v>
      </c>
      <c r="R130" s="111">
        <f t="shared" si="22"/>
        <v>2</v>
      </c>
      <c r="S130" s="111">
        <f t="shared" si="22"/>
        <v>0</v>
      </c>
      <c r="T130" s="111">
        <f t="shared" si="22"/>
        <v>1</v>
      </c>
      <c r="U130" s="111">
        <f t="shared" si="22"/>
        <v>0</v>
      </c>
    </row>
    <row r="131" spans="1:21" ht="14.25">
      <c r="A131" s="127" t="s">
        <v>42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3"/>
      <c r="S131" s="113"/>
      <c r="T131" s="113"/>
      <c r="U131" s="114"/>
    </row>
    <row r="132" spans="1:21" ht="12.75">
      <c r="A132" s="128">
        <v>2003</v>
      </c>
      <c r="B132" s="109">
        <v>0</v>
      </c>
      <c r="C132" s="109">
        <v>0</v>
      </c>
      <c r="D132" s="109">
        <v>0</v>
      </c>
      <c r="E132" s="109">
        <v>0</v>
      </c>
      <c r="F132" s="109">
        <v>0</v>
      </c>
      <c r="G132" s="109"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09">
        <v>0</v>
      </c>
      <c r="N132" s="109">
        <v>0</v>
      </c>
      <c r="O132" s="109">
        <v>0</v>
      </c>
      <c r="P132" s="109">
        <v>0</v>
      </c>
      <c r="Q132" s="109">
        <v>0</v>
      </c>
      <c r="R132" s="109">
        <v>0</v>
      </c>
      <c r="S132" s="109">
        <v>0</v>
      </c>
      <c r="T132" s="109">
        <v>0</v>
      </c>
      <c r="U132" s="109">
        <v>0</v>
      </c>
    </row>
    <row r="133" spans="1:21" ht="12.75">
      <c r="A133" s="128">
        <v>2004</v>
      </c>
      <c r="B133" s="109">
        <v>0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</row>
    <row r="134" spans="1:21" ht="12.75">
      <c r="A134" s="128">
        <v>2005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</row>
    <row r="135" spans="1:21" s="20" customFormat="1" ht="12.75">
      <c r="A135" s="128" t="s">
        <v>153</v>
      </c>
      <c r="B135" s="111">
        <f>SUM(B132:B134)</f>
        <v>0</v>
      </c>
      <c r="C135" s="111">
        <f aca="true" t="shared" si="23" ref="C135:U135">SUM(C132:C134)</f>
        <v>0</v>
      </c>
      <c r="D135" s="111">
        <f t="shared" si="23"/>
        <v>0</v>
      </c>
      <c r="E135" s="111">
        <f t="shared" si="23"/>
        <v>0</v>
      </c>
      <c r="F135" s="111">
        <f t="shared" si="23"/>
        <v>0</v>
      </c>
      <c r="G135" s="111">
        <f t="shared" si="23"/>
        <v>0</v>
      </c>
      <c r="H135" s="111">
        <f t="shared" si="23"/>
        <v>0</v>
      </c>
      <c r="I135" s="111">
        <f t="shared" si="23"/>
        <v>0</v>
      </c>
      <c r="J135" s="111">
        <f t="shared" si="23"/>
        <v>0</v>
      </c>
      <c r="K135" s="111">
        <f t="shared" si="23"/>
        <v>0</v>
      </c>
      <c r="L135" s="111">
        <f t="shared" si="23"/>
        <v>0</v>
      </c>
      <c r="M135" s="111">
        <f t="shared" si="23"/>
        <v>0</v>
      </c>
      <c r="N135" s="111">
        <f t="shared" si="23"/>
        <v>0</v>
      </c>
      <c r="O135" s="111">
        <f t="shared" si="23"/>
        <v>0</v>
      </c>
      <c r="P135" s="111">
        <f t="shared" si="23"/>
        <v>0</v>
      </c>
      <c r="Q135" s="111">
        <f t="shared" si="23"/>
        <v>0</v>
      </c>
      <c r="R135" s="111">
        <f t="shared" si="23"/>
        <v>0</v>
      </c>
      <c r="S135" s="111">
        <f t="shared" si="23"/>
        <v>0</v>
      </c>
      <c r="T135" s="111">
        <f t="shared" si="23"/>
        <v>0</v>
      </c>
      <c r="U135" s="111">
        <f t="shared" si="23"/>
        <v>0</v>
      </c>
    </row>
    <row r="136" spans="1:21" ht="14.25">
      <c r="A136" s="127" t="s">
        <v>43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3"/>
      <c r="S136" s="113"/>
      <c r="T136" s="113"/>
      <c r="U136" s="114"/>
    </row>
    <row r="137" spans="1:21" ht="12.75">
      <c r="A137" s="128">
        <v>2003</v>
      </c>
      <c r="B137" s="109">
        <v>0</v>
      </c>
      <c r="C137" s="109">
        <v>15</v>
      </c>
      <c r="D137" s="10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4</v>
      </c>
      <c r="J137" s="109">
        <v>0</v>
      </c>
      <c r="K137" s="109">
        <v>0</v>
      </c>
      <c r="L137" s="109">
        <v>0</v>
      </c>
      <c r="M137" s="109">
        <v>5</v>
      </c>
      <c r="N137" s="109">
        <v>0</v>
      </c>
      <c r="O137" s="109">
        <v>0</v>
      </c>
      <c r="P137" s="109">
        <v>15</v>
      </c>
      <c r="Q137" s="109">
        <v>1</v>
      </c>
      <c r="R137" s="109">
        <v>0</v>
      </c>
      <c r="S137" s="109">
        <v>0</v>
      </c>
      <c r="T137" s="109">
        <v>2</v>
      </c>
      <c r="U137" s="109">
        <v>9</v>
      </c>
    </row>
    <row r="138" spans="1:21" ht="12.75">
      <c r="A138" s="128">
        <v>2004</v>
      </c>
      <c r="B138" s="109">
        <v>0</v>
      </c>
      <c r="C138" s="109">
        <v>9</v>
      </c>
      <c r="D138" s="109">
        <v>0</v>
      </c>
      <c r="E138" s="109">
        <v>0</v>
      </c>
      <c r="F138" s="109">
        <v>1</v>
      </c>
      <c r="G138" s="109">
        <v>0</v>
      </c>
      <c r="H138" s="109">
        <v>2</v>
      </c>
      <c r="I138" s="109">
        <v>3</v>
      </c>
      <c r="J138" s="109">
        <v>0</v>
      </c>
      <c r="K138" s="109">
        <v>0</v>
      </c>
      <c r="L138" s="109">
        <v>0</v>
      </c>
      <c r="M138" s="109">
        <v>0</v>
      </c>
      <c r="N138" s="109">
        <v>0</v>
      </c>
      <c r="O138" s="109">
        <v>2</v>
      </c>
      <c r="P138" s="109">
        <v>5</v>
      </c>
      <c r="Q138" s="109">
        <v>3</v>
      </c>
      <c r="R138" s="109">
        <v>0</v>
      </c>
      <c r="S138" s="109">
        <v>0</v>
      </c>
      <c r="T138" s="109">
        <v>1</v>
      </c>
      <c r="U138" s="109">
        <v>7</v>
      </c>
    </row>
    <row r="139" spans="1:21" ht="12.75">
      <c r="A139" s="128">
        <v>2005</v>
      </c>
      <c r="B139" s="110">
        <v>0</v>
      </c>
      <c r="C139" s="110">
        <v>15</v>
      </c>
      <c r="D139" s="110">
        <v>0</v>
      </c>
      <c r="E139" s="110">
        <v>0</v>
      </c>
      <c r="F139" s="110">
        <v>2</v>
      </c>
      <c r="G139" s="110">
        <v>0</v>
      </c>
      <c r="H139" s="110">
        <v>0</v>
      </c>
      <c r="I139" s="110">
        <v>3</v>
      </c>
      <c r="J139" s="110">
        <v>0</v>
      </c>
      <c r="K139" s="110">
        <v>0</v>
      </c>
      <c r="L139" s="110">
        <v>1</v>
      </c>
      <c r="M139" s="110">
        <v>3</v>
      </c>
      <c r="N139" s="110">
        <v>0</v>
      </c>
      <c r="O139" s="110">
        <v>1</v>
      </c>
      <c r="P139" s="110">
        <v>5</v>
      </c>
      <c r="Q139" s="110">
        <v>3</v>
      </c>
      <c r="R139" s="110">
        <v>0</v>
      </c>
      <c r="S139" s="110">
        <v>0</v>
      </c>
      <c r="T139" s="110">
        <v>1</v>
      </c>
      <c r="U139" s="110">
        <v>23</v>
      </c>
    </row>
    <row r="140" spans="1:21" s="20" customFormat="1" ht="12.75">
      <c r="A140" s="128" t="s">
        <v>153</v>
      </c>
      <c r="B140" s="111">
        <f>SUM(B137:B139)</f>
        <v>0</v>
      </c>
      <c r="C140" s="111">
        <f aca="true" t="shared" si="24" ref="C140:U140">SUM(C137:C139)</f>
        <v>39</v>
      </c>
      <c r="D140" s="111">
        <f t="shared" si="24"/>
        <v>0</v>
      </c>
      <c r="E140" s="111">
        <f t="shared" si="24"/>
        <v>0</v>
      </c>
      <c r="F140" s="111">
        <f t="shared" si="24"/>
        <v>3</v>
      </c>
      <c r="G140" s="111">
        <f t="shared" si="24"/>
        <v>0</v>
      </c>
      <c r="H140" s="111">
        <f t="shared" si="24"/>
        <v>2</v>
      </c>
      <c r="I140" s="111">
        <f t="shared" si="24"/>
        <v>10</v>
      </c>
      <c r="J140" s="111">
        <f t="shared" si="24"/>
        <v>0</v>
      </c>
      <c r="K140" s="111">
        <f t="shared" si="24"/>
        <v>0</v>
      </c>
      <c r="L140" s="111">
        <f t="shared" si="24"/>
        <v>1</v>
      </c>
      <c r="M140" s="111">
        <f t="shared" si="24"/>
        <v>8</v>
      </c>
      <c r="N140" s="111">
        <f t="shared" si="24"/>
        <v>0</v>
      </c>
      <c r="O140" s="111">
        <f t="shared" si="24"/>
        <v>3</v>
      </c>
      <c r="P140" s="111">
        <f t="shared" si="24"/>
        <v>25</v>
      </c>
      <c r="Q140" s="111">
        <f t="shared" si="24"/>
        <v>7</v>
      </c>
      <c r="R140" s="111">
        <f t="shared" si="24"/>
        <v>0</v>
      </c>
      <c r="S140" s="111">
        <f t="shared" si="24"/>
        <v>0</v>
      </c>
      <c r="T140" s="111">
        <f t="shared" si="24"/>
        <v>4</v>
      </c>
      <c r="U140" s="111">
        <f t="shared" si="24"/>
        <v>39</v>
      </c>
    </row>
    <row r="141" spans="1:21" ht="14.25">
      <c r="A141" s="127" t="s">
        <v>44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3"/>
      <c r="S141" s="113"/>
      <c r="T141" s="113"/>
      <c r="U141" s="114"/>
    </row>
    <row r="142" spans="1:21" ht="12.75">
      <c r="A142" s="128">
        <v>2003</v>
      </c>
      <c r="B142" s="109">
        <v>1</v>
      </c>
      <c r="C142" s="109">
        <v>107</v>
      </c>
      <c r="D142" s="109">
        <v>1</v>
      </c>
      <c r="E142" s="109">
        <v>6</v>
      </c>
      <c r="F142" s="109">
        <v>19</v>
      </c>
      <c r="G142" s="109">
        <v>0</v>
      </c>
      <c r="H142" s="109">
        <v>11</v>
      </c>
      <c r="I142" s="109">
        <v>83</v>
      </c>
      <c r="J142" s="109">
        <v>9</v>
      </c>
      <c r="K142" s="109">
        <v>4</v>
      </c>
      <c r="L142" s="109">
        <v>1</v>
      </c>
      <c r="M142" s="109">
        <v>140</v>
      </c>
      <c r="N142" s="109">
        <v>0</v>
      </c>
      <c r="O142" s="109">
        <v>11</v>
      </c>
      <c r="P142" s="109">
        <v>157</v>
      </c>
      <c r="Q142" s="109">
        <v>9</v>
      </c>
      <c r="R142" s="109">
        <v>0</v>
      </c>
      <c r="S142" s="109">
        <v>0</v>
      </c>
      <c r="T142" s="109">
        <v>52</v>
      </c>
      <c r="U142" s="109">
        <v>101</v>
      </c>
    </row>
    <row r="143" spans="1:21" ht="12.75">
      <c r="A143" s="128">
        <v>2004</v>
      </c>
      <c r="B143" s="109">
        <v>0</v>
      </c>
      <c r="C143" s="109">
        <v>48</v>
      </c>
      <c r="D143" s="109">
        <v>1</v>
      </c>
      <c r="E143" s="109">
        <v>3</v>
      </c>
      <c r="F143" s="109">
        <v>8</v>
      </c>
      <c r="G143" s="109">
        <v>0</v>
      </c>
      <c r="H143" s="109">
        <v>5</v>
      </c>
      <c r="I143" s="109">
        <v>81</v>
      </c>
      <c r="J143" s="109">
        <v>59</v>
      </c>
      <c r="K143" s="109">
        <v>2</v>
      </c>
      <c r="L143" s="109">
        <v>2</v>
      </c>
      <c r="M143" s="109">
        <v>48</v>
      </c>
      <c r="N143" s="109">
        <v>0</v>
      </c>
      <c r="O143" s="109">
        <v>3</v>
      </c>
      <c r="P143" s="109">
        <v>139</v>
      </c>
      <c r="Q143" s="109">
        <v>21</v>
      </c>
      <c r="R143" s="109">
        <v>0</v>
      </c>
      <c r="S143" s="109">
        <v>0</v>
      </c>
      <c r="T143" s="109">
        <v>106</v>
      </c>
      <c r="U143" s="109">
        <v>35</v>
      </c>
    </row>
    <row r="144" spans="1:21" ht="12.75">
      <c r="A144" s="128">
        <v>2005</v>
      </c>
      <c r="B144" s="110">
        <v>1</v>
      </c>
      <c r="C144" s="110">
        <v>159</v>
      </c>
      <c r="D144" s="110">
        <v>60</v>
      </c>
      <c r="E144" s="110">
        <v>9</v>
      </c>
      <c r="F144" s="110">
        <v>22</v>
      </c>
      <c r="G144" s="110">
        <v>0</v>
      </c>
      <c r="H144" s="110">
        <v>11</v>
      </c>
      <c r="I144" s="110">
        <v>146</v>
      </c>
      <c r="J144" s="110">
        <v>33</v>
      </c>
      <c r="K144" s="110">
        <v>16</v>
      </c>
      <c r="L144" s="110">
        <v>95</v>
      </c>
      <c r="M144" s="110">
        <v>144</v>
      </c>
      <c r="N144" s="110">
        <v>0</v>
      </c>
      <c r="O144" s="110">
        <v>113</v>
      </c>
      <c r="P144" s="110">
        <v>205</v>
      </c>
      <c r="Q144" s="110">
        <v>27</v>
      </c>
      <c r="R144" s="110">
        <v>1</v>
      </c>
      <c r="S144" s="110">
        <v>18</v>
      </c>
      <c r="T144" s="110">
        <v>64</v>
      </c>
      <c r="U144" s="110">
        <v>308</v>
      </c>
    </row>
    <row r="145" spans="1:21" s="20" customFormat="1" ht="12.75">
      <c r="A145" s="128" t="s">
        <v>153</v>
      </c>
      <c r="B145" s="111">
        <f>SUM(B142:B144)</f>
        <v>2</v>
      </c>
      <c r="C145" s="111">
        <f aca="true" t="shared" si="25" ref="C145:U145">SUM(C142:C144)</f>
        <v>314</v>
      </c>
      <c r="D145" s="111">
        <f t="shared" si="25"/>
        <v>62</v>
      </c>
      <c r="E145" s="111">
        <f t="shared" si="25"/>
        <v>18</v>
      </c>
      <c r="F145" s="111">
        <f t="shared" si="25"/>
        <v>49</v>
      </c>
      <c r="G145" s="111">
        <f t="shared" si="25"/>
        <v>0</v>
      </c>
      <c r="H145" s="111">
        <f t="shared" si="25"/>
        <v>27</v>
      </c>
      <c r="I145" s="111">
        <f t="shared" si="25"/>
        <v>310</v>
      </c>
      <c r="J145" s="111">
        <f t="shared" si="25"/>
        <v>101</v>
      </c>
      <c r="K145" s="111">
        <f t="shared" si="25"/>
        <v>22</v>
      </c>
      <c r="L145" s="111">
        <f t="shared" si="25"/>
        <v>98</v>
      </c>
      <c r="M145" s="111">
        <f t="shared" si="25"/>
        <v>332</v>
      </c>
      <c r="N145" s="111">
        <f t="shared" si="25"/>
        <v>0</v>
      </c>
      <c r="O145" s="111">
        <f t="shared" si="25"/>
        <v>127</v>
      </c>
      <c r="P145" s="111">
        <f t="shared" si="25"/>
        <v>501</v>
      </c>
      <c r="Q145" s="111">
        <f t="shared" si="25"/>
        <v>57</v>
      </c>
      <c r="R145" s="111">
        <f t="shared" si="25"/>
        <v>1</v>
      </c>
      <c r="S145" s="111">
        <f t="shared" si="25"/>
        <v>18</v>
      </c>
      <c r="T145" s="111">
        <f t="shared" si="25"/>
        <v>222</v>
      </c>
      <c r="U145" s="111">
        <f t="shared" si="25"/>
        <v>444</v>
      </c>
    </row>
    <row r="146" spans="1:21" ht="14.25">
      <c r="A146" s="127" t="s">
        <v>45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3"/>
      <c r="S146" s="113"/>
      <c r="T146" s="113"/>
      <c r="U146" s="114"/>
    </row>
    <row r="147" spans="1:21" ht="12.75">
      <c r="A147" s="128">
        <v>2003</v>
      </c>
      <c r="B147" s="109">
        <v>0</v>
      </c>
      <c r="C147" s="109">
        <v>3</v>
      </c>
      <c r="D147" s="109">
        <v>1</v>
      </c>
      <c r="E147" s="109">
        <v>1</v>
      </c>
      <c r="F147" s="109">
        <v>1</v>
      </c>
      <c r="G147" s="109">
        <v>0</v>
      </c>
      <c r="H147" s="109">
        <v>1</v>
      </c>
      <c r="I147" s="109">
        <v>0</v>
      </c>
      <c r="J147" s="109">
        <v>2</v>
      </c>
      <c r="K147" s="109">
        <v>0</v>
      </c>
      <c r="L147" s="109">
        <v>2</v>
      </c>
      <c r="M147" s="109">
        <v>57</v>
      </c>
      <c r="N147" s="109">
        <v>0</v>
      </c>
      <c r="O147" s="109">
        <v>1</v>
      </c>
      <c r="P147" s="109">
        <v>3</v>
      </c>
      <c r="Q147" s="109">
        <v>0</v>
      </c>
      <c r="R147" s="109">
        <v>0</v>
      </c>
      <c r="S147" s="109">
        <v>0</v>
      </c>
      <c r="T147" s="109">
        <v>2</v>
      </c>
      <c r="U147" s="109">
        <v>27</v>
      </c>
    </row>
    <row r="148" spans="1:21" ht="12.75">
      <c r="A148" s="128">
        <v>2004</v>
      </c>
      <c r="B148" s="109">
        <v>0</v>
      </c>
      <c r="C148" s="109">
        <v>2</v>
      </c>
      <c r="D148" s="109">
        <v>0</v>
      </c>
      <c r="E148" s="109">
        <v>0</v>
      </c>
      <c r="F148" s="109">
        <v>0</v>
      </c>
      <c r="G148" s="109">
        <v>0</v>
      </c>
      <c r="H148" s="109">
        <v>1</v>
      </c>
      <c r="I148" s="109">
        <v>1</v>
      </c>
      <c r="J148" s="109">
        <v>1</v>
      </c>
      <c r="K148" s="109">
        <v>0</v>
      </c>
      <c r="L148" s="109">
        <v>0</v>
      </c>
      <c r="M148" s="109">
        <v>30</v>
      </c>
      <c r="N148" s="109">
        <v>0</v>
      </c>
      <c r="O148" s="109">
        <v>0</v>
      </c>
      <c r="P148" s="109">
        <v>4</v>
      </c>
      <c r="Q148" s="109">
        <v>0</v>
      </c>
      <c r="R148" s="109">
        <v>0</v>
      </c>
      <c r="S148" s="109">
        <v>0</v>
      </c>
      <c r="T148" s="109">
        <v>1</v>
      </c>
      <c r="U148" s="109">
        <v>27</v>
      </c>
    </row>
    <row r="149" spans="1:21" ht="12.75">
      <c r="A149" s="128">
        <v>2005</v>
      </c>
      <c r="B149" s="110">
        <v>0</v>
      </c>
      <c r="C149" s="110">
        <v>2</v>
      </c>
      <c r="D149" s="110">
        <v>0</v>
      </c>
      <c r="E149" s="110">
        <v>1</v>
      </c>
      <c r="F149" s="110">
        <v>2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80</v>
      </c>
      <c r="N149" s="110">
        <v>0</v>
      </c>
      <c r="O149" s="110">
        <v>0</v>
      </c>
      <c r="P149" s="110">
        <v>9</v>
      </c>
      <c r="Q149" s="110">
        <v>2</v>
      </c>
      <c r="R149" s="110">
        <v>0</v>
      </c>
      <c r="S149" s="110">
        <v>0</v>
      </c>
      <c r="T149" s="110">
        <v>1</v>
      </c>
      <c r="U149" s="110">
        <v>28</v>
      </c>
    </row>
    <row r="150" spans="1:21" s="20" customFormat="1" ht="12.75">
      <c r="A150" s="128" t="s">
        <v>153</v>
      </c>
      <c r="B150" s="111">
        <f>SUM(B147:B149)</f>
        <v>0</v>
      </c>
      <c r="C150" s="111">
        <f aca="true" t="shared" si="26" ref="C150:U150">SUM(C147:C149)</f>
        <v>7</v>
      </c>
      <c r="D150" s="111">
        <f t="shared" si="26"/>
        <v>1</v>
      </c>
      <c r="E150" s="111">
        <f t="shared" si="26"/>
        <v>2</v>
      </c>
      <c r="F150" s="111">
        <f t="shared" si="26"/>
        <v>3</v>
      </c>
      <c r="G150" s="111">
        <f t="shared" si="26"/>
        <v>0</v>
      </c>
      <c r="H150" s="111">
        <f t="shared" si="26"/>
        <v>2</v>
      </c>
      <c r="I150" s="111">
        <f t="shared" si="26"/>
        <v>1</v>
      </c>
      <c r="J150" s="111">
        <f t="shared" si="26"/>
        <v>3</v>
      </c>
      <c r="K150" s="111">
        <f t="shared" si="26"/>
        <v>0</v>
      </c>
      <c r="L150" s="111">
        <f t="shared" si="26"/>
        <v>2</v>
      </c>
      <c r="M150" s="111">
        <f t="shared" si="26"/>
        <v>167</v>
      </c>
      <c r="N150" s="111">
        <f t="shared" si="26"/>
        <v>0</v>
      </c>
      <c r="O150" s="111">
        <f t="shared" si="26"/>
        <v>1</v>
      </c>
      <c r="P150" s="111">
        <f t="shared" si="26"/>
        <v>16</v>
      </c>
      <c r="Q150" s="111">
        <f t="shared" si="26"/>
        <v>2</v>
      </c>
      <c r="R150" s="111">
        <f t="shared" si="26"/>
        <v>0</v>
      </c>
      <c r="S150" s="111">
        <f t="shared" si="26"/>
        <v>0</v>
      </c>
      <c r="T150" s="111">
        <f t="shared" si="26"/>
        <v>4</v>
      </c>
      <c r="U150" s="111">
        <f t="shared" si="26"/>
        <v>82</v>
      </c>
    </row>
    <row r="151" spans="1:21" ht="14.25">
      <c r="A151" s="127" t="s">
        <v>46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3"/>
      <c r="S151" s="113"/>
      <c r="T151" s="113"/>
      <c r="U151" s="114"/>
    </row>
    <row r="152" spans="1:21" ht="12.75">
      <c r="A152" s="128">
        <v>2003</v>
      </c>
      <c r="B152" s="109">
        <v>0</v>
      </c>
      <c r="C152" s="109">
        <v>30</v>
      </c>
      <c r="D152" s="109">
        <v>3</v>
      </c>
      <c r="E152" s="109">
        <v>2</v>
      </c>
      <c r="F152" s="109">
        <v>3</v>
      </c>
      <c r="G152" s="109">
        <v>0</v>
      </c>
      <c r="H152" s="109">
        <v>6</v>
      </c>
      <c r="I152" s="109">
        <v>5</v>
      </c>
      <c r="J152" s="109">
        <v>1</v>
      </c>
      <c r="K152" s="109">
        <v>0</v>
      </c>
      <c r="L152" s="109">
        <v>5</v>
      </c>
      <c r="M152" s="109">
        <v>13</v>
      </c>
      <c r="N152" s="109">
        <v>1</v>
      </c>
      <c r="O152" s="109">
        <v>8</v>
      </c>
      <c r="P152" s="109">
        <v>12</v>
      </c>
      <c r="Q152" s="109">
        <v>2</v>
      </c>
      <c r="R152" s="109">
        <v>1</v>
      </c>
      <c r="S152" s="109">
        <v>5</v>
      </c>
      <c r="T152" s="109">
        <v>3</v>
      </c>
      <c r="U152" s="109">
        <v>93</v>
      </c>
    </row>
    <row r="153" spans="1:21" ht="12.75">
      <c r="A153" s="128">
        <v>2004</v>
      </c>
      <c r="B153" s="109">
        <v>0</v>
      </c>
      <c r="C153" s="109">
        <v>21</v>
      </c>
      <c r="D153" s="109">
        <v>0</v>
      </c>
      <c r="E153" s="109">
        <v>1</v>
      </c>
      <c r="F153" s="109">
        <v>0</v>
      </c>
      <c r="G153" s="109">
        <v>0</v>
      </c>
      <c r="H153" s="109">
        <v>0</v>
      </c>
      <c r="I153" s="109">
        <v>6</v>
      </c>
      <c r="J153" s="109">
        <v>1</v>
      </c>
      <c r="K153" s="109">
        <v>0</v>
      </c>
      <c r="L153" s="109">
        <v>1</v>
      </c>
      <c r="M153" s="109">
        <v>8</v>
      </c>
      <c r="N153" s="109">
        <v>1</v>
      </c>
      <c r="O153" s="109">
        <v>2</v>
      </c>
      <c r="P153" s="109">
        <v>3</v>
      </c>
      <c r="Q153" s="109">
        <v>1</v>
      </c>
      <c r="R153" s="109">
        <v>0</v>
      </c>
      <c r="S153" s="109">
        <v>1</v>
      </c>
      <c r="T153" s="109">
        <v>4</v>
      </c>
      <c r="U153" s="109">
        <v>54</v>
      </c>
    </row>
    <row r="154" spans="1:21" ht="12.75">
      <c r="A154" s="128">
        <v>2005</v>
      </c>
      <c r="B154" s="110">
        <v>0</v>
      </c>
      <c r="C154" s="110">
        <v>19</v>
      </c>
      <c r="D154" s="110">
        <v>0</v>
      </c>
      <c r="E154" s="110">
        <v>3</v>
      </c>
      <c r="F154" s="110">
        <v>7</v>
      </c>
      <c r="G154" s="110">
        <v>0</v>
      </c>
      <c r="H154" s="110">
        <v>7</v>
      </c>
      <c r="I154" s="110">
        <v>8</v>
      </c>
      <c r="J154" s="110">
        <v>3</v>
      </c>
      <c r="K154" s="110">
        <v>2</v>
      </c>
      <c r="L154" s="110">
        <v>16</v>
      </c>
      <c r="M154" s="110">
        <v>26</v>
      </c>
      <c r="N154" s="110">
        <v>1</v>
      </c>
      <c r="O154" s="110">
        <v>34</v>
      </c>
      <c r="P154" s="110">
        <v>31</v>
      </c>
      <c r="Q154" s="110">
        <v>9</v>
      </c>
      <c r="R154" s="110">
        <v>3</v>
      </c>
      <c r="S154" s="110">
        <v>0</v>
      </c>
      <c r="T154" s="110">
        <v>4</v>
      </c>
      <c r="U154" s="110">
        <v>189</v>
      </c>
    </row>
    <row r="155" spans="1:21" s="20" customFormat="1" ht="12.75">
      <c r="A155" s="128" t="s">
        <v>153</v>
      </c>
      <c r="B155" s="111">
        <f>SUM(B152:B154)</f>
        <v>0</v>
      </c>
      <c r="C155" s="111">
        <f aca="true" t="shared" si="27" ref="C155:U155">SUM(C152:C154)</f>
        <v>70</v>
      </c>
      <c r="D155" s="111">
        <f t="shared" si="27"/>
        <v>3</v>
      </c>
      <c r="E155" s="111">
        <f t="shared" si="27"/>
        <v>6</v>
      </c>
      <c r="F155" s="111">
        <f t="shared" si="27"/>
        <v>10</v>
      </c>
      <c r="G155" s="111">
        <f t="shared" si="27"/>
        <v>0</v>
      </c>
      <c r="H155" s="111">
        <f t="shared" si="27"/>
        <v>13</v>
      </c>
      <c r="I155" s="111">
        <f t="shared" si="27"/>
        <v>19</v>
      </c>
      <c r="J155" s="111">
        <f t="shared" si="27"/>
        <v>5</v>
      </c>
      <c r="K155" s="111">
        <f t="shared" si="27"/>
        <v>2</v>
      </c>
      <c r="L155" s="111">
        <f t="shared" si="27"/>
        <v>22</v>
      </c>
      <c r="M155" s="111">
        <f t="shared" si="27"/>
        <v>47</v>
      </c>
      <c r="N155" s="111">
        <f t="shared" si="27"/>
        <v>3</v>
      </c>
      <c r="O155" s="111">
        <f t="shared" si="27"/>
        <v>44</v>
      </c>
      <c r="P155" s="111">
        <f t="shared" si="27"/>
        <v>46</v>
      </c>
      <c r="Q155" s="111">
        <f t="shared" si="27"/>
        <v>12</v>
      </c>
      <c r="R155" s="111">
        <f t="shared" si="27"/>
        <v>4</v>
      </c>
      <c r="S155" s="111">
        <f t="shared" si="27"/>
        <v>6</v>
      </c>
      <c r="T155" s="111">
        <f t="shared" si="27"/>
        <v>11</v>
      </c>
      <c r="U155" s="111">
        <f t="shared" si="27"/>
        <v>336</v>
      </c>
    </row>
    <row r="156" spans="1:21" ht="14.25">
      <c r="A156" s="127" t="s">
        <v>47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3"/>
      <c r="S156" s="113"/>
      <c r="T156" s="113"/>
      <c r="U156" s="114"/>
    </row>
    <row r="157" spans="1:21" ht="12.75">
      <c r="A157" s="128">
        <v>2003</v>
      </c>
      <c r="B157" s="109">
        <v>0</v>
      </c>
      <c r="C157" s="109">
        <v>0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1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</row>
    <row r="158" spans="1:21" ht="12.75">
      <c r="A158" s="128">
        <v>2004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09">
        <v>0</v>
      </c>
      <c r="Q158" s="109">
        <v>0</v>
      </c>
      <c r="R158" s="109">
        <v>0</v>
      </c>
      <c r="S158" s="109">
        <v>0</v>
      </c>
      <c r="T158" s="109">
        <v>0</v>
      </c>
      <c r="U158" s="109">
        <v>0</v>
      </c>
    </row>
    <row r="159" spans="1:21" ht="12.75">
      <c r="A159" s="128">
        <v>2005</v>
      </c>
      <c r="B159" s="110">
        <v>0</v>
      </c>
      <c r="C159" s="110">
        <v>4</v>
      </c>
      <c r="D159" s="110">
        <v>0</v>
      </c>
      <c r="E159" s="110">
        <v>0</v>
      </c>
      <c r="F159" s="110">
        <v>0</v>
      </c>
      <c r="G159" s="110">
        <v>0</v>
      </c>
      <c r="H159" s="110">
        <v>2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</row>
    <row r="160" spans="1:21" s="20" customFormat="1" ht="12.75">
      <c r="A160" s="128" t="s">
        <v>153</v>
      </c>
      <c r="B160" s="111">
        <f>SUM(B157:B159)</f>
        <v>0</v>
      </c>
      <c r="C160" s="111">
        <f aca="true" t="shared" si="28" ref="C160:U160">SUM(C157:C159)</f>
        <v>4</v>
      </c>
      <c r="D160" s="111">
        <f t="shared" si="28"/>
        <v>0</v>
      </c>
      <c r="E160" s="111">
        <f t="shared" si="28"/>
        <v>0</v>
      </c>
      <c r="F160" s="111">
        <f t="shared" si="28"/>
        <v>0</v>
      </c>
      <c r="G160" s="111">
        <f t="shared" si="28"/>
        <v>0</v>
      </c>
      <c r="H160" s="111">
        <f t="shared" si="28"/>
        <v>2</v>
      </c>
      <c r="I160" s="111">
        <f t="shared" si="28"/>
        <v>0</v>
      </c>
      <c r="J160" s="111">
        <f t="shared" si="28"/>
        <v>0</v>
      </c>
      <c r="K160" s="111">
        <f t="shared" si="28"/>
        <v>0</v>
      </c>
      <c r="L160" s="111">
        <f t="shared" si="28"/>
        <v>0</v>
      </c>
      <c r="M160" s="111">
        <f t="shared" si="28"/>
        <v>1</v>
      </c>
      <c r="N160" s="111">
        <f t="shared" si="28"/>
        <v>0</v>
      </c>
      <c r="O160" s="111">
        <f t="shared" si="28"/>
        <v>0</v>
      </c>
      <c r="P160" s="111">
        <f t="shared" si="28"/>
        <v>0</v>
      </c>
      <c r="Q160" s="111">
        <f t="shared" si="28"/>
        <v>0</v>
      </c>
      <c r="R160" s="111">
        <f t="shared" si="28"/>
        <v>0</v>
      </c>
      <c r="S160" s="111">
        <f t="shared" si="28"/>
        <v>0</v>
      </c>
      <c r="T160" s="111">
        <f t="shared" si="28"/>
        <v>0</v>
      </c>
      <c r="U160" s="111">
        <f t="shared" si="28"/>
        <v>0</v>
      </c>
    </row>
    <row r="161" spans="1:21" ht="14.25">
      <c r="A161" s="127" t="s">
        <v>48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3"/>
      <c r="S161" s="113"/>
      <c r="T161" s="113"/>
      <c r="U161" s="114"/>
    </row>
    <row r="162" spans="1:21" ht="12.75">
      <c r="A162" s="128">
        <v>2003</v>
      </c>
      <c r="B162" s="109">
        <v>0</v>
      </c>
      <c r="C162" s="109">
        <v>17</v>
      </c>
      <c r="D162" s="109">
        <v>0</v>
      </c>
      <c r="E162" s="109">
        <v>1</v>
      </c>
      <c r="F162" s="109">
        <v>1</v>
      </c>
      <c r="G162" s="109">
        <v>0</v>
      </c>
      <c r="H162" s="109">
        <v>5</v>
      </c>
      <c r="I162" s="109">
        <v>5</v>
      </c>
      <c r="J162" s="109">
        <v>3</v>
      </c>
      <c r="K162" s="109">
        <v>1</v>
      </c>
      <c r="L162" s="109">
        <v>0</v>
      </c>
      <c r="M162" s="109">
        <v>39</v>
      </c>
      <c r="N162" s="109">
        <v>0</v>
      </c>
      <c r="O162" s="109">
        <v>1</v>
      </c>
      <c r="P162" s="109">
        <v>9</v>
      </c>
      <c r="Q162" s="109">
        <v>11</v>
      </c>
      <c r="R162" s="109">
        <v>0</v>
      </c>
      <c r="S162" s="109">
        <v>0</v>
      </c>
      <c r="T162" s="109">
        <v>2</v>
      </c>
      <c r="U162" s="109">
        <v>28</v>
      </c>
    </row>
    <row r="163" spans="1:21" ht="12.75">
      <c r="A163" s="128">
        <v>2004</v>
      </c>
      <c r="B163" s="109">
        <v>0</v>
      </c>
      <c r="C163" s="109">
        <v>8</v>
      </c>
      <c r="D163" s="109">
        <v>0</v>
      </c>
      <c r="E163" s="109">
        <v>0</v>
      </c>
      <c r="F163" s="109">
        <v>1</v>
      </c>
      <c r="G163" s="109">
        <v>0</v>
      </c>
      <c r="H163" s="109">
        <v>2</v>
      </c>
      <c r="I163" s="109">
        <v>0</v>
      </c>
      <c r="J163" s="109">
        <v>5</v>
      </c>
      <c r="K163" s="109">
        <v>1</v>
      </c>
      <c r="L163" s="109">
        <v>1</v>
      </c>
      <c r="M163" s="109">
        <v>22</v>
      </c>
      <c r="N163" s="109">
        <v>0</v>
      </c>
      <c r="O163" s="109">
        <v>0</v>
      </c>
      <c r="P163" s="109">
        <v>6</v>
      </c>
      <c r="Q163" s="109">
        <v>1</v>
      </c>
      <c r="R163" s="109">
        <v>0</v>
      </c>
      <c r="S163" s="109">
        <v>0</v>
      </c>
      <c r="T163" s="109">
        <v>5</v>
      </c>
      <c r="U163" s="109">
        <v>15</v>
      </c>
    </row>
    <row r="164" spans="1:21" ht="12.75">
      <c r="A164" s="128">
        <v>2005</v>
      </c>
      <c r="B164" s="110">
        <v>0</v>
      </c>
      <c r="C164" s="110">
        <v>44</v>
      </c>
      <c r="D164" s="110">
        <v>0</v>
      </c>
      <c r="E164" s="110">
        <v>3</v>
      </c>
      <c r="F164" s="110">
        <v>8</v>
      </c>
      <c r="G164" s="110">
        <v>0</v>
      </c>
      <c r="H164" s="110">
        <v>11</v>
      </c>
      <c r="I164" s="110">
        <v>17</v>
      </c>
      <c r="J164" s="110">
        <v>3</v>
      </c>
      <c r="K164" s="110">
        <v>18</v>
      </c>
      <c r="L164" s="110">
        <v>4</v>
      </c>
      <c r="M164" s="110">
        <v>126</v>
      </c>
      <c r="N164" s="110">
        <v>0</v>
      </c>
      <c r="O164" s="110">
        <v>5</v>
      </c>
      <c r="P164" s="110">
        <v>30</v>
      </c>
      <c r="Q164" s="110">
        <v>55</v>
      </c>
      <c r="R164" s="110">
        <v>0</v>
      </c>
      <c r="S164" s="110">
        <v>1</v>
      </c>
      <c r="T164" s="110">
        <v>7</v>
      </c>
      <c r="U164" s="110">
        <v>46</v>
      </c>
    </row>
    <row r="165" spans="1:21" s="20" customFormat="1" ht="12.75">
      <c r="A165" s="128" t="s">
        <v>153</v>
      </c>
      <c r="B165" s="111">
        <f>SUM(B162:B164)</f>
        <v>0</v>
      </c>
      <c r="C165" s="111">
        <f aca="true" t="shared" si="29" ref="C165:U165">SUM(C162:C164)</f>
        <v>69</v>
      </c>
      <c r="D165" s="111">
        <f t="shared" si="29"/>
        <v>0</v>
      </c>
      <c r="E165" s="111">
        <f t="shared" si="29"/>
        <v>4</v>
      </c>
      <c r="F165" s="111">
        <f t="shared" si="29"/>
        <v>10</v>
      </c>
      <c r="G165" s="111">
        <f t="shared" si="29"/>
        <v>0</v>
      </c>
      <c r="H165" s="111">
        <f t="shared" si="29"/>
        <v>18</v>
      </c>
      <c r="I165" s="111">
        <f t="shared" si="29"/>
        <v>22</v>
      </c>
      <c r="J165" s="111">
        <f t="shared" si="29"/>
        <v>11</v>
      </c>
      <c r="K165" s="111">
        <f t="shared" si="29"/>
        <v>20</v>
      </c>
      <c r="L165" s="111">
        <f t="shared" si="29"/>
        <v>5</v>
      </c>
      <c r="M165" s="111">
        <f t="shared" si="29"/>
        <v>187</v>
      </c>
      <c r="N165" s="111">
        <f t="shared" si="29"/>
        <v>0</v>
      </c>
      <c r="O165" s="111">
        <f t="shared" si="29"/>
        <v>6</v>
      </c>
      <c r="P165" s="111">
        <f t="shared" si="29"/>
        <v>45</v>
      </c>
      <c r="Q165" s="111">
        <f t="shared" si="29"/>
        <v>67</v>
      </c>
      <c r="R165" s="111">
        <f t="shared" si="29"/>
        <v>0</v>
      </c>
      <c r="S165" s="111">
        <f t="shared" si="29"/>
        <v>1</v>
      </c>
      <c r="T165" s="111">
        <f t="shared" si="29"/>
        <v>14</v>
      </c>
      <c r="U165" s="111">
        <f t="shared" si="29"/>
        <v>89</v>
      </c>
    </row>
    <row r="166" spans="1:21" ht="14.25">
      <c r="A166" s="127" t="s">
        <v>49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3"/>
      <c r="S166" s="113"/>
      <c r="T166" s="113"/>
      <c r="U166" s="114"/>
    </row>
    <row r="167" spans="1:21" ht="12.75">
      <c r="A167" s="128">
        <v>2003</v>
      </c>
      <c r="B167" s="109">
        <v>0</v>
      </c>
      <c r="C167" s="109">
        <v>0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0</v>
      </c>
      <c r="R167" s="109">
        <v>0</v>
      </c>
      <c r="S167" s="109">
        <v>0</v>
      </c>
      <c r="T167" s="109">
        <v>0</v>
      </c>
      <c r="U167" s="109">
        <v>0</v>
      </c>
    </row>
    <row r="168" spans="1:21" ht="12.75">
      <c r="A168" s="128">
        <v>2004</v>
      </c>
      <c r="B168" s="109">
        <v>0</v>
      </c>
      <c r="C168" s="109">
        <v>0</v>
      </c>
      <c r="D168" s="109">
        <v>0</v>
      </c>
      <c r="E168" s="109">
        <v>0</v>
      </c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09">
        <v>0</v>
      </c>
      <c r="N168" s="109">
        <v>0</v>
      </c>
      <c r="O168" s="109">
        <v>0</v>
      </c>
      <c r="P168" s="109">
        <v>0</v>
      </c>
      <c r="Q168" s="109">
        <v>0</v>
      </c>
      <c r="R168" s="109">
        <v>0</v>
      </c>
      <c r="S168" s="109">
        <v>0</v>
      </c>
      <c r="T168" s="109">
        <v>3</v>
      </c>
      <c r="U168" s="109">
        <v>0</v>
      </c>
    </row>
    <row r="169" spans="1:21" ht="12.75">
      <c r="A169" s="128">
        <v>2005</v>
      </c>
      <c r="B169" s="110">
        <v>0</v>
      </c>
      <c r="C169" s="110">
        <v>1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1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8</v>
      </c>
    </row>
    <row r="170" spans="1:21" s="20" customFormat="1" ht="12.75">
      <c r="A170" s="128" t="s">
        <v>153</v>
      </c>
      <c r="B170" s="125">
        <f>SUM(B167:B169)</f>
        <v>0</v>
      </c>
      <c r="C170" s="125">
        <f aca="true" t="shared" si="30" ref="C170:U170">SUM(C167:C169)</f>
        <v>1</v>
      </c>
      <c r="D170" s="125">
        <f t="shared" si="30"/>
        <v>0</v>
      </c>
      <c r="E170" s="125">
        <f t="shared" si="30"/>
        <v>0</v>
      </c>
      <c r="F170" s="125">
        <f t="shared" si="30"/>
        <v>0</v>
      </c>
      <c r="G170" s="125">
        <f t="shared" si="30"/>
        <v>0</v>
      </c>
      <c r="H170" s="125">
        <f t="shared" si="30"/>
        <v>0</v>
      </c>
      <c r="I170" s="125">
        <f t="shared" si="30"/>
        <v>0</v>
      </c>
      <c r="J170" s="125">
        <f t="shared" si="30"/>
        <v>0</v>
      </c>
      <c r="K170" s="125">
        <f t="shared" si="30"/>
        <v>0</v>
      </c>
      <c r="L170" s="125">
        <f t="shared" si="30"/>
        <v>0</v>
      </c>
      <c r="M170" s="125">
        <f t="shared" si="30"/>
        <v>1</v>
      </c>
      <c r="N170" s="125">
        <f t="shared" si="30"/>
        <v>0</v>
      </c>
      <c r="O170" s="125">
        <f t="shared" si="30"/>
        <v>0</v>
      </c>
      <c r="P170" s="125">
        <f t="shared" si="30"/>
        <v>0</v>
      </c>
      <c r="Q170" s="125">
        <f t="shared" si="30"/>
        <v>0</v>
      </c>
      <c r="R170" s="125">
        <f t="shared" si="30"/>
        <v>0</v>
      </c>
      <c r="S170" s="125">
        <f t="shared" si="30"/>
        <v>0</v>
      </c>
      <c r="T170" s="125">
        <f t="shared" si="30"/>
        <v>3</v>
      </c>
      <c r="U170" s="125">
        <f t="shared" si="30"/>
        <v>8</v>
      </c>
    </row>
    <row r="171" spans="1:21" ht="14.25">
      <c r="A171" s="130" t="s">
        <v>50</v>
      </c>
      <c r="B171" s="124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4"/>
    </row>
    <row r="172" spans="1:21" ht="12.75">
      <c r="A172" s="128">
        <v>2003</v>
      </c>
      <c r="B172" s="121">
        <v>0</v>
      </c>
      <c r="C172" s="121">
        <v>46</v>
      </c>
      <c r="D172" s="121">
        <v>0</v>
      </c>
      <c r="E172" s="121">
        <v>0</v>
      </c>
      <c r="F172" s="121">
        <v>1</v>
      </c>
      <c r="G172" s="121">
        <v>0</v>
      </c>
      <c r="H172" s="121">
        <v>0</v>
      </c>
      <c r="I172" s="121">
        <v>14</v>
      </c>
      <c r="J172" s="121">
        <v>2</v>
      </c>
      <c r="K172" s="121">
        <v>2</v>
      </c>
      <c r="L172" s="121">
        <v>5</v>
      </c>
      <c r="M172" s="121">
        <v>63</v>
      </c>
      <c r="N172" s="121">
        <v>6</v>
      </c>
      <c r="O172" s="121">
        <v>2</v>
      </c>
      <c r="P172" s="121">
        <v>61</v>
      </c>
      <c r="Q172" s="121">
        <v>6</v>
      </c>
      <c r="R172" s="121">
        <v>3</v>
      </c>
      <c r="S172" s="121">
        <v>3</v>
      </c>
      <c r="T172" s="121">
        <v>2</v>
      </c>
      <c r="U172" s="121">
        <v>10</v>
      </c>
    </row>
    <row r="173" spans="1:21" ht="12.75">
      <c r="A173" s="128">
        <v>2004</v>
      </c>
      <c r="B173" s="109">
        <v>2</v>
      </c>
      <c r="C173" s="109">
        <v>1</v>
      </c>
      <c r="D173" s="109">
        <v>1</v>
      </c>
      <c r="E173" s="109">
        <v>0</v>
      </c>
      <c r="F173" s="109">
        <v>4</v>
      </c>
      <c r="G173" s="109">
        <v>0</v>
      </c>
      <c r="H173" s="109">
        <v>1</v>
      </c>
      <c r="I173" s="109">
        <v>9</v>
      </c>
      <c r="J173" s="109">
        <v>7</v>
      </c>
      <c r="K173" s="109">
        <v>0</v>
      </c>
      <c r="L173" s="109">
        <v>9</v>
      </c>
      <c r="M173" s="109">
        <v>48</v>
      </c>
      <c r="N173" s="109">
        <v>0</v>
      </c>
      <c r="O173" s="109">
        <v>9</v>
      </c>
      <c r="P173" s="109">
        <v>45</v>
      </c>
      <c r="Q173" s="109">
        <v>5</v>
      </c>
      <c r="R173" s="109">
        <v>0</v>
      </c>
      <c r="S173" s="109">
        <v>1</v>
      </c>
      <c r="T173" s="109">
        <v>48</v>
      </c>
      <c r="U173" s="109">
        <v>38</v>
      </c>
    </row>
    <row r="174" spans="1:21" ht="12.75">
      <c r="A174" s="128">
        <v>2005</v>
      </c>
      <c r="B174" s="110">
        <v>0</v>
      </c>
      <c r="C174" s="110">
        <v>41</v>
      </c>
      <c r="D174" s="110">
        <v>0</v>
      </c>
      <c r="E174" s="110">
        <v>1</v>
      </c>
      <c r="F174" s="110">
        <v>12</v>
      </c>
      <c r="G174" s="110">
        <v>0</v>
      </c>
      <c r="H174" s="110">
        <v>14</v>
      </c>
      <c r="I174" s="110">
        <v>87</v>
      </c>
      <c r="J174" s="110">
        <v>51</v>
      </c>
      <c r="K174" s="110">
        <v>5</v>
      </c>
      <c r="L174" s="110">
        <v>73</v>
      </c>
      <c r="M174" s="110">
        <v>328</v>
      </c>
      <c r="N174" s="110">
        <v>24</v>
      </c>
      <c r="O174" s="110">
        <v>34</v>
      </c>
      <c r="P174" s="110">
        <v>233</v>
      </c>
      <c r="Q174" s="110">
        <v>27</v>
      </c>
      <c r="R174" s="110">
        <v>4</v>
      </c>
      <c r="S174" s="110">
        <v>23</v>
      </c>
      <c r="T174" s="110">
        <v>116</v>
      </c>
      <c r="U174" s="110">
        <v>287</v>
      </c>
    </row>
    <row r="175" spans="1:21" s="20" customFormat="1" ht="12.75">
      <c r="A175" s="128" t="s">
        <v>153</v>
      </c>
      <c r="B175" s="111">
        <f>SUM(B172:B174)</f>
        <v>2</v>
      </c>
      <c r="C175" s="111">
        <f aca="true" t="shared" si="31" ref="C175:T175">SUM(C172:C174)</f>
        <v>88</v>
      </c>
      <c r="D175" s="111">
        <f t="shared" si="31"/>
        <v>1</v>
      </c>
      <c r="E175" s="111">
        <f t="shared" si="31"/>
        <v>1</v>
      </c>
      <c r="F175" s="111">
        <f t="shared" si="31"/>
        <v>17</v>
      </c>
      <c r="G175" s="111">
        <f t="shared" si="31"/>
        <v>0</v>
      </c>
      <c r="H175" s="111">
        <f t="shared" si="31"/>
        <v>15</v>
      </c>
      <c r="I175" s="111">
        <f t="shared" si="31"/>
        <v>110</v>
      </c>
      <c r="J175" s="111">
        <f t="shared" si="31"/>
        <v>60</v>
      </c>
      <c r="K175" s="111">
        <f t="shared" si="31"/>
        <v>7</v>
      </c>
      <c r="L175" s="111">
        <f t="shared" si="31"/>
        <v>87</v>
      </c>
      <c r="M175" s="111">
        <f t="shared" si="31"/>
        <v>439</v>
      </c>
      <c r="N175" s="111">
        <f t="shared" si="31"/>
        <v>30</v>
      </c>
      <c r="O175" s="111">
        <f t="shared" si="31"/>
        <v>45</v>
      </c>
      <c r="P175" s="111">
        <f t="shared" si="31"/>
        <v>339</v>
      </c>
      <c r="Q175" s="111">
        <f t="shared" si="31"/>
        <v>38</v>
      </c>
      <c r="R175" s="111">
        <f t="shared" si="31"/>
        <v>7</v>
      </c>
      <c r="S175" s="111">
        <f t="shared" si="31"/>
        <v>27</v>
      </c>
      <c r="T175" s="111">
        <f t="shared" si="31"/>
        <v>166</v>
      </c>
      <c r="U175" s="111">
        <f>SUM(U172:U174)</f>
        <v>335</v>
      </c>
    </row>
    <row r="176" spans="1:21" ht="14.25">
      <c r="A176" s="127" t="s">
        <v>51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3"/>
      <c r="S176" s="113"/>
      <c r="T176" s="113"/>
      <c r="U176" s="114"/>
    </row>
    <row r="177" spans="1:21" ht="12.75">
      <c r="A177" s="128">
        <v>2003</v>
      </c>
      <c r="B177" s="109">
        <v>0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1</v>
      </c>
      <c r="N177" s="109">
        <v>1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0</v>
      </c>
    </row>
    <row r="178" spans="1:21" ht="12.75">
      <c r="A178" s="128">
        <v>2004</v>
      </c>
      <c r="B178" s="109">
        <v>0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1</v>
      </c>
      <c r="N178" s="109">
        <v>0</v>
      </c>
      <c r="O178" s="109">
        <v>0</v>
      </c>
      <c r="P178" s="109">
        <v>0</v>
      </c>
      <c r="Q178" s="109">
        <v>6</v>
      </c>
      <c r="R178" s="109">
        <v>0</v>
      </c>
      <c r="S178" s="109">
        <v>0</v>
      </c>
      <c r="T178" s="109">
        <v>0</v>
      </c>
      <c r="U178" s="109">
        <v>0</v>
      </c>
    </row>
    <row r="179" spans="1:21" ht="12.75">
      <c r="A179" s="128">
        <v>2005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1</v>
      </c>
      <c r="N179" s="110">
        <v>0</v>
      </c>
      <c r="O179" s="110">
        <v>0</v>
      </c>
      <c r="P179" s="110">
        <v>1</v>
      </c>
      <c r="Q179" s="110">
        <v>0</v>
      </c>
      <c r="R179" s="110">
        <v>0</v>
      </c>
      <c r="S179" s="110">
        <v>1</v>
      </c>
      <c r="T179" s="110">
        <v>0</v>
      </c>
      <c r="U179" s="110">
        <v>0</v>
      </c>
    </row>
    <row r="180" spans="1:21" s="20" customFormat="1" ht="12.75">
      <c r="A180" s="128" t="s">
        <v>153</v>
      </c>
      <c r="B180" s="111">
        <f>SUM(B177:B179)</f>
        <v>0</v>
      </c>
      <c r="C180" s="111">
        <f aca="true" t="shared" si="32" ref="C180:U180">SUM(C177:C179)</f>
        <v>0</v>
      </c>
      <c r="D180" s="111">
        <f t="shared" si="32"/>
        <v>0</v>
      </c>
      <c r="E180" s="111">
        <f t="shared" si="32"/>
        <v>0</v>
      </c>
      <c r="F180" s="111">
        <f t="shared" si="32"/>
        <v>0</v>
      </c>
      <c r="G180" s="111">
        <f t="shared" si="32"/>
        <v>0</v>
      </c>
      <c r="H180" s="111">
        <f t="shared" si="32"/>
        <v>0</v>
      </c>
      <c r="I180" s="111">
        <f t="shared" si="32"/>
        <v>0</v>
      </c>
      <c r="J180" s="111">
        <f t="shared" si="32"/>
        <v>0</v>
      </c>
      <c r="K180" s="111">
        <f t="shared" si="32"/>
        <v>0</v>
      </c>
      <c r="L180" s="111">
        <f t="shared" si="32"/>
        <v>0</v>
      </c>
      <c r="M180" s="111">
        <f t="shared" si="32"/>
        <v>3</v>
      </c>
      <c r="N180" s="111">
        <f t="shared" si="32"/>
        <v>1</v>
      </c>
      <c r="O180" s="111">
        <f t="shared" si="32"/>
        <v>0</v>
      </c>
      <c r="P180" s="111">
        <f t="shared" si="32"/>
        <v>1</v>
      </c>
      <c r="Q180" s="111">
        <f t="shared" si="32"/>
        <v>6</v>
      </c>
      <c r="R180" s="111">
        <f t="shared" si="32"/>
        <v>0</v>
      </c>
      <c r="S180" s="111">
        <f t="shared" si="32"/>
        <v>1</v>
      </c>
      <c r="T180" s="111">
        <f t="shared" si="32"/>
        <v>0</v>
      </c>
      <c r="U180" s="111">
        <f t="shared" si="32"/>
        <v>0</v>
      </c>
    </row>
    <row r="181" spans="1:21" ht="14.25">
      <c r="A181" s="127" t="s">
        <v>52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3"/>
      <c r="S181" s="113"/>
      <c r="T181" s="113"/>
      <c r="U181" s="114"/>
    </row>
    <row r="182" spans="1:21" ht="12.75">
      <c r="A182" s="128">
        <v>2003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09">
        <v>0</v>
      </c>
      <c r="Q182" s="109">
        <v>0</v>
      </c>
      <c r="R182" s="109">
        <v>0</v>
      </c>
      <c r="S182" s="109">
        <v>0</v>
      </c>
      <c r="T182" s="109">
        <v>0</v>
      </c>
      <c r="U182" s="109">
        <v>1</v>
      </c>
    </row>
    <row r="183" spans="1:21" ht="12.75">
      <c r="A183" s="128">
        <v>2004</v>
      </c>
      <c r="B183" s="109">
        <v>0</v>
      </c>
      <c r="C183" s="109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09">
        <v>0</v>
      </c>
      <c r="Q183" s="109">
        <v>0</v>
      </c>
      <c r="R183" s="109">
        <v>0</v>
      </c>
      <c r="S183" s="109">
        <v>0</v>
      </c>
      <c r="T183" s="109">
        <v>3</v>
      </c>
      <c r="U183" s="109">
        <v>0</v>
      </c>
    </row>
    <row r="184" spans="1:21" ht="12.75">
      <c r="A184" s="128">
        <v>2005</v>
      </c>
      <c r="B184" s="110">
        <v>0</v>
      </c>
      <c r="C184" s="110">
        <v>0</v>
      </c>
      <c r="D184" s="110">
        <v>0</v>
      </c>
      <c r="E184" s="110">
        <v>0</v>
      </c>
      <c r="F184" s="110">
        <v>2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1</v>
      </c>
      <c r="N184" s="110">
        <v>0</v>
      </c>
      <c r="O184" s="110">
        <v>0</v>
      </c>
      <c r="P184" s="110">
        <v>1</v>
      </c>
      <c r="Q184" s="110">
        <v>1</v>
      </c>
      <c r="R184" s="110">
        <v>0</v>
      </c>
      <c r="S184" s="110">
        <v>0</v>
      </c>
      <c r="T184" s="110">
        <v>0</v>
      </c>
      <c r="U184" s="110">
        <v>7</v>
      </c>
    </row>
    <row r="185" spans="1:21" s="20" customFormat="1" ht="12.75">
      <c r="A185" s="128" t="s">
        <v>153</v>
      </c>
      <c r="B185" s="111">
        <f>SUM(B182:B184)</f>
        <v>0</v>
      </c>
      <c r="C185" s="111">
        <f aca="true" t="shared" si="33" ref="C185:U185">SUM(C182:C184)</f>
        <v>0</v>
      </c>
      <c r="D185" s="111">
        <f t="shared" si="33"/>
        <v>0</v>
      </c>
      <c r="E185" s="111">
        <f t="shared" si="33"/>
        <v>0</v>
      </c>
      <c r="F185" s="111">
        <f t="shared" si="33"/>
        <v>2</v>
      </c>
      <c r="G185" s="111">
        <f t="shared" si="33"/>
        <v>0</v>
      </c>
      <c r="H185" s="111">
        <f t="shared" si="33"/>
        <v>0</v>
      </c>
      <c r="I185" s="111">
        <f t="shared" si="33"/>
        <v>0</v>
      </c>
      <c r="J185" s="111">
        <f t="shared" si="33"/>
        <v>0</v>
      </c>
      <c r="K185" s="111">
        <f t="shared" si="33"/>
        <v>0</v>
      </c>
      <c r="L185" s="111">
        <f t="shared" si="33"/>
        <v>0</v>
      </c>
      <c r="M185" s="111">
        <f t="shared" si="33"/>
        <v>1</v>
      </c>
      <c r="N185" s="111">
        <f t="shared" si="33"/>
        <v>0</v>
      </c>
      <c r="O185" s="111">
        <f t="shared" si="33"/>
        <v>0</v>
      </c>
      <c r="P185" s="111">
        <f t="shared" si="33"/>
        <v>1</v>
      </c>
      <c r="Q185" s="111">
        <f t="shared" si="33"/>
        <v>1</v>
      </c>
      <c r="R185" s="111">
        <f t="shared" si="33"/>
        <v>0</v>
      </c>
      <c r="S185" s="111">
        <f t="shared" si="33"/>
        <v>0</v>
      </c>
      <c r="T185" s="111">
        <f t="shared" si="33"/>
        <v>3</v>
      </c>
      <c r="U185" s="111">
        <f t="shared" si="33"/>
        <v>8</v>
      </c>
    </row>
    <row r="186" spans="1:21" ht="14.25">
      <c r="A186" s="127" t="s">
        <v>53</v>
      </c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3"/>
      <c r="S186" s="113"/>
      <c r="T186" s="113"/>
      <c r="U186" s="114"/>
    </row>
    <row r="187" spans="1:21" ht="12.75">
      <c r="A187" s="128">
        <v>2003</v>
      </c>
      <c r="B187" s="109">
        <v>0</v>
      </c>
      <c r="C187" s="109">
        <v>83</v>
      </c>
      <c r="D187" s="109">
        <v>1</v>
      </c>
      <c r="E187" s="109">
        <v>72</v>
      </c>
      <c r="F187" s="109">
        <v>2</v>
      </c>
      <c r="G187" s="109">
        <v>0</v>
      </c>
      <c r="H187" s="109">
        <v>1</v>
      </c>
      <c r="I187" s="109">
        <v>9</v>
      </c>
      <c r="J187" s="109">
        <v>1</v>
      </c>
      <c r="K187" s="109">
        <v>3</v>
      </c>
      <c r="L187" s="109">
        <v>4</v>
      </c>
      <c r="M187" s="109">
        <v>39</v>
      </c>
      <c r="N187" s="109">
        <v>1</v>
      </c>
      <c r="O187" s="109">
        <v>2</v>
      </c>
      <c r="P187" s="109">
        <v>8</v>
      </c>
      <c r="Q187" s="109">
        <v>3</v>
      </c>
      <c r="R187" s="109">
        <v>0</v>
      </c>
      <c r="S187" s="109">
        <v>1</v>
      </c>
      <c r="T187" s="109">
        <v>4</v>
      </c>
      <c r="U187" s="109">
        <v>84</v>
      </c>
    </row>
    <row r="188" spans="1:21" ht="12.75">
      <c r="A188" s="128">
        <v>2004</v>
      </c>
      <c r="B188" s="109">
        <v>0</v>
      </c>
      <c r="C188" s="109">
        <v>23</v>
      </c>
      <c r="D188" s="109">
        <v>0</v>
      </c>
      <c r="E188" s="109">
        <v>32</v>
      </c>
      <c r="F188" s="109">
        <v>0</v>
      </c>
      <c r="G188" s="109">
        <v>0</v>
      </c>
      <c r="H188" s="109">
        <v>3</v>
      </c>
      <c r="I188" s="109">
        <v>4</v>
      </c>
      <c r="J188" s="109">
        <v>4</v>
      </c>
      <c r="K188" s="109">
        <v>0</v>
      </c>
      <c r="L188" s="109">
        <v>2</v>
      </c>
      <c r="M188" s="109">
        <v>13</v>
      </c>
      <c r="N188" s="109">
        <v>0</v>
      </c>
      <c r="O188" s="109">
        <v>8</v>
      </c>
      <c r="P188" s="109">
        <v>3</v>
      </c>
      <c r="Q188" s="109">
        <v>0</v>
      </c>
      <c r="R188" s="109">
        <v>0</v>
      </c>
      <c r="S188" s="109">
        <v>0</v>
      </c>
      <c r="T188" s="109">
        <v>1</v>
      </c>
      <c r="U188" s="109">
        <v>65</v>
      </c>
    </row>
    <row r="189" spans="1:21" ht="12.75">
      <c r="A189" s="128">
        <v>2005</v>
      </c>
      <c r="B189" s="110">
        <v>0</v>
      </c>
      <c r="C189" s="110">
        <v>56</v>
      </c>
      <c r="D189" s="110">
        <v>11</v>
      </c>
      <c r="E189" s="110">
        <v>140</v>
      </c>
      <c r="F189" s="110">
        <v>8</v>
      </c>
      <c r="G189" s="110">
        <v>0</v>
      </c>
      <c r="H189" s="110">
        <v>10</v>
      </c>
      <c r="I189" s="110">
        <v>30</v>
      </c>
      <c r="J189" s="110">
        <v>0</v>
      </c>
      <c r="K189" s="110">
        <v>9</v>
      </c>
      <c r="L189" s="110">
        <v>19</v>
      </c>
      <c r="M189" s="110">
        <v>64</v>
      </c>
      <c r="N189" s="110">
        <v>5</v>
      </c>
      <c r="O189" s="110">
        <v>24</v>
      </c>
      <c r="P189" s="110">
        <v>30</v>
      </c>
      <c r="Q189" s="110">
        <v>21</v>
      </c>
      <c r="R189" s="110">
        <v>0</v>
      </c>
      <c r="S189" s="110">
        <v>1</v>
      </c>
      <c r="T189" s="110">
        <v>8</v>
      </c>
      <c r="U189" s="110">
        <v>327</v>
      </c>
    </row>
    <row r="190" spans="1:21" s="20" customFormat="1" ht="12.75">
      <c r="A190" s="128" t="s">
        <v>153</v>
      </c>
      <c r="B190" s="111">
        <f>SUM(B187:B189)</f>
        <v>0</v>
      </c>
      <c r="C190" s="111">
        <f aca="true" t="shared" si="34" ref="C190:U190">SUM(C187:C189)</f>
        <v>162</v>
      </c>
      <c r="D190" s="111">
        <f t="shared" si="34"/>
        <v>12</v>
      </c>
      <c r="E190" s="111">
        <f t="shared" si="34"/>
        <v>244</v>
      </c>
      <c r="F190" s="111">
        <f t="shared" si="34"/>
        <v>10</v>
      </c>
      <c r="G190" s="111">
        <f t="shared" si="34"/>
        <v>0</v>
      </c>
      <c r="H190" s="111">
        <f t="shared" si="34"/>
        <v>14</v>
      </c>
      <c r="I190" s="111">
        <f t="shared" si="34"/>
        <v>43</v>
      </c>
      <c r="J190" s="111">
        <f t="shared" si="34"/>
        <v>5</v>
      </c>
      <c r="K190" s="111">
        <f t="shared" si="34"/>
        <v>12</v>
      </c>
      <c r="L190" s="111">
        <f t="shared" si="34"/>
        <v>25</v>
      </c>
      <c r="M190" s="111">
        <f t="shared" si="34"/>
        <v>116</v>
      </c>
      <c r="N190" s="111">
        <f t="shared" si="34"/>
        <v>6</v>
      </c>
      <c r="O190" s="111">
        <f t="shared" si="34"/>
        <v>34</v>
      </c>
      <c r="P190" s="111">
        <f t="shared" si="34"/>
        <v>41</v>
      </c>
      <c r="Q190" s="111">
        <f t="shared" si="34"/>
        <v>24</v>
      </c>
      <c r="R190" s="111">
        <f t="shared" si="34"/>
        <v>0</v>
      </c>
      <c r="S190" s="111">
        <f t="shared" si="34"/>
        <v>2</v>
      </c>
      <c r="T190" s="111">
        <f t="shared" si="34"/>
        <v>13</v>
      </c>
      <c r="U190" s="111">
        <f t="shared" si="34"/>
        <v>476</v>
      </c>
    </row>
    <row r="191" spans="1:21" ht="14.25">
      <c r="A191" s="127" t="s">
        <v>54</v>
      </c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3"/>
      <c r="S191" s="113"/>
      <c r="T191" s="113"/>
      <c r="U191" s="114"/>
    </row>
    <row r="192" spans="1:21" ht="12.75">
      <c r="A192" s="128">
        <v>2003</v>
      </c>
      <c r="B192" s="109">
        <v>0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09">
        <v>0</v>
      </c>
      <c r="Q192" s="109">
        <v>0</v>
      </c>
      <c r="R192" s="109">
        <v>0</v>
      </c>
      <c r="S192" s="109">
        <v>0</v>
      </c>
      <c r="T192" s="109">
        <v>0</v>
      </c>
      <c r="U192" s="109">
        <v>0</v>
      </c>
    </row>
    <row r="193" spans="1:21" ht="12.75">
      <c r="A193" s="128">
        <v>2004</v>
      </c>
      <c r="B193" s="109">
        <v>0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0</v>
      </c>
      <c r="U193" s="109">
        <v>0</v>
      </c>
    </row>
    <row r="194" spans="1:21" ht="12.75">
      <c r="A194" s="128">
        <v>2005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0">
        <v>0</v>
      </c>
    </row>
    <row r="195" spans="1:21" s="20" customFormat="1" ht="12.75">
      <c r="A195" s="128" t="s">
        <v>153</v>
      </c>
      <c r="B195" s="111">
        <f>SUM(B192:B194)</f>
        <v>0</v>
      </c>
      <c r="C195" s="111">
        <f aca="true" t="shared" si="35" ref="C195:U195">SUM(C192:C194)</f>
        <v>0</v>
      </c>
      <c r="D195" s="111">
        <f t="shared" si="35"/>
        <v>0</v>
      </c>
      <c r="E195" s="111">
        <f t="shared" si="35"/>
        <v>0</v>
      </c>
      <c r="F195" s="111">
        <f t="shared" si="35"/>
        <v>0</v>
      </c>
      <c r="G195" s="111">
        <f t="shared" si="35"/>
        <v>0</v>
      </c>
      <c r="H195" s="111">
        <f t="shared" si="35"/>
        <v>0</v>
      </c>
      <c r="I195" s="111">
        <f t="shared" si="35"/>
        <v>0</v>
      </c>
      <c r="J195" s="111">
        <f t="shared" si="35"/>
        <v>0</v>
      </c>
      <c r="K195" s="111">
        <f t="shared" si="35"/>
        <v>0</v>
      </c>
      <c r="L195" s="111">
        <f t="shared" si="35"/>
        <v>0</v>
      </c>
      <c r="M195" s="111">
        <f t="shared" si="35"/>
        <v>0</v>
      </c>
      <c r="N195" s="111">
        <f t="shared" si="35"/>
        <v>0</v>
      </c>
      <c r="O195" s="111">
        <f t="shared" si="35"/>
        <v>0</v>
      </c>
      <c r="P195" s="111">
        <f t="shared" si="35"/>
        <v>0</v>
      </c>
      <c r="Q195" s="111">
        <f t="shared" si="35"/>
        <v>0</v>
      </c>
      <c r="R195" s="111">
        <f t="shared" si="35"/>
        <v>0</v>
      </c>
      <c r="S195" s="111">
        <f t="shared" si="35"/>
        <v>0</v>
      </c>
      <c r="T195" s="111">
        <f t="shared" si="35"/>
        <v>0</v>
      </c>
      <c r="U195" s="111">
        <f t="shared" si="35"/>
        <v>0</v>
      </c>
    </row>
    <row r="196" spans="1:21" ht="14.25">
      <c r="A196" s="127" t="s">
        <v>55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3"/>
      <c r="S196" s="113"/>
      <c r="T196" s="113"/>
      <c r="U196" s="114"/>
    </row>
    <row r="197" spans="1:21" ht="12.75">
      <c r="A197" s="128">
        <v>2003</v>
      </c>
      <c r="B197" s="109">
        <v>3</v>
      </c>
      <c r="C197" s="109">
        <v>188</v>
      </c>
      <c r="D197" s="109">
        <v>3</v>
      </c>
      <c r="E197" s="109">
        <v>44</v>
      </c>
      <c r="F197" s="109">
        <v>71</v>
      </c>
      <c r="G197" s="109">
        <v>0</v>
      </c>
      <c r="H197" s="109">
        <v>34</v>
      </c>
      <c r="I197" s="109">
        <v>160</v>
      </c>
      <c r="J197" s="109">
        <v>28</v>
      </c>
      <c r="K197" s="109">
        <v>31</v>
      </c>
      <c r="L197" s="109">
        <v>2</v>
      </c>
      <c r="M197" s="109">
        <v>374</v>
      </c>
      <c r="N197" s="109">
        <v>7</v>
      </c>
      <c r="O197" s="109">
        <v>42</v>
      </c>
      <c r="P197" s="109">
        <v>137</v>
      </c>
      <c r="Q197" s="109">
        <v>98</v>
      </c>
      <c r="R197" s="109">
        <v>8</v>
      </c>
      <c r="S197" s="109">
        <v>3</v>
      </c>
      <c r="T197" s="109">
        <v>75</v>
      </c>
      <c r="U197" s="109">
        <v>266</v>
      </c>
    </row>
    <row r="198" spans="1:21" ht="12.75">
      <c r="A198" s="128">
        <v>2004</v>
      </c>
      <c r="B198" s="109">
        <v>3</v>
      </c>
      <c r="C198" s="109">
        <v>81</v>
      </c>
      <c r="D198" s="109">
        <v>1</v>
      </c>
      <c r="E198" s="109">
        <v>10</v>
      </c>
      <c r="F198" s="109">
        <v>38</v>
      </c>
      <c r="G198" s="109">
        <v>3</v>
      </c>
      <c r="H198" s="109">
        <v>15</v>
      </c>
      <c r="I198" s="109">
        <v>58</v>
      </c>
      <c r="J198" s="109">
        <v>8</v>
      </c>
      <c r="K198" s="109">
        <v>19</v>
      </c>
      <c r="L198" s="109">
        <v>5</v>
      </c>
      <c r="M198" s="109">
        <v>237</v>
      </c>
      <c r="N198" s="109">
        <v>1</v>
      </c>
      <c r="O198" s="109">
        <v>15</v>
      </c>
      <c r="P198" s="109">
        <v>91</v>
      </c>
      <c r="Q198" s="109">
        <v>54</v>
      </c>
      <c r="R198" s="109">
        <v>1</v>
      </c>
      <c r="S198" s="109">
        <v>0</v>
      </c>
      <c r="T198" s="109">
        <v>133</v>
      </c>
      <c r="U198" s="109">
        <v>223</v>
      </c>
    </row>
    <row r="199" spans="1:21" ht="12.75">
      <c r="A199" s="128">
        <v>2005</v>
      </c>
      <c r="B199" s="110">
        <v>85</v>
      </c>
      <c r="C199" s="110">
        <v>169</v>
      </c>
      <c r="D199" s="110">
        <v>8</v>
      </c>
      <c r="E199" s="110">
        <v>55</v>
      </c>
      <c r="F199" s="110">
        <v>153</v>
      </c>
      <c r="G199" s="110">
        <v>2</v>
      </c>
      <c r="H199" s="110">
        <v>64</v>
      </c>
      <c r="I199" s="110">
        <v>104</v>
      </c>
      <c r="J199" s="110">
        <v>73</v>
      </c>
      <c r="K199" s="110">
        <v>40</v>
      </c>
      <c r="L199" s="110">
        <v>44</v>
      </c>
      <c r="M199" s="110">
        <v>396</v>
      </c>
      <c r="N199" s="110">
        <v>14</v>
      </c>
      <c r="O199" s="110">
        <v>109</v>
      </c>
      <c r="P199" s="110">
        <v>207</v>
      </c>
      <c r="Q199" s="110">
        <v>113</v>
      </c>
      <c r="R199" s="110">
        <v>12</v>
      </c>
      <c r="S199" s="110">
        <v>10</v>
      </c>
      <c r="T199" s="110">
        <v>151</v>
      </c>
      <c r="U199" s="110">
        <v>672</v>
      </c>
    </row>
    <row r="200" spans="1:21" s="20" customFormat="1" ht="12.75">
      <c r="A200" s="128" t="s">
        <v>153</v>
      </c>
      <c r="B200" s="111">
        <f>SUM(B197:B199)</f>
        <v>91</v>
      </c>
      <c r="C200" s="111">
        <f aca="true" t="shared" si="36" ref="C200:U200">SUM(C197:C199)</f>
        <v>438</v>
      </c>
      <c r="D200" s="111">
        <f t="shared" si="36"/>
        <v>12</v>
      </c>
      <c r="E200" s="111">
        <f t="shared" si="36"/>
        <v>109</v>
      </c>
      <c r="F200" s="111">
        <f t="shared" si="36"/>
        <v>262</v>
      </c>
      <c r="G200" s="111">
        <f t="shared" si="36"/>
        <v>5</v>
      </c>
      <c r="H200" s="111">
        <f t="shared" si="36"/>
        <v>113</v>
      </c>
      <c r="I200" s="111">
        <f t="shared" si="36"/>
        <v>322</v>
      </c>
      <c r="J200" s="111">
        <f t="shared" si="36"/>
        <v>109</v>
      </c>
      <c r="K200" s="111">
        <f t="shared" si="36"/>
        <v>90</v>
      </c>
      <c r="L200" s="111">
        <f t="shared" si="36"/>
        <v>51</v>
      </c>
      <c r="M200" s="111">
        <f t="shared" si="36"/>
        <v>1007</v>
      </c>
      <c r="N200" s="111">
        <f t="shared" si="36"/>
        <v>22</v>
      </c>
      <c r="O200" s="111">
        <f t="shared" si="36"/>
        <v>166</v>
      </c>
      <c r="P200" s="111">
        <f t="shared" si="36"/>
        <v>435</v>
      </c>
      <c r="Q200" s="111">
        <f t="shared" si="36"/>
        <v>265</v>
      </c>
      <c r="R200" s="111">
        <f t="shared" si="36"/>
        <v>21</v>
      </c>
      <c r="S200" s="111">
        <f t="shared" si="36"/>
        <v>13</v>
      </c>
      <c r="T200" s="111">
        <f t="shared" si="36"/>
        <v>359</v>
      </c>
      <c r="U200" s="111">
        <f t="shared" si="36"/>
        <v>1161</v>
      </c>
    </row>
    <row r="201" spans="1:21" ht="14.25">
      <c r="A201" s="127" t="s">
        <v>56</v>
      </c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3"/>
      <c r="R201" s="113"/>
      <c r="S201" s="113"/>
      <c r="T201" s="113"/>
      <c r="U201" s="114"/>
    </row>
    <row r="202" spans="1:21" ht="12.75">
      <c r="A202" s="128">
        <v>2003</v>
      </c>
      <c r="B202" s="109">
        <v>5</v>
      </c>
      <c r="C202" s="109">
        <v>5</v>
      </c>
      <c r="D202" s="109">
        <v>0</v>
      </c>
      <c r="E202" s="109">
        <v>2</v>
      </c>
      <c r="F202" s="109">
        <v>5</v>
      </c>
      <c r="G202" s="109">
        <v>0</v>
      </c>
      <c r="H202" s="109">
        <v>1</v>
      </c>
      <c r="I202" s="109">
        <v>4</v>
      </c>
      <c r="J202" s="109">
        <v>0</v>
      </c>
      <c r="K202" s="109">
        <v>2</v>
      </c>
      <c r="L202" s="109">
        <v>0</v>
      </c>
      <c r="M202" s="109">
        <v>48</v>
      </c>
      <c r="N202" s="109">
        <v>0</v>
      </c>
      <c r="O202" s="109">
        <v>6</v>
      </c>
      <c r="P202" s="109">
        <v>3</v>
      </c>
      <c r="Q202" s="109">
        <v>2</v>
      </c>
      <c r="R202" s="109">
        <v>0</v>
      </c>
      <c r="S202" s="109">
        <v>0</v>
      </c>
      <c r="T202" s="109">
        <v>1</v>
      </c>
      <c r="U202" s="109">
        <v>15</v>
      </c>
    </row>
    <row r="203" spans="1:21" ht="12.75">
      <c r="A203" s="128">
        <v>2004</v>
      </c>
      <c r="B203" s="109">
        <v>0</v>
      </c>
      <c r="C203" s="109">
        <v>3</v>
      </c>
      <c r="D203" s="109">
        <v>0</v>
      </c>
      <c r="E203" s="109">
        <v>0</v>
      </c>
      <c r="F203" s="109">
        <v>2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0</v>
      </c>
      <c r="M203" s="109">
        <v>4</v>
      </c>
      <c r="N203" s="109">
        <v>0</v>
      </c>
      <c r="O203" s="109">
        <v>4</v>
      </c>
      <c r="P203" s="109">
        <v>2</v>
      </c>
      <c r="Q203" s="109">
        <v>2</v>
      </c>
      <c r="R203" s="109">
        <v>0</v>
      </c>
      <c r="S203" s="109">
        <v>0</v>
      </c>
      <c r="T203" s="109">
        <v>1</v>
      </c>
      <c r="U203" s="109">
        <v>7</v>
      </c>
    </row>
    <row r="204" spans="1:21" ht="12.75">
      <c r="A204" s="128">
        <v>2005</v>
      </c>
      <c r="B204" s="110">
        <v>0</v>
      </c>
      <c r="C204" s="110">
        <v>3</v>
      </c>
      <c r="D204" s="110">
        <v>0</v>
      </c>
      <c r="E204" s="110">
        <v>1</v>
      </c>
      <c r="F204" s="110">
        <v>7</v>
      </c>
      <c r="G204" s="110">
        <v>2</v>
      </c>
      <c r="H204" s="110">
        <v>6</v>
      </c>
      <c r="I204" s="110">
        <v>0</v>
      </c>
      <c r="J204" s="110">
        <v>2</v>
      </c>
      <c r="K204" s="110">
        <v>4</v>
      </c>
      <c r="L204" s="110">
        <v>1</v>
      </c>
      <c r="M204" s="110">
        <v>9</v>
      </c>
      <c r="N204" s="110">
        <v>0</v>
      </c>
      <c r="O204" s="110">
        <v>7</v>
      </c>
      <c r="P204" s="110">
        <v>15</v>
      </c>
      <c r="Q204" s="110">
        <v>3</v>
      </c>
      <c r="R204" s="110">
        <v>3</v>
      </c>
      <c r="S204" s="110">
        <v>0</v>
      </c>
      <c r="T204" s="110">
        <v>5</v>
      </c>
      <c r="U204" s="110">
        <v>20</v>
      </c>
    </row>
    <row r="205" spans="1:21" s="20" customFormat="1" ht="12.75">
      <c r="A205" s="128" t="s">
        <v>153</v>
      </c>
      <c r="B205" s="111">
        <f>SUM(B202:B204)</f>
        <v>5</v>
      </c>
      <c r="C205" s="111">
        <f aca="true" t="shared" si="37" ref="C205:U205">SUM(C202:C204)</f>
        <v>11</v>
      </c>
      <c r="D205" s="111">
        <f t="shared" si="37"/>
        <v>0</v>
      </c>
      <c r="E205" s="111">
        <f t="shared" si="37"/>
        <v>3</v>
      </c>
      <c r="F205" s="111">
        <f t="shared" si="37"/>
        <v>14</v>
      </c>
      <c r="G205" s="111">
        <f t="shared" si="37"/>
        <v>2</v>
      </c>
      <c r="H205" s="111">
        <f t="shared" si="37"/>
        <v>7</v>
      </c>
      <c r="I205" s="111">
        <f t="shared" si="37"/>
        <v>4</v>
      </c>
      <c r="J205" s="111">
        <f t="shared" si="37"/>
        <v>2</v>
      </c>
      <c r="K205" s="111">
        <f t="shared" si="37"/>
        <v>6</v>
      </c>
      <c r="L205" s="111">
        <f t="shared" si="37"/>
        <v>1</v>
      </c>
      <c r="M205" s="111">
        <f t="shared" si="37"/>
        <v>61</v>
      </c>
      <c r="N205" s="111">
        <f t="shared" si="37"/>
        <v>0</v>
      </c>
      <c r="O205" s="111">
        <f t="shared" si="37"/>
        <v>17</v>
      </c>
      <c r="P205" s="111">
        <f t="shared" si="37"/>
        <v>20</v>
      </c>
      <c r="Q205" s="111">
        <f t="shared" si="37"/>
        <v>7</v>
      </c>
      <c r="R205" s="111">
        <f t="shared" si="37"/>
        <v>3</v>
      </c>
      <c r="S205" s="111">
        <f t="shared" si="37"/>
        <v>0</v>
      </c>
      <c r="T205" s="111">
        <f t="shared" si="37"/>
        <v>7</v>
      </c>
      <c r="U205" s="111">
        <f t="shared" si="37"/>
        <v>42</v>
      </c>
    </row>
    <row r="206" spans="1:21" ht="14.25">
      <c r="A206" s="127" t="s">
        <v>57</v>
      </c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3"/>
      <c r="S206" s="113"/>
      <c r="T206" s="113"/>
      <c r="U206" s="114"/>
    </row>
    <row r="207" spans="1:21" ht="12.75">
      <c r="A207" s="128">
        <v>2003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09">
        <v>0</v>
      </c>
      <c r="Q207" s="109">
        <v>0</v>
      </c>
      <c r="R207" s="109">
        <v>0</v>
      </c>
      <c r="S207" s="109">
        <v>0</v>
      </c>
      <c r="T207" s="109">
        <v>0</v>
      </c>
      <c r="U207" s="109">
        <v>0</v>
      </c>
    </row>
    <row r="208" spans="1:21" ht="12.75">
      <c r="A208" s="128">
        <v>2004</v>
      </c>
      <c r="B208" s="109">
        <v>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09">
        <v>0</v>
      </c>
      <c r="Q208" s="109">
        <v>0</v>
      </c>
      <c r="R208" s="109">
        <v>0</v>
      </c>
      <c r="S208" s="109">
        <v>0</v>
      </c>
      <c r="T208" s="109">
        <v>0</v>
      </c>
      <c r="U208" s="109">
        <v>0</v>
      </c>
    </row>
    <row r="209" spans="1:21" ht="12.75">
      <c r="A209" s="128">
        <v>2005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6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10">
        <v>0</v>
      </c>
    </row>
    <row r="210" spans="1:21" s="20" customFormat="1" ht="12.75">
      <c r="A210" s="128" t="s">
        <v>153</v>
      </c>
      <c r="B210" s="111">
        <f>SUM(B207:B209)</f>
        <v>0</v>
      </c>
      <c r="C210" s="111">
        <f aca="true" t="shared" si="38" ref="C210:U210">SUM(C207:C209)</f>
        <v>0</v>
      </c>
      <c r="D210" s="111">
        <f t="shared" si="38"/>
        <v>0</v>
      </c>
      <c r="E210" s="111">
        <f t="shared" si="38"/>
        <v>0</v>
      </c>
      <c r="F210" s="111">
        <f t="shared" si="38"/>
        <v>0</v>
      </c>
      <c r="G210" s="111">
        <f t="shared" si="38"/>
        <v>0</v>
      </c>
      <c r="H210" s="111">
        <f t="shared" si="38"/>
        <v>0</v>
      </c>
      <c r="I210" s="111">
        <f t="shared" si="38"/>
        <v>0</v>
      </c>
      <c r="J210" s="111">
        <f t="shared" si="38"/>
        <v>0</v>
      </c>
      <c r="K210" s="111">
        <f t="shared" si="38"/>
        <v>0</v>
      </c>
      <c r="L210" s="111">
        <f t="shared" si="38"/>
        <v>0</v>
      </c>
      <c r="M210" s="111">
        <f t="shared" si="38"/>
        <v>6</v>
      </c>
      <c r="N210" s="111">
        <f t="shared" si="38"/>
        <v>0</v>
      </c>
      <c r="O210" s="111">
        <f t="shared" si="38"/>
        <v>0</v>
      </c>
      <c r="P210" s="111">
        <f t="shared" si="38"/>
        <v>0</v>
      </c>
      <c r="Q210" s="111">
        <f t="shared" si="38"/>
        <v>0</v>
      </c>
      <c r="R210" s="111">
        <f t="shared" si="38"/>
        <v>0</v>
      </c>
      <c r="S210" s="111">
        <f t="shared" si="38"/>
        <v>0</v>
      </c>
      <c r="T210" s="111">
        <f t="shared" si="38"/>
        <v>0</v>
      </c>
      <c r="U210" s="111">
        <f t="shared" si="38"/>
        <v>0</v>
      </c>
    </row>
    <row r="211" spans="1:21" ht="28.5">
      <c r="A211" s="131" t="s">
        <v>154</v>
      </c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22"/>
      <c r="S211" s="122"/>
      <c r="T211" s="122"/>
      <c r="U211" s="123"/>
    </row>
    <row r="212" spans="1:21" ht="12.75">
      <c r="A212" s="132">
        <v>2003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09">
        <v>0</v>
      </c>
      <c r="Q212" s="109">
        <v>0</v>
      </c>
      <c r="R212" s="109">
        <v>0</v>
      </c>
      <c r="S212" s="109">
        <v>0</v>
      </c>
      <c r="T212" s="109">
        <v>0</v>
      </c>
      <c r="U212" s="109">
        <v>0</v>
      </c>
    </row>
    <row r="213" spans="1:21" ht="12.75">
      <c r="A213" s="128">
        <v>2004</v>
      </c>
      <c r="B213" s="109">
        <v>0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09">
        <v>0</v>
      </c>
      <c r="Q213" s="109">
        <v>0</v>
      </c>
      <c r="R213" s="109">
        <v>0</v>
      </c>
      <c r="S213" s="109">
        <v>0</v>
      </c>
      <c r="T213" s="109">
        <v>0</v>
      </c>
      <c r="U213" s="109">
        <v>0</v>
      </c>
    </row>
    <row r="214" spans="1:21" ht="12.75">
      <c r="A214" s="128">
        <v>2005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  <c r="N214" s="110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10">
        <v>0</v>
      </c>
    </row>
    <row r="215" spans="1:21" s="20" customFormat="1" ht="12.75">
      <c r="A215" s="128" t="s">
        <v>153</v>
      </c>
      <c r="B215" s="111">
        <f>SUM(B212:B214)</f>
        <v>0</v>
      </c>
      <c r="C215" s="111">
        <f aca="true" t="shared" si="39" ref="C215:U215">SUM(C212:C214)</f>
        <v>0</v>
      </c>
      <c r="D215" s="111">
        <f t="shared" si="39"/>
        <v>0</v>
      </c>
      <c r="E215" s="111">
        <f t="shared" si="39"/>
        <v>0</v>
      </c>
      <c r="F215" s="111">
        <f t="shared" si="39"/>
        <v>0</v>
      </c>
      <c r="G215" s="111">
        <f t="shared" si="39"/>
        <v>0</v>
      </c>
      <c r="H215" s="111">
        <f t="shared" si="39"/>
        <v>0</v>
      </c>
      <c r="I215" s="111">
        <f t="shared" si="39"/>
        <v>0</v>
      </c>
      <c r="J215" s="111">
        <f t="shared" si="39"/>
        <v>0</v>
      </c>
      <c r="K215" s="111">
        <f t="shared" si="39"/>
        <v>0</v>
      </c>
      <c r="L215" s="111">
        <f t="shared" si="39"/>
        <v>0</v>
      </c>
      <c r="M215" s="111">
        <f t="shared" si="39"/>
        <v>0</v>
      </c>
      <c r="N215" s="111">
        <f t="shared" si="39"/>
        <v>0</v>
      </c>
      <c r="O215" s="111">
        <f t="shared" si="39"/>
        <v>0</v>
      </c>
      <c r="P215" s="111">
        <f t="shared" si="39"/>
        <v>0</v>
      </c>
      <c r="Q215" s="111">
        <f t="shared" si="39"/>
        <v>0</v>
      </c>
      <c r="R215" s="111">
        <f t="shared" si="39"/>
        <v>0</v>
      </c>
      <c r="S215" s="111">
        <f t="shared" si="39"/>
        <v>0</v>
      </c>
      <c r="T215" s="111">
        <f t="shared" si="39"/>
        <v>0</v>
      </c>
      <c r="U215" s="111">
        <f t="shared" si="39"/>
        <v>0</v>
      </c>
    </row>
    <row r="216" spans="1:21" ht="14.25">
      <c r="A216" s="127" t="s">
        <v>59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3"/>
      <c r="S216" s="113"/>
      <c r="T216" s="113"/>
      <c r="U216" s="114"/>
    </row>
    <row r="217" spans="1:21" ht="12.75">
      <c r="A217" s="128">
        <v>2003</v>
      </c>
      <c r="B217" s="109">
        <v>0</v>
      </c>
      <c r="C217" s="109">
        <v>18</v>
      </c>
      <c r="D217" s="109">
        <v>0</v>
      </c>
      <c r="E217" s="109">
        <v>1</v>
      </c>
      <c r="F217" s="109">
        <v>7</v>
      </c>
      <c r="G217" s="109">
        <v>0</v>
      </c>
      <c r="H217" s="109">
        <v>0</v>
      </c>
      <c r="I217" s="109">
        <v>6</v>
      </c>
      <c r="J217" s="109">
        <v>0</v>
      </c>
      <c r="K217" s="109">
        <v>7</v>
      </c>
      <c r="L217" s="109">
        <v>0</v>
      </c>
      <c r="M217" s="109">
        <v>4</v>
      </c>
      <c r="N217" s="109">
        <v>0</v>
      </c>
      <c r="O217" s="109">
        <v>0</v>
      </c>
      <c r="P217" s="109">
        <v>2</v>
      </c>
      <c r="Q217" s="109">
        <v>1</v>
      </c>
      <c r="R217" s="109">
        <v>0</v>
      </c>
      <c r="S217" s="109">
        <v>0</v>
      </c>
      <c r="T217" s="109">
        <v>1</v>
      </c>
      <c r="U217" s="109">
        <v>14</v>
      </c>
    </row>
    <row r="218" spans="1:21" ht="12.75">
      <c r="A218" s="128">
        <v>2004</v>
      </c>
      <c r="B218" s="109">
        <v>0</v>
      </c>
      <c r="C218" s="109">
        <v>6</v>
      </c>
      <c r="D218" s="109">
        <v>0</v>
      </c>
      <c r="E218" s="109">
        <v>0</v>
      </c>
      <c r="F218" s="109">
        <v>3</v>
      </c>
      <c r="G218" s="109">
        <v>0</v>
      </c>
      <c r="H218" s="109">
        <v>1</v>
      </c>
      <c r="I218" s="109">
        <v>0</v>
      </c>
      <c r="J218" s="109">
        <v>0</v>
      </c>
      <c r="K218" s="109">
        <v>3</v>
      </c>
      <c r="L218" s="109">
        <v>0</v>
      </c>
      <c r="M218" s="109">
        <v>3</v>
      </c>
      <c r="N218" s="109">
        <v>0</v>
      </c>
      <c r="O218" s="109">
        <v>0</v>
      </c>
      <c r="P218" s="109">
        <v>0</v>
      </c>
      <c r="Q218" s="109">
        <v>0</v>
      </c>
      <c r="R218" s="109">
        <v>0</v>
      </c>
      <c r="S218" s="109">
        <v>1</v>
      </c>
      <c r="T218" s="109">
        <v>1</v>
      </c>
      <c r="U218" s="109">
        <v>5</v>
      </c>
    </row>
    <row r="219" spans="1:21" ht="12.75">
      <c r="A219" s="128">
        <v>2005</v>
      </c>
      <c r="B219" s="110">
        <v>0</v>
      </c>
      <c r="C219" s="110">
        <v>10</v>
      </c>
      <c r="D219" s="110">
        <v>0</v>
      </c>
      <c r="E219" s="110">
        <v>0</v>
      </c>
      <c r="F219" s="110">
        <v>0</v>
      </c>
      <c r="G219" s="110">
        <v>0</v>
      </c>
      <c r="H219" s="110">
        <v>1</v>
      </c>
      <c r="I219" s="110">
        <v>6</v>
      </c>
      <c r="J219" s="110">
        <v>0</v>
      </c>
      <c r="K219" s="110">
        <v>1</v>
      </c>
      <c r="L219" s="110">
        <v>0</v>
      </c>
      <c r="M219" s="110">
        <v>17</v>
      </c>
      <c r="N219" s="110">
        <v>0</v>
      </c>
      <c r="O219" s="110">
        <v>2</v>
      </c>
      <c r="P219" s="110">
        <v>5</v>
      </c>
      <c r="Q219" s="110">
        <v>3</v>
      </c>
      <c r="R219" s="110">
        <v>0</v>
      </c>
      <c r="S219" s="110">
        <v>0</v>
      </c>
      <c r="T219" s="110">
        <v>0</v>
      </c>
      <c r="U219" s="110">
        <v>17</v>
      </c>
    </row>
    <row r="220" spans="1:21" s="20" customFormat="1" ht="12.75">
      <c r="A220" s="128" t="s">
        <v>153</v>
      </c>
      <c r="B220" s="111">
        <f>SUM(B217:B219)</f>
        <v>0</v>
      </c>
      <c r="C220" s="111">
        <f aca="true" t="shared" si="40" ref="C220:U220">SUM(C217:C219)</f>
        <v>34</v>
      </c>
      <c r="D220" s="111">
        <f t="shared" si="40"/>
        <v>0</v>
      </c>
      <c r="E220" s="111">
        <f t="shared" si="40"/>
        <v>1</v>
      </c>
      <c r="F220" s="111">
        <f t="shared" si="40"/>
        <v>10</v>
      </c>
      <c r="G220" s="111">
        <f t="shared" si="40"/>
        <v>0</v>
      </c>
      <c r="H220" s="111">
        <f t="shared" si="40"/>
        <v>2</v>
      </c>
      <c r="I220" s="111">
        <f t="shared" si="40"/>
        <v>12</v>
      </c>
      <c r="J220" s="111">
        <f t="shared" si="40"/>
        <v>0</v>
      </c>
      <c r="K220" s="111">
        <f t="shared" si="40"/>
        <v>11</v>
      </c>
      <c r="L220" s="111">
        <f t="shared" si="40"/>
        <v>0</v>
      </c>
      <c r="M220" s="111">
        <f t="shared" si="40"/>
        <v>24</v>
      </c>
      <c r="N220" s="111">
        <f t="shared" si="40"/>
        <v>0</v>
      </c>
      <c r="O220" s="111">
        <f t="shared" si="40"/>
        <v>2</v>
      </c>
      <c r="P220" s="111">
        <f t="shared" si="40"/>
        <v>7</v>
      </c>
      <c r="Q220" s="111">
        <f t="shared" si="40"/>
        <v>4</v>
      </c>
      <c r="R220" s="111">
        <f t="shared" si="40"/>
        <v>0</v>
      </c>
      <c r="S220" s="111">
        <f t="shared" si="40"/>
        <v>1</v>
      </c>
      <c r="T220" s="111">
        <f t="shared" si="40"/>
        <v>2</v>
      </c>
      <c r="U220" s="111">
        <f t="shared" si="40"/>
        <v>36</v>
      </c>
    </row>
    <row r="221" spans="1:21" ht="14.25">
      <c r="A221" s="127" t="s">
        <v>60</v>
      </c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3"/>
      <c r="S221" s="113"/>
      <c r="T221" s="113"/>
      <c r="U221" s="114"/>
    </row>
    <row r="222" spans="1:21" ht="12.75">
      <c r="A222" s="128">
        <v>2003</v>
      </c>
      <c r="B222" s="109">
        <v>0</v>
      </c>
      <c r="C222" s="109">
        <v>0</v>
      </c>
      <c r="D222" s="109">
        <v>0</v>
      </c>
      <c r="E222" s="109">
        <v>0</v>
      </c>
      <c r="F222" s="109">
        <v>1</v>
      </c>
      <c r="G222" s="109">
        <v>0</v>
      </c>
      <c r="H222" s="109">
        <v>0</v>
      </c>
      <c r="I222" s="109">
        <v>1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09">
        <v>0</v>
      </c>
      <c r="Q222" s="109">
        <v>1</v>
      </c>
      <c r="R222" s="109">
        <v>0</v>
      </c>
      <c r="S222" s="109">
        <v>0</v>
      </c>
      <c r="T222" s="109">
        <v>0</v>
      </c>
      <c r="U222" s="109">
        <v>0</v>
      </c>
    </row>
    <row r="223" spans="1:21" ht="12.75">
      <c r="A223" s="128">
        <v>2004</v>
      </c>
      <c r="B223" s="109">
        <v>0</v>
      </c>
      <c r="C223" s="109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2</v>
      </c>
      <c r="L223" s="109">
        <v>0</v>
      </c>
      <c r="M223" s="109">
        <v>1</v>
      </c>
      <c r="N223" s="109">
        <v>0</v>
      </c>
      <c r="O223" s="109">
        <v>0</v>
      </c>
      <c r="P223" s="109">
        <v>0</v>
      </c>
      <c r="Q223" s="109">
        <v>1</v>
      </c>
      <c r="R223" s="109">
        <v>0</v>
      </c>
      <c r="S223" s="109">
        <v>0</v>
      </c>
      <c r="T223" s="109">
        <v>0</v>
      </c>
      <c r="U223" s="109">
        <v>0</v>
      </c>
    </row>
    <row r="224" spans="1:21" ht="12.75">
      <c r="A224" s="128">
        <v>2005</v>
      </c>
      <c r="B224" s="110">
        <v>0</v>
      </c>
      <c r="C224" s="110">
        <v>0</v>
      </c>
      <c r="D224" s="110">
        <v>0</v>
      </c>
      <c r="E224" s="110">
        <v>0</v>
      </c>
      <c r="F224" s="110">
        <v>1</v>
      </c>
      <c r="G224" s="110">
        <v>0</v>
      </c>
      <c r="H224" s="110">
        <v>2</v>
      </c>
      <c r="I224" s="110">
        <v>3</v>
      </c>
      <c r="J224" s="110">
        <v>0</v>
      </c>
      <c r="K224" s="110">
        <v>0</v>
      </c>
      <c r="L224" s="110">
        <v>0</v>
      </c>
      <c r="M224" s="110">
        <v>1</v>
      </c>
      <c r="N224" s="110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1</v>
      </c>
      <c r="U224" s="110">
        <v>1</v>
      </c>
    </row>
    <row r="225" spans="1:21" s="20" customFormat="1" ht="12.75">
      <c r="A225" s="128" t="s">
        <v>153</v>
      </c>
      <c r="B225" s="111">
        <f>SUM(B222:B224)</f>
        <v>0</v>
      </c>
      <c r="C225" s="111">
        <f aca="true" t="shared" si="41" ref="C225:U225">SUM(C222:C224)</f>
        <v>0</v>
      </c>
      <c r="D225" s="111">
        <f t="shared" si="41"/>
        <v>0</v>
      </c>
      <c r="E225" s="111">
        <f t="shared" si="41"/>
        <v>0</v>
      </c>
      <c r="F225" s="111">
        <f t="shared" si="41"/>
        <v>2</v>
      </c>
      <c r="G225" s="111">
        <f t="shared" si="41"/>
        <v>0</v>
      </c>
      <c r="H225" s="111">
        <f t="shared" si="41"/>
        <v>2</v>
      </c>
      <c r="I225" s="111">
        <f t="shared" si="41"/>
        <v>4</v>
      </c>
      <c r="J225" s="111">
        <f t="shared" si="41"/>
        <v>0</v>
      </c>
      <c r="K225" s="111">
        <f t="shared" si="41"/>
        <v>2</v>
      </c>
      <c r="L225" s="111">
        <f t="shared" si="41"/>
        <v>0</v>
      </c>
      <c r="M225" s="111">
        <f t="shared" si="41"/>
        <v>2</v>
      </c>
      <c r="N225" s="111">
        <f t="shared" si="41"/>
        <v>0</v>
      </c>
      <c r="O225" s="111">
        <f t="shared" si="41"/>
        <v>0</v>
      </c>
      <c r="P225" s="111">
        <f t="shared" si="41"/>
        <v>0</v>
      </c>
      <c r="Q225" s="111">
        <f t="shared" si="41"/>
        <v>2</v>
      </c>
      <c r="R225" s="111">
        <f t="shared" si="41"/>
        <v>0</v>
      </c>
      <c r="S225" s="111">
        <f t="shared" si="41"/>
        <v>0</v>
      </c>
      <c r="T225" s="111">
        <f t="shared" si="41"/>
        <v>1</v>
      </c>
      <c r="U225" s="111">
        <f t="shared" si="41"/>
        <v>1</v>
      </c>
    </row>
    <row r="226" spans="1:21" ht="14.25">
      <c r="A226" s="127" t="s">
        <v>61</v>
      </c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3"/>
      <c r="S226" s="113"/>
      <c r="T226" s="113"/>
      <c r="U226" s="114"/>
    </row>
    <row r="227" spans="1:21" ht="12.75">
      <c r="A227" s="128">
        <v>2003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09">
        <v>0</v>
      </c>
      <c r="Q227" s="109">
        <v>0</v>
      </c>
      <c r="R227" s="109">
        <v>0</v>
      </c>
      <c r="S227" s="109">
        <v>0</v>
      </c>
      <c r="T227" s="109">
        <v>0</v>
      </c>
      <c r="U227" s="109">
        <v>1</v>
      </c>
    </row>
    <row r="228" spans="1:21" ht="12.75">
      <c r="A228" s="128">
        <v>2004</v>
      </c>
      <c r="B228" s="109">
        <v>0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09">
        <v>0</v>
      </c>
      <c r="Q228" s="109">
        <v>0</v>
      </c>
      <c r="R228" s="109">
        <v>0</v>
      </c>
      <c r="S228" s="109">
        <v>0</v>
      </c>
      <c r="T228" s="109">
        <v>0</v>
      </c>
      <c r="U228" s="109">
        <v>0</v>
      </c>
    </row>
    <row r="229" spans="1:21" ht="12.75">
      <c r="A229" s="128">
        <v>2005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10">
        <v>1</v>
      </c>
    </row>
    <row r="230" spans="1:21" s="20" customFormat="1" ht="12.75">
      <c r="A230" s="128" t="s">
        <v>153</v>
      </c>
      <c r="B230" s="111">
        <f>SUM(B227:B229)</f>
        <v>0</v>
      </c>
      <c r="C230" s="111">
        <f aca="true" t="shared" si="42" ref="C230:U230">SUM(C227:C229)</f>
        <v>0</v>
      </c>
      <c r="D230" s="111">
        <f t="shared" si="42"/>
        <v>0</v>
      </c>
      <c r="E230" s="111">
        <f t="shared" si="42"/>
        <v>0</v>
      </c>
      <c r="F230" s="111">
        <f t="shared" si="42"/>
        <v>0</v>
      </c>
      <c r="G230" s="111">
        <f t="shared" si="42"/>
        <v>0</v>
      </c>
      <c r="H230" s="111">
        <f t="shared" si="42"/>
        <v>0</v>
      </c>
      <c r="I230" s="111">
        <f t="shared" si="42"/>
        <v>0</v>
      </c>
      <c r="J230" s="111">
        <f t="shared" si="42"/>
        <v>0</v>
      </c>
      <c r="K230" s="111">
        <f t="shared" si="42"/>
        <v>0</v>
      </c>
      <c r="L230" s="111">
        <f t="shared" si="42"/>
        <v>0</v>
      </c>
      <c r="M230" s="111">
        <f t="shared" si="42"/>
        <v>0</v>
      </c>
      <c r="N230" s="111">
        <f t="shared" si="42"/>
        <v>0</v>
      </c>
      <c r="O230" s="111">
        <f t="shared" si="42"/>
        <v>0</v>
      </c>
      <c r="P230" s="111">
        <f t="shared" si="42"/>
        <v>0</v>
      </c>
      <c r="Q230" s="111">
        <f t="shared" si="42"/>
        <v>0</v>
      </c>
      <c r="R230" s="111">
        <f t="shared" si="42"/>
        <v>0</v>
      </c>
      <c r="S230" s="111">
        <f t="shared" si="42"/>
        <v>0</v>
      </c>
      <c r="T230" s="111">
        <f t="shared" si="42"/>
        <v>0</v>
      </c>
      <c r="U230" s="111">
        <f t="shared" si="42"/>
        <v>2</v>
      </c>
    </row>
    <row r="231" spans="1:21" ht="14.25">
      <c r="A231" s="127" t="s">
        <v>62</v>
      </c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3"/>
      <c r="S231" s="113"/>
      <c r="T231" s="113"/>
      <c r="U231" s="114"/>
    </row>
    <row r="232" spans="1:21" ht="12.75">
      <c r="A232" s="128">
        <v>2003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09">
        <v>0</v>
      </c>
      <c r="Q232" s="109">
        <v>0</v>
      </c>
      <c r="R232" s="109">
        <v>0</v>
      </c>
      <c r="S232" s="109">
        <v>0</v>
      </c>
      <c r="T232" s="109">
        <v>0</v>
      </c>
      <c r="U232" s="109">
        <v>0</v>
      </c>
    </row>
    <row r="233" spans="1:21" ht="12.75">
      <c r="A233" s="128">
        <v>2004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09">
        <v>0</v>
      </c>
      <c r="Q233" s="109">
        <v>0</v>
      </c>
      <c r="R233" s="109">
        <v>0</v>
      </c>
      <c r="S233" s="109">
        <v>0</v>
      </c>
      <c r="T233" s="109">
        <v>0</v>
      </c>
      <c r="U233" s="109">
        <v>0</v>
      </c>
    </row>
    <row r="234" spans="1:21" ht="12.75">
      <c r="A234" s="128">
        <v>2005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10">
        <v>0</v>
      </c>
    </row>
    <row r="235" spans="1:21" s="20" customFormat="1" ht="12.75">
      <c r="A235" s="128" t="s">
        <v>153</v>
      </c>
      <c r="B235" s="111">
        <f>SUM(B232:B234)</f>
        <v>0</v>
      </c>
      <c r="C235" s="111">
        <f aca="true" t="shared" si="43" ref="C235:U235">SUM(C232:C234)</f>
        <v>0</v>
      </c>
      <c r="D235" s="111">
        <f t="shared" si="43"/>
        <v>0</v>
      </c>
      <c r="E235" s="111">
        <f t="shared" si="43"/>
        <v>0</v>
      </c>
      <c r="F235" s="111">
        <f t="shared" si="43"/>
        <v>0</v>
      </c>
      <c r="G235" s="111">
        <f t="shared" si="43"/>
        <v>0</v>
      </c>
      <c r="H235" s="111">
        <f t="shared" si="43"/>
        <v>0</v>
      </c>
      <c r="I235" s="111">
        <f t="shared" si="43"/>
        <v>0</v>
      </c>
      <c r="J235" s="111">
        <f t="shared" si="43"/>
        <v>0</v>
      </c>
      <c r="K235" s="111">
        <f t="shared" si="43"/>
        <v>0</v>
      </c>
      <c r="L235" s="111">
        <f t="shared" si="43"/>
        <v>0</v>
      </c>
      <c r="M235" s="111">
        <f t="shared" si="43"/>
        <v>0</v>
      </c>
      <c r="N235" s="111">
        <f t="shared" si="43"/>
        <v>0</v>
      </c>
      <c r="O235" s="111">
        <f t="shared" si="43"/>
        <v>0</v>
      </c>
      <c r="P235" s="111">
        <f t="shared" si="43"/>
        <v>0</v>
      </c>
      <c r="Q235" s="111">
        <f t="shared" si="43"/>
        <v>0</v>
      </c>
      <c r="R235" s="111">
        <f t="shared" si="43"/>
        <v>0</v>
      </c>
      <c r="S235" s="111">
        <f t="shared" si="43"/>
        <v>0</v>
      </c>
      <c r="T235" s="111">
        <f t="shared" si="43"/>
        <v>0</v>
      </c>
      <c r="U235" s="111">
        <f t="shared" si="43"/>
        <v>0</v>
      </c>
    </row>
    <row r="236" spans="1:21" ht="14.25">
      <c r="A236" s="127" t="s">
        <v>63</v>
      </c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3"/>
      <c r="S236" s="113"/>
      <c r="T236" s="113"/>
      <c r="U236" s="114"/>
    </row>
    <row r="237" spans="1:21" ht="12.75">
      <c r="A237" s="128">
        <v>2003</v>
      </c>
      <c r="B237" s="109">
        <v>0</v>
      </c>
      <c r="C237" s="109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09">
        <v>0</v>
      </c>
      <c r="Q237" s="109">
        <v>0</v>
      </c>
      <c r="R237" s="109">
        <v>0</v>
      </c>
      <c r="S237" s="109">
        <v>0</v>
      </c>
      <c r="T237" s="109">
        <v>0</v>
      </c>
      <c r="U237" s="109">
        <v>0</v>
      </c>
    </row>
    <row r="238" spans="1:21" ht="12.75">
      <c r="A238" s="128">
        <v>2004</v>
      </c>
      <c r="B238" s="109">
        <v>0</v>
      </c>
      <c r="C238" s="109">
        <v>0</v>
      </c>
      <c r="D238" s="109">
        <v>0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09">
        <v>0</v>
      </c>
      <c r="Q238" s="109">
        <v>0</v>
      </c>
      <c r="R238" s="109">
        <v>0</v>
      </c>
      <c r="S238" s="109">
        <v>0</v>
      </c>
      <c r="T238" s="109">
        <v>0</v>
      </c>
      <c r="U238" s="109">
        <v>0</v>
      </c>
    </row>
    <row r="239" spans="1:21" ht="12.75">
      <c r="A239" s="128">
        <v>2005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10">
        <v>0</v>
      </c>
    </row>
    <row r="240" spans="1:21" s="20" customFormat="1" ht="12.75">
      <c r="A240" s="128" t="s">
        <v>153</v>
      </c>
      <c r="B240" s="111">
        <f>SUM(B237:B239)</f>
        <v>0</v>
      </c>
      <c r="C240" s="111">
        <f aca="true" t="shared" si="44" ref="C240:U240">SUM(C237:C239)</f>
        <v>0</v>
      </c>
      <c r="D240" s="111">
        <f t="shared" si="44"/>
        <v>0</v>
      </c>
      <c r="E240" s="111">
        <f t="shared" si="44"/>
        <v>0</v>
      </c>
      <c r="F240" s="111">
        <f t="shared" si="44"/>
        <v>0</v>
      </c>
      <c r="G240" s="111">
        <f t="shared" si="44"/>
        <v>0</v>
      </c>
      <c r="H240" s="111">
        <f t="shared" si="44"/>
        <v>0</v>
      </c>
      <c r="I240" s="111">
        <f t="shared" si="44"/>
        <v>0</v>
      </c>
      <c r="J240" s="111">
        <f t="shared" si="44"/>
        <v>0</v>
      </c>
      <c r="K240" s="111">
        <f t="shared" si="44"/>
        <v>0</v>
      </c>
      <c r="L240" s="111">
        <f t="shared" si="44"/>
        <v>0</v>
      </c>
      <c r="M240" s="111">
        <f t="shared" si="44"/>
        <v>0</v>
      </c>
      <c r="N240" s="111">
        <f t="shared" si="44"/>
        <v>0</v>
      </c>
      <c r="O240" s="111">
        <f t="shared" si="44"/>
        <v>0</v>
      </c>
      <c r="P240" s="111">
        <f t="shared" si="44"/>
        <v>0</v>
      </c>
      <c r="Q240" s="111">
        <f t="shared" si="44"/>
        <v>0</v>
      </c>
      <c r="R240" s="111">
        <f t="shared" si="44"/>
        <v>0</v>
      </c>
      <c r="S240" s="111">
        <f t="shared" si="44"/>
        <v>0</v>
      </c>
      <c r="T240" s="111">
        <f t="shared" si="44"/>
        <v>0</v>
      </c>
      <c r="U240" s="111">
        <f t="shared" si="44"/>
        <v>0</v>
      </c>
    </row>
    <row r="241" spans="1:21" ht="14.25">
      <c r="A241" s="127" t="s">
        <v>64</v>
      </c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3"/>
      <c r="S241" s="113"/>
      <c r="T241" s="113"/>
      <c r="U241" s="114"/>
    </row>
    <row r="242" spans="1:21" ht="12.75">
      <c r="A242" s="128">
        <v>2003</v>
      </c>
      <c r="B242" s="109">
        <v>0</v>
      </c>
      <c r="C242" s="109">
        <v>3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1</v>
      </c>
      <c r="J242" s="109">
        <v>0</v>
      </c>
      <c r="K242" s="109">
        <v>0</v>
      </c>
      <c r="L242" s="109">
        <v>1</v>
      </c>
      <c r="M242" s="109">
        <v>115</v>
      </c>
      <c r="N242" s="109">
        <v>0</v>
      </c>
      <c r="O242" s="109">
        <v>2</v>
      </c>
      <c r="P242" s="109">
        <v>6</v>
      </c>
      <c r="Q242" s="109">
        <v>1</v>
      </c>
      <c r="R242" s="109">
        <v>0</v>
      </c>
      <c r="S242" s="109">
        <v>0</v>
      </c>
      <c r="T242" s="109">
        <v>2</v>
      </c>
      <c r="U242" s="109">
        <v>3</v>
      </c>
    </row>
    <row r="243" spans="1:21" ht="12.75">
      <c r="A243" s="128">
        <v>2004</v>
      </c>
      <c r="B243" s="109">
        <v>0</v>
      </c>
      <c r="C243" s="109">
        <v>5</v>
      </c>
      <c r="D243" s="109">
        <v>1</v>
      </c>
      <c r="E243" s="109">
        <v>1</v>
      </c>
      <c r="F243" s="109">
        <v>1</v>
      </c>
      <c r="G243" s="109">
        <v>0</v>
      </c>
      <c r="H243" s="109">
        <v>0</v>
      </c>
      <c r="I243" s="109">
        <v>5</v>
      </c>
      <c r="J243" s="109">
        <v>1</v>
      </c>
      <c r="K243" s="109">
        <v>0</v>
      </c>
      <c r="L243" s="109">
        <v>0</v>
      </c>
      <c r="M243" s="109">
        <v>31</v>
      </c>
      <c r="N243" s="109">
        <v>0</v>
      </c>
      <c r="O243" s="109">
        <v>5</v>
      </c>
      <c r="P243" s="109">
        <v>1</v>
      </c>
      <c r="Q243" s="109">
        <v>3</v>
      </c>
      <c r="R243" s="109">
        <v>0</v>
      </c>
      <c r="S243" s="109">
        <v>0</v>
      </c>
      <c r="T243" s="109">
        <v>2</v>
      </c>
      <c r="U243" s="109">
        <v>4</v>
      </c>
    </row>
    <row r="244" spans="1:21" ht="12.75">
      <c r="A244" s="128">
        <v>2005</v>
      </c>
      <c r="B244" s="110">
        <v>1</v>
      </c>
      <c r="C244" s="110">
        <v>9</v>
      </c>
      <c r="D244" s="110">
        <v>1</v>
      </c>
      <c r="E244" s="110">
        <v>0</v>
      </c>
      <c r="F244" s="110">
        <v>1</v>
      </c>
      <c r="G244" s="110">
        <v>0</v>
      </c>
      <c r="H244" s="110">
        <v>0</v>
      </c>
      <c r="I244" s="110">
        <v>1</v>
      </c>
      <c r="J244" s="110">
        <v>2</v>
      </c>
      <c r="K244" s="110">
        <v>1</v>
      </c>
      <c r="L244" s="110">
        <v>0</v>
      </c>
      <c r="M244" s="110">
        <v>31</v>
      </c>
      <c r="N244" s="110">
        <v>0</v>
      </c>
      <c r="O244" s="110">
        <v>3</v>
      </c>
      <c r="P244" s="110">
        <v>6</v>
      </c>
      <c r="Q244" s="110">
        <v>4</v>
      </c>
      <c r="R244" s="110">
        <v>0</v>
      </c>
      <c r="S244" s="110">
        <v>2</v>
      </c>
      <c r="T244" s="110">
        <v>3</v>
      </c>
      <c r="U244" s="110">
        <v>28</v>
      </c>
    </row>
    <row r="245" spans="1:21" s="20" customFormat="1" ht="12.75">
      <c r="A245" s="128" t="s">
        <v>153</v>
      </c>
      <c r="B245" s="111">
        <f>SUM(B242:B244)</f>
        <v>1</v>
      </c>
      <c r="C245" s="111">
        <f aca="true" t="shared" si="45" ref="C245:U245">SUM(C242:C244)</f>
        <v>17</v>
      </c>
      <c r="D245" s="111">
        <f t="shared" si="45"/>
        <v>2</v>
      </c>
      <c r="E245" s="111">
        <f t="shared" si="45"/>
        <v>1</v>
      </c>
      <c r="F245" s="111">
        <f t="shared" si="45"/>
        <v>2</v>
      </c>
      <c r="G245" s="111">
        <f t="shared" si="45"/>
        <v>0</v>
      </c>
      <c r="H245" s="111">
        <f t="shared" si="45"/>
        <v>0</v>
      </c>
      <c r="I245" s="111">
        <f t="shared" si="45"/>
        <v>7</v>
      </c>
      <c r="J245" s="111">
        <f t="shared" si="45"/>
        <v>3</v>
      </c>
      <c r="K245" s="111">
        <f t="shared" si="45"/>
        <v>1</v>
      </c>
      <c r="L245" s="111">
        <f t="shared" si="45"/>
        <v>1</v>
      </c>
      <c r="M245" s="111">
        <f t="shared" si="45"/>
        <v>177</v>
      </c>
      <c r="N245" s="111">
        <f t="shared" si="45"/>
        <v>0</v>
      </c>
      <c r="O245" s="111">
        <f t="shared" si="45"/>
        <v>10</v>
      </c>
      <c r="P245" s="111">
        <f t="shared" si="45"/>
        <v>13</v>
      </c>
      <c r="Q245" s="111">
        <f t="shared" si="45"/>
        <v>8</v>
      </c>
      <c r="R245" s="111">
        <f t="shared" si="45"/>
        <v>0</v>
      </c>
      <c r="S245" s="111">
        <f t="shared" si="45"/>
        <v>2</v>
      </c>
      <c r="T245" s="111">
        <f t="shared" si="45"/>
        <v>7</v>
      </c>
      <c r="U245" s="111">
        <f t="shared" si="45"/>
        <v>35</v>
      </c>
    </row>
    <row r="246" spans="1:21" ht="14.25">
      <c r="A246" s="127" t="s">
        <v>65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3"/>
      <c r="S246" s="113"/>
      <c r="T246" s="113"/>
      <c r="U246" s="114"/>
    </row>
    <row r="247" spans="1:21" ht="12.75">
      <c r="A247" s="128">
        <v>2003</v>
      </c>
      <c r="B247" s="109">
        <v>0</v>
      </c>
      <c r="C247" s="109">
        <v>2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0</v>
      </c>
      <c r="J247" s="109">
        <v>0</v>
      </c>
      <c r="K247" s="109">
        <v>0</v>
      </c>
      <c r="L247" s="109">
        <v>0</v>
      </c>
      <c r="M247" s="109">
        <v>2</v>
      </c>
      <c r="N247" s="109">
        <v>0</v>
      </c>
      <c r="O247" s="109">
        <v>2</v>
      </c>
      <c r="P247" s="109">
        <v>0</v>
      </c>
      <c r="Q247" s="109">
        <v>1</v>
      </c>
      <c r="R247" s="109">
        <v>0</v>
      </c>
      <c r="S247" s="109">
        <v>0</v>
      </c>
      <c r="T247" s="109">
        <v>0</v>
      </c>
      <c r="U247" s="109">
        <v>11</v>
      </c>
    </row>
    <row r="248" spans="1:21" ht="12.75">
      <c r="A248" s="128">
        <v>2004</v>
      </c>
      <c r="B248" s="109">
        <v>0</v>
      </c>
      <c r="C248" s="109">
        <v>3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09">
        <v>0</v>
      </c>
      <c r="Q248" s="109">
        <v>0</v>
      </c>
      <c r="R248" s="109">
        <v>0</v>
      </c>
      <c r="S248" s="109">
        <v>0</v>
      </c>
      <c r="T248" s="109">
        <v>1</v>
      </c>
      <c r="U248" s="109">
        <v>12</v>
      </c>
    </row>
    <row r="249" spans="1:21" ht="12.75">
      <c r="A249" s="128">
        <v>2005</v>
      </c>
      <c r="B249" s="110">
        <v>0</v>
      </c>
      <c r="C249" s="110">
        <v>2</v>
      </c>
      <c r="D249" s="110">
        <v>1</v>
      </c>
      <c r="E249" s="110">
        <v>0</v>
      </c>
      <c r="F249" s="110">
        <v>2</v>
      </c>
      <c r="G249" s="110">
        <v>0</v>
      </c>
      <c r="H249" s="110">
        <v>0</v>
      </c>
      <c r="I249" s="110">
        <v>0</v>
      </c>
      <c r="J249" s="110">
        <v>0</v>
      </c>
      <c r="K249" s="110">
        <v>2</v>
      </c>
      <c r="L249" s="110">
        <v>0</v>
      </c>
      <c r="M249" s="110">
        <v>7</v>
      </c>
      <c r="N249" s="110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10">
        <v>14</v>
      </c>
    </row>
    <row r="250" spans="1:21" s="20" customFormat="1" ht="12.75">
      <c r="A250" s="128" t="s">
        <v>153</v>
      </c>
      <c r="B250" s="111">
        <f>SUM(B247:B249)</f>
        <v>0</v>
      </c>
      <c r="C250" s="111">
        <f aca="true" t="shared" si="46" ref="C250:U250">SUM(C247:C249)</f>
        <v>7</v>
      </c>
      <c r="D250" s="111">
        <f t="shared" si="46"/>
        <v>1</v>
      </c>
      <c r="E250" s="111">
        <f t="shared" si="46"/>
        <v>0</v>
      </c>
      <c r="F250" s="111">
        <f t="shared" si="46"/>
        <v>2</v>
      </c>
      <c r="G250" s="111">
        <f t="shared" si="46"/>
        <v>0</v>
      </c>
      <c r="H250" s="111">
        <f t="shared" si="46"/>
        <v>0</v>
      </c>
      <c r="I250" s="111">
        <f t="shared" si="46"/>
        <v>0</v>
      </c>
      <c r="J250" s="111">
        <f t="shared" si="46"/>
        <v>0</v>
      </c>
      <c r="K250" s="111">
        <f t="shared" si="46"/>
        <v>2</v>
      </c>
      <c r="L250" s="111">
        <f t="shared" si="46"/>
        <v>0</v>
      </c>
      <c r="M250" s="111">
        <f t="shared" si="46"/>
        <v>9</v>
      </c>
      <c r="N250" s="111">
        <f t="shared" si="46"/>
        <v>0</v>
      </c>
      <c r="O250" s="111">
        <f t="shared" si="46"/>
        <v>2</v>
      </c>
      <c r="P250" s="111">
        <f t="shared" si="46"/>
        <v>0</v>
      </c>
      <c r="Q250" s="111">
        <f t="shared" si="46"/>
        <v>1</v>
      </c>
      <c r="R250" s="111">
        <f t="shared" si="46"/>
        <v>0</v>
      </c>
      <c r="S250" s="111">
        <f t="shared" si="46"/>
        <v>0</v>
      </c>
      <c r="T250" s="111">
        <f t="shared" si="46"/>
        <v>1</v>
      </c>
      <c r="U250" s="111">
        <f t="shared" si="46"/>
        <v>37</v>
      </c>
    </row>
    <row r="251" spans="1:21" ht="14.25">
      <c r="A251" s="129" t="s">
        <v>66</v>
      </c>
      <c r="B251" s="124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4"/>
    </row>
    <row r="252" spans="1:21" ht="12.75">
      <c r="A252" s="128">
        <v>2003</v>
      </c>
      <c r="B252" s="109">
        <v>0</v>
      </c>
      <c r="C252" s="109">
        <v>0</v>
      </c>
      <c r="D252" s="109">
        <v>1</v>
      </c>
      <c r="E252" s="109">
        <v>0</v>
      </c>
      <c r="F252" s="109">
        <v>1</v>
      </c>
      <c r="G252" s="109">
        <v>0</v>
      </c>
      <c r="H252" s="109">
        <v>0</v>
      </c>
      <c r="I252" s="109">
        <v>1</v>
      </c>
      <c r="J252" s="109">
        <v>0</v>
      </c>
      <c r="K252" s="109">
        <v>1</v>
      </c>
      <c r="L252" s="109">
        <v>0</v>
      </c>
      <c r="M252" s="109">
        <v>1</v>
      </c>
      <c r="N252" s="109">
        <v>0</v>
      </c>
      <c r="O252" s="109">
        <v>1</v>
      </c>
      <c r="P252" s="109">
        <v>1</v>
      </c>
      <c r="Q252" s="109">
        <v>1</v>
      </c>
      <c r="R252" s="109">
        <v>0</v>
      </c>
      <c r="S252" s="109">
        <v>0</v>
      </c>
      <c r="T252" s="109">
        <v>1</v>
      </c>
      <c r="U252" s="109">
        <v>0</v>
      </c>
    </row>
    <row r="253" spans="1:21" ht="12.75">
      <c r="A253" s="128">
        <v>2004</v>
      </c>
      <c r="B253" s="109">
        <v>0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09">
        <v>0</v>
      </c>
      <c r="Q253" s="109">
        <v>0</v>
      </c>
      <c r="R253" s="109">
        <v>0</v>
      </c>
      <c r="S253" s="109">
        <v>0</v>
      </c>
      <c r="T253" s="109">
        <v>0</v>
      </c>
      <c r="U253" s="109">
        <v>0</v>
      </c>
    </row>
    <row r="254" spans="1:21" ht="12.75">
      <c r="A254" s="128">
        <v>2005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10">
        <v>0</v>
      </c>
    </row>
    <row r="255" spans="1:21" s="20" customFormat="1" ht="12.75">
      <c r="A255" s="128" t="s">
        <v>153</v>
      </c>
      <c r="B255" s="111">
        <f>SUM(B252:B254)</f>
        <v>0</v>
      </c>
      <c r="C255" s="111">
        <f aca="true" t="shared" si="47" ref="C255:U255">SUM(C252:C254)</f>
        <v>0</v>
      </c>
      <c r="D255" s="111">
        <f t="shared" si="47"/>
        <v>1</v>
      </c>
      <c r="E255" s="111">
        <f t="shared" si="47"/>
        <v>0</v>
      </c>
      <c r="F255" s="111">
        <f t="shared" si="47"/>
        <v>1</v>
      </c>
      <c r="G255" s="111">
        <f t="shared" si="47"/>
        <v>0</v>
      </c>
      <c r="H255" s="111">
        <f t="shared" si="47"/>
        <v>0</v>
      </c>
      <c r="I255" s="111">
        <f t="shared" si="47"/>
        <v>1</v>
      </c>
      <c r="J255" s="111">
        <f t="shared" si="47"/>
        <v>0</v>
      </c>
      <c r="K255" s="111">
        <f t="shared" si="47"/>
        <v>1</v>
      </c>
      <c r="L255" s="111">
        <f t="shared" si="47"/>
        <v>0</v>
      </c>
      <c r="M255" s="111">
        <f t="shared" si="47"/>
        <v>1</v>
      </c>
      <c r="N255" s="111">
        <f t="shared" si="47"/>
        <v>0</v>
      </c>
      <c r="O255" s="111">
        <f t="shared" si="47"/>
        <v>1</v>
      </c>
      <c r="P255" s="111">
        <f t="shared" si="47"/>
        <v>1</v>
      </c>
      <c r="Q255" s="111">
        <f t="shared" si="47"/>
        <v>1</v>
      </c>
      <c r="R255" s="111">
        <f t="shared" si="47"/>
        <v>0</v>
      </c>
      <c r="S255" s="111">
        <f t="shared" si="47"/>
        <v>0</v>
      </c>
      <c r="T255" s="111">
        <f t="shared" si="47"/>
        <v>1</v>
      </c>
      <c r="U255" s="111">
        <f t="shared" si="47"/>
        <v>0</v>
      </c>
    </row>
    <row r="256" spans="1:21" ht="14.25">
      <c r="A256" s="127" t="s">
        <v>67</v>
      </c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3"/>
      <c r="S256" s="113"/>
      <c r="T256" s="113"/>
      <c r="U256" s="114"/>
    </row>
    <row r="257" spans="1:21" ht="12.75">
      <c r="A257" s="128">
        <v>2003</v>
      </c>
      <c r="B257" s="109">
        <v>0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2</v>
      </c>
      <c r="N257" s="109">
        <v>0</v>
      </c>
      <c r="O257" s="109">
        <v>0</v>
      </c>
      <c r="P257" s="109">
        <v>0</v>
      </c>
      <c r="Q257" s="109">
        <v>0</v>
      </c>
      <c r="R257" s="109">
        <v>0</v>
      </c>
      <c r="S257" s="109">
        <v>0</v>
      </c>
      <c r="T257" s="109">
        <v>0</v>
      </c>
      <c r="U257" s="109">
        <v>3</v>
      </c>
    </row>
    <row r="258" spans="1:21" ht="12.75">
      <c r="A258" s="128">
        <v>2004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09">
        <v>0</v>
      </c>
      <c r="Q258" s="109">
        <v>0</v>
      </c>
      <c r="R258" s="109">
        <v>0</v>
      </c>
      <c r="S258" s="109">
        <v>0</v>
      </c>
      <c r="T258" s="109">
        <v>0</v>
      </c>
      <c r="U258" s="109">
        <v>0</v>
      </c>
    </row>
    <row r="259" spans="1:21" ht="12.75">
      <c r="A259" s="128">
        <v>2005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  <c r="N259" s="110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10">
        <v>0</v>
      </c>
    </row>
    <row r="260" spans="1:21" s="20" customFormat="1" ht="12.75">
      <c r="A260" s="128" t="s">
        <v>153</v>
      </c>
      <c r="B260" s="111">
        <f>SUM(B257:B259)</f>
        <v>0</v>
      </c>
      <c r="C260" s="111">
        <f aca="true" t="shared" si="48" ref="C260:T260">SUM(C257:C259)</f>
        <v>0</v>
      </c>
      <c r="D260" s="111">
        <f t="shared" si="48"/>
        <v>0</v>
      </c>
      <c r="E260" s="111">
        <f t="shared" si="48"/>
        <v>0</v>
      </c>
      <c r="F260" s="111">
        <f t="shared" si="48"/>
        <v>0</v>
      </c>
      <c r="G260" s="111">
        <f t="shared" si="48"/>
        <v>0</v>
      </c>
      <c r="H260" s="111">
        <f t="shared" si="48"/>
        <v>0</v>
      </c>
      <c r="I260" s="111">
        <f t="shared" si="48"/>
        <v>0</v>
      </c>
      <c r="J260" s="111">
        <f t="shared" si="48"/>
        <v>0</v>
      </c>
      <c r="K260" s="111">
        <f t="shared" si="48"/>
        <v>0</v>
      </c>
      <c r="L260" s="111">
        <f t="shared" si="48"/>
        <v>0</v>
      </c>
      <c r="M260" s="111">
        <f t="shared" si="48"/>
        <v>2</v>
      </c>
      <c r="N260" s="111">
        <f t="shared" si="48"/>
        <v>0</v>
      </c>
      <c r="O260" s="111">
        <f t="shared" si="48"/>
        <v>0</v>
      </c>
      <c r="P260" s="111">
        <f t="shared" si="48"/>
        <v>0</v>
      </c>
      <c r="Q260" s="111">
        <f t="shared" si="48"/>
        <v>0</v>
      </c>
      <c r="R260" s="111">
        <f t="shared" si="48"/>
        <v>0</v>
      </c>
      <c r="S260" s="111">
        <f t="shared" si="48"/>
        <v>0</v>
      </c>
      <c r="T260" s="111">
        <f t="shared" si="48"/>
        <v>0</v>
      </c>
      <c r="U260" s="111">
        <f>SUM(U257:U259)</f>
        <v>3</v>
      </c>
    </row>
    <row r="261" spans="1:21" ht="14.25">
      <c r="A261" s="127" t="s">
        <v>68</v>
      </c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3"/>
      <c r="S261" s="113"/>
      <c r="T261" s="113"/>
      <c r="U261" s="114"/>
    </row>
    <row r="262" spans="1:21" ht="12.75">
      <c r="A262" s="128">
        <v>2003</v>
      </c>
      <c r="B262" s="109">
        <v>0</v>
      </c>
      <c r="C262" s="109">
        <v>0</v>
      </c>
      <c r="D262" s="109">
        <v>0</v>
      </c>
      <c r="E262" s="109">
        <v>0</v>
      </c>
      <c r="F262" s="109">
        <v>2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09">
        <v>0</v>
      </c>
      <c r="Q262" s="109">
        <v>0</v>
      </c>
      <c r="R262" s="109">
        <v>0</v>
      </c>
      <c r="S262" s="109">
        <v>0</v>
      </c>
      <c r="T262" s="109">
        <v>0</v>
      </c>
      <c r="U262" s="109">
        <v>1</v>
      </c>
    </row>
    <row r="263" spans="1:21" ht="12.75">
      <c r="A263" s="128">
        <v>2004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09">
        <v>0</v>
      </c>
      <c r="Q263" s="109">
        <v>0</v>
      </c>
      <c r="R263" s="109">
        <v>0</v>
      </c>
      <c r="S263" s="109">
        <v>0</v>
      </c>
      <c r="T263" s="109">
        <v>0</v>
      </c>
      <c r="U263" s="109">
        <v>0</v>
      </c>
    </row>
    <row r="264" spans="1:21" ht="12.75">
      <c r="A264" s="128">
        <v>2005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10">
        <v>0</v>
      </c>
    </row>
    <row r="265" spans="1:21" s="20" customFormat="1" ht="12.75">
      <c r="A265" s="128" t="s">
        <v>153</v>
      </c>
      <c r="B265" s="111">
        <f>SUM(B262:B264)</f>
        <v>0</v>
      </c>
      <c r="C265" s="111">
        <f aca="true" t="shared" si="49" ref="C265:U265">SUM(C262:C264)</f>
        <v>0</v>
      </c>
      <c r="D265" s="111">
        <f t="shared" si="49"/>
        <v>0</v>
      </c>
      <c r="E265" s="111">
        <f t="shared" si="49"/>
        <v>0</v>
      </c>
      <c r="F265" s="111">
        <f t="shared" si="49"/>
        <v>2</v>
      </c>
      <c r="G265" s="111">
        <f t="shared" si="49"/>
        <v>0</v>
      </c>
      <c r="H265" s="111">
        <f t="shared" si="49"/>
        <v>0</v>
      </c>
      <c r="I265" s="111">
        <f t="shared" si="49"/>
        <v>0</v>
      </c>
      <c r="J265" s="111">
        <f t="shared" si="49"/>
        <v>0</v>
      </c>
      <c r="K265" s="111">
        <f t="shared" si="49"/>
        <v>0</v>
      </c>
      <c r="L265" s="111">
        <f t="shared" si="49"/>
        <v>0</v>
      </c>
      <c r="M265" s="111">
        <f t="shared" si="49"/>
        <v>0</v>
      </c>
      <c r="N265" s="111">
        <f t="shared" si="49"/>
        <v>0</v>
      </c>
      <c r="O265" s="111">
        <f t="shared" si="49"/>
        <v>0</v>
      </c>
      <c r="P265" s="111">
        <f t="shared" si="49"/>
        <v>0</v>
      </c>
      <c r="Q265" s="111">
        <f t="shared" si="49"/>
        <v>0</v>
      </c>
      <c r="R265" s="111">
        <f t="shared" si="49"/>
        <v>0</v>
      </c>
      <c r="S265" s="111">
        <f t="shared" si="49"/>
        <v>0</v>
      </c>
      <c r="T265" s="111">
        <f t="shared" si="49"/>
        <v>0</v>
      </c>
      <c r="U265" s="111">
        <f t="shared" si="49"/>
        <v>1</v>
      </c>
    </row>
    <row r="266" spans="1:21" ht="14.25">
      <c r="A266" s="127" t="s">
        <v>69</v>
      </c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3"/>
      <c r="S266" s="113"/>
      <c r="T266" s="113"/>
      <c r="U266" s="114"/>
    </row>
    <row r="267" spans="1:21" ht="12.75">
      <c r="A267" s="128">
        <v>2003</v>
      </c>
      <c r="B267" s="109">
        <v>0</v>
      </c>
      <c r="C267" s="109">
        <v>6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1</v>
      </c>
      <c r="L267" s="109">
        <v>0</v>
      </c>
      <c r="M267" s="109">
        <v>3</v>
      </c>
      <c r="N267" s="109">
        <v>0</v>
      </c>
      <c r="O267" s="109">
        <v>0</v>
      </c>
      <c r="P267" s="109">
        <v>1</v>
      </c>
      <c r="Q267" s="109">
        <v>0</v>
      </c>
      <c r="R267" s="109">
        <v>0</v>
      </c>
      <c r="S267" s="109">
        <v>0</v>
      </c>
      <c r="T267" s="109">
        <v>0</v>
      </c>
      <c r="U267" s="109">
        <v>7</v>
      </c>
    </row>
    <row r="268" spans="1:21" ht="12.75">
      <c r="A268" s="128">
        <v>2004</v>
      </c>
      <c r="B268" s="109">
        <v>0</v>
      </c>
      <c r="C268" s="109">
        <v>1</v>
      </c>
      <c r="D268" s="109">
        <v>0</v>
      </c>
      <c r="E268" s="109">
        <v>0</v>
      </c>
      <c r="F268" s="109">
        <v>1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1</v>
      </c>
      <c r="P268" s="109">
        <v>4</v>
      </c>
      <c r="Q268" s="109">
        <v>1</v>
      </c>
      <c r="R268" s="109">
        <v>0</v>
      </c>
      <c r="S268" s="109">
        <v>2</v>
      </c>
      <c r="T268" s="109">
        <v>0</v>
      </c>
      <c r="U268" s="109">
        <v>15</v>
      </c>
    </row>
    <row r="269" spans="1:21" ht="12.75">
      <c r="A269" s="128">
        <v>2005</v>
      </c>
      <c r="B269" s="110">
        <v>0</v>
      </c>
      <c r="C269" s="110">
        <v>3</v>
      </c>
      <c r="D269" s="110">
        <v>0</v>
      </c>
      <c r="E269" s="110">
        <v>0</v>
      </c>
      <c r="F269" s="110">
        <v>0</v>
      </c>
      <c r="G269" s="110">
        <v>0</v>
      </c>
      <c r="H269" s="110">
        <v>1</v>
      </c>
      <c r="I269" s="110">
        <v>3</v>
      </c>
      <c r="J269" s="110">
        <v>0</v>
      </c>
      <c r="K269" s="110">
        <v>0</v>
      </c>
      <c r="L269" s="110">
        <v>0</v>
      </c>
      <c r="M269" s="110">
        <v>2</v>
      </c>
      <c r="N269" s="110">
        <v>0</v>
      </c>
      <c r="O269" s="110">
        <v>0</v>
      </c>
      <c r="P269" s="110">
        <v>2</v>
      </c>
      <c r="Q269" s="110">
        <v>0</v>
      </c>
      <c r="R269" s="110">
        <v>0</v>
      </c>
      <c r="S269" s="110">
        <v>0</v>
      </c>
      <c r="T269" s="110">
        <v>0</v>
      </c>
      <c r="U269" s="110">
        <v>45</v>
      </c>
    </row>
    <row r="270" spans="1:21" s="20" customFormat="1" ht="12.75">
      <c r="A270" s="128" t="s">
        <v>153</v>
      </c>
      <c r="B270" s="111">
        <f>SUM(B267:B269)</f>
        <v>0</v>
      </c>
      <c r="C270" s="111">
        <f aca="true" t="shared" si="50" ref="C270:U270">SUM(C267:C269)</f>
        <v>10</v>
      </c>
      <c r="D270" s="111">
        <f t="shared" si="50"/>
        <v>0</v>
      </c>
      <c r="E270" s="111">
        <f t="shared" si="50"/>
        <v>0</v>
      </c>
      <c r="F270" s="111">
        <f t="shared" si="50"/>
        <v>1</v>
      </c>
      <c r="G270" s="111">
        <f t="shared" si="50"/>
        <v>0</v>
      </c>
      <c r="H270" s="111">
        <f t="shared" si="50"/>
        <v>1</v>
      </c>
      <c r="I270" s="111">
        <f t="shared" si="50"/>
        <v>3</v>
      </c>
      <c r="J270" s="111">
        <f t="shared" si="50"/>
        <v>0</v>
      </c>
      <c r="K270" s="111">
        <f t="shared" si="50"/>
        <v>1</v>
      </c>
      <c r="L270" s="111">
        <f t="shared" si="50"/>
        <v>0</v>
      </c>
      <c r="M270" s="111">
        <f t="shared" si="50"/>
        <v>5</v>
      </c>
      <c r="N270" s="111">
        <f t="shared" si="50"/>
        <v>0</v>
      </c>
      <c r="O270" s="111">
        <f t="shared" si="50"/>
        <v>1</v>
      </c>
      <c r="P270" s="111">
        <f t="shared" si="50"/>
        <v>7</v>
      </c>
      <c r="Q270" s="111">
        <f t="shared" si="50"/>
        <v>1</v>
      </c>
      <c r="R270" s="111">
        <f t="shared" si="50"/>
        <v>0</v>
      </c>
      <c r="S270" s="111">
        <f t="shared" si="50"/>
        <v>2</v>
      </c>
      <c r="T270" s="111">
        <f t="shared" si="50"/>
        <v>0</v>
      </c>
      <c r="U270" s="111">
        <f t="shared" si="50"/>
        <v>67</v>
      </c>
    </row>
    <row r="271" spans="1:21" ht="14.25">
      <c r="A271" s="127" t="s">
        <v>70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3"/>
      <c r="S271" s="113"/>
      <c r="T271" s="113"/>
      <c r="U271" s="114"/>
    </row>
    <row r="272" spans="1:21" ht="12.75">
      <c r="A272" s="128">
        <v>2003</v>
      </c>
      <c r="B272" s="109">
        <v>0</v>
      </c>
      <c r="C272" s="109">
        <v>6</v>
      </c>
      <c r="D272" s="109">
        <v>0</v>
      </c>
      <c r="E272" s="109">
        <v>0</v>
      </c>
      <c r="F272" s="109">
        <v>2</v>
      </c>
      <c r="G272" s="109">
        <v>0</v>
      </c>
      <c r="H272" s="109">
        <v>1</v>
      </c>
      <c r="I272" s="109">
        <v>2</v>
      </c>
      <c r="J272" s="109">
        <v>2</v>
      </c>
      <c r="K272" s="109">
        <v>0</v>
      </c>
      <c r="L272" s="109">
        <v>1</v>
      </c>
      <c r="M272" s="109">
        <v>5</v>
      </c>
      <c r="N272" s="109">
        <v>0</v>
      </c>
      <c r="O272" s="109">
        <v>0</v>
      </c>
      <c r="P272" s="109">
        <v>24</v>
      </c>
      <c r="Q272" s="109">
        <v>4</v>
      </c>
      <c r="R272" s="109">
        <v>0</v>
      </c>
      <c r="S272" s="109">
        <v>1</v>
      </c>
      <c r="T272" s="109">
        <v>3</v>
      </c>
      <c r="U272" s="109">
        <v>23</v>
      </c>
    </row>
    <row r="273" spans="1:21" ht="12.75">
      <c r="A273" s="128">
        <v>2004</v>
      </c>
      <c r="B273" s="109">
        <v>0</v>
      </c>
      <c r="C273" s="109">
        <v>4</v>
      </c>
      <c r="D273" s="109">
        <v>0</v>
      </c>
      <c r="E273" s="109">
        <v>2</v>
      </c>
      <c r="F273" s="109">
        <v>1</v>
      </c>
      <c r="G273" s="109">
        <v>0</v>
      </c>
      <c r="H273" s="109">
        <v>2</v>
      </c>
      <c r="I273" s="109">
        <v>3</v>
      </c>
      <c r="J273" s="109">
        <v>0</v>
      </c>
      <c r="K273" s="109">
        <v>0</v>
      </c>
      <c r="L273" s="109">
        <v>2</v>
      </c>
      <c r="M273" s="109">
        <v>9</v>
      </c>
      <c r="N273" s="109">
        <v>0</v>
      </c>
      <c r="O273" s="109">
        <v>2</v>
      </c>
      <c r="P273" s="109">
        <v>11</v>
      </c>
      <c r="Q273" s="109">
        <v>5</v>
      </c>
      <c r="R273" s="109">
        <v>0</v>
      </c>
      <c r="S273" s="109">
        <v>2</v>
      </c>
      <c r="T273" s="109">
        <v>12</v>
      </c>
      <c r="U273" s="109">
        <v>34</v>
      </c>
    </row>
    <row r="274" spans="1:21" ht="12.75">
      <c r="A274" s="128">
        <v>2005</v>
      </c>
      <c r="B274" s="110">
        <v>0</v>
      </c>
      <c r="C274" s="110">
        <v>12</v>
      </c>
      <c r="D274" s="110">
        <v>0</v>
      </c>
      <c r="E274" s="110">
        <v>5</v>
      </c>
      <c r="F274" s="110">
        <v>3</v>
      </c>
      <c r="G274" s="110">
        <v>0</v>
      </c>
      <c r="H274" s="110">
        <v>14</v>
      </c>
      <c r="I274" s="110">
        <v>12</v>
      </c>
      <c r="J274" s="110">
        <v>6</v>
      </c>
      <c r="K274" s="110">
        <v>5</v>
      </c>
      <c r="L274" s="110">
        <v>4</v>
      </c>
      <c r="M274" s="110">
        <v>14</v>
      </c>
      <c r="N274" s="110">
        <v>2</v>
      </c>
      <c r="O274" s="110">
        <v>4</v>
      </c>
      <c r="P274" s="110">
        <v>25</v>
      </c>
      <c r="Q274" s="110">
        <v>3</v>
      </c>
      <c r="R274" s="110">
        <v>0</v>
      </c>
      <c r="S274" s="110">
        <v>1</v>
      </c>
      <c r="T274" s="110">
        <v>14</v>
      </c>
      <c r="U274" s="110">
        <v>53</v>
      </c>
    </row>
    <row r="275" spans="1:21" s="20" customFormat="1" ht="12.75">
      <c r="A275" s="128" t="s">
        <v>153</v>
      </c>
      <c r="B275" s="111">
        <f>SUM(B272:B274)</f>
        <v>0</v>
      </c>
      <c r="C275" s="111">
        <f aca="true" t="shared" si="51" ref="C275:U275">SUM(C272:C274)</f>
        <v>22</v>
      </c>
      <c r="D275" s="111">
        <f t="shared" si="51"/>
        <v>0</v>
      </c>
      <c r="E275" s="111">
        <f t="shared" si="51"/>
        <v>7</v>
      </c>
      <c r="F275" s="111">
        <f t="shared" si="51"/>
        <v>6</v>
      </c>
      <c r="G275" s="111">
        <f t="shared" si="51"/>
        <v>0</v>
      </c>
      <c r="H275" s="111">
        <f t="shared" si="51"/>
        <v>17</v>
      </c>
      <c r="I275" s="111">
        <f t="shared" si="51"/>
        <v>17</v>
      </c>
      <c r="J275" s="111">
        <f t="shared" si="51"/>
        <v>8</v>
      </c>
      <c r="K275" s="111">
        <f t="shared" si="51"/>
        <v>5</v>
      </c>
      <c r="L275" s="111">
        <f t="shared" si="51"/>
        <v>7</v>
      </c>
      <c r="M275" s="111">
        <f t="shared" si="51"/>
        <v>28</v>
      </c>
      <c r="N275" s="111">
        <f t="shared" si="51"/>
        <v>2</v>
      </c>
      <c r="O275" s="111">
        <f t="shared" si="51"/>
        <v>6</v>
      </c>
      <c r="P275" s="111">
        <f t="shared" si="51"/>
        <v>60</v>
      </c>
      <c r="Q275" s="111">
        <f t="shared" si="51"/>
        <v>12</v>
      </c>
      <c r="R275" s="111">
        <f t="shared" si="51"/>
        <v>0</v>
      </c>
      <c r="S275" s="111">
        <f t="shared" si="51"/>
        <v>4</v>
      </c>
      <c r="T275" s="111">
        <f t="shared" si="51"/>
        <v>29</v>
      </c>
      <c r="U275" s="111">
        <f t="shared" si="51"/>
        <v>110</v>
      </c>
    </row>
    <row r="276" spans="1:21" ht="14.25">
      <c r="A276" s="127" t="s">
        <v>71</v>
      </c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3"/>
      <c r="S276" s="113"/>
      <c r="T276" s="113"/>
      <c r="U276" s="114"/>
    </row>
    <row r="277" spans="1:21" ht="12.75">
      <c r="A277" s="128">
        <v>2003</v>
      </c>
      <c r="B277" s="109">
        <v>0</v>
      </c>
      <c r="C277" s="109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0</v>
      </c>
      <c r="J277" s="109">
        <v>0</v>
      </c>
      <c r="K277" s="109">
        <v>0</v>
      </c>
      <c r="L277" s="109">
        <v>0</v>
      </c>
      <c r="M277" s="109">
        <v>0</v>
      </c>
      <c r="N277" s="109">
        <v>0</v>
      </c>
      <c r="O277" s="109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0</v>
      </c>
      <c r="U277" s="109">
        <v>0</v>
      </c>
    </row>
    <row r="278" spans="1:21" ht="12.75">
      <c r="A278" s="128">
        <v>2004</v>
      </c>
      <c r="B278" s="109">
        <v>0</v>
      </c>
      <c r="C278" s="109">
        <v>0</v>
      </c>
      <c r="D278" s="109">
        <v>0</v>
      </c>
      <c r="E278" s="109">
        <v>0</v>
      </c>
      <c r="F278" s="109">
        <v>0</v>
      </c>
      <c r="G278" s="109">
        <v>0</v>
      </c>
      <c r="H278" s="109">
        <v>0</v>
      </c>
      <c r="I278" s="109">
        <v>0</v>
      </c>
      <c r="J278" s="109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0</v>
      </c>
      <c r="P278" s="109">
        <v>0</v>
      </c>
      <c r="Q278" s="109">
        <v>0</v>
      </c>
      <c r="R278" s="109">
        <v>0</v>
      </c>
      <c r="S278" s="109">
        <v>0</v>
      </c>
      <c r="T278" s="109">
        <v>0</v>
      </c>
      <c r="U278" s="109">
        <v>0</v>
      </c>
    </row>
    <row r="279" spans="1:21" ht="12.75">
      <c r="A279" s="128">
        <v>2005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10">
        <v>0</v>
      </c>
    </row>
    <row r="280" spans="1:21" s="20" customFormat="1" ht="12.75">
      <c r="A280" s="128" t="s">
        <v>153</v>
      </c>
      <c r="B280" s="111">
        <f>SUM(B277:B279)</f>
        <v>0</v>
      </c>
      <c r="C280" s="111">
        <f aca="true" t="shared" si="52" ref="C280:U280">SUM(C277:C279)</f>
        <v>0</v>
      </c>
      <c r="D280" s="111">
        <f t="shared" si="52"/>
        <v>0</v>
      </c>
      <c r="E280" s="111">
        <f t="shared" si="52"/>
        <v>0</v>
      </c>
      <c r="F280" s="111">
        <f t="shared" si="52"/>
        <v>0</v>
      </c>
      <c r="G280" s="111">
        <f t="shared" si="52"/>
        <v>0</v>
      </c>
      <c r="H280" s="111">
        <f t="shared" si="52"/>
        <v>0</v>
      </c>
      <c r="I280" s="111">
        <f t="shared" si="52"/>
        <v>0</v>
      </c>
      <c r="J280" s="111">
        <f t="shared" si="52"/>
        <v>0</v>
      </c>
      <c r="K280" s="111">
        <f t="shared" si="52"/>
        <v>0</v>
      </c>
      <c r="L280" s="111">
        <f t="shared" si="52"/>
        <v>0</v>
      </c>
      <c r="M280" s="111">
        <f t="shared" si="52"/>
        <v>0</v>
      </c>
      <c r="N280" s="111">
        <f t="shared" si="52"/>
        <v>0</v>
      </c>
      <c r="O280" s="111">
        <f t="shared" si="52"/>
        <v>0</v>
      </c>
      <c r="P280" s="111">
        <f t="shared" si="52"/>
        <v>0</v>
      </c>
      <c r="Q280" s="111">
        <f t="shared" si="52"/>
        <v>0</v>
      </c>
      <c r="R280" s="111">
        <f t="shared" si="52"/>
        <v>0</v>
      </c>
      <c r="S280" s="111">
        <f t="shared" si="52"/>
        <v>0</v>
      </c>
      <c r="T280" s="111">
        <f t="shared" si="52"/>
        <v>0</v>
      </c>
      <c r="U280" s="111">
        <f t="shared" si="52"/>
        <v>0</v>
      </c>
    </row>
    <row r="281" spans="1:21" ht="14.25">
      <c r="A281" s="127" t="s">
        <v>73</v>
      </c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3"/>
      <c r="S281" s="113"/>
      <c r="T281" s="113"/>
      <c r="U281" s="114"/>
    </row>
    <row r="282" spans="1:21" ht="12.75">
      <c r="A282" s="128">
        <v>2003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1</v>
      </c>
      <c r="M282" s="109">
        <v>0</v>
      </c>
      <c r="N282" s="109">
        <v>2</v>
      </c>
      <c r="O282" s="109">
        <v>0</v>
      </c>
      <c r="P282" s="109">
        <v>2</v>
      </c>
      <c r="Q282" s="109">
        <v>2</v>
      </c>
      <c r="R282" s="109">
        <v>0</v>
      </c>
      <c r="S282" s="109">
        <v>1</v>
      </c>
      <c r="T282" s="109">
        <v>0</v>
      </c>
      <c r="U282" s="109">
        <v>0</v>
      </c>
    </row>
    <row r="283" spans="1:21" ht="12.75">
      <c r="A283" s="128">
        <v>2004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09">
        <v>0</v>
      </c>
      <c r="Q283" s="109">
        <v>0</v>
      </c>
      <c r="R283" s="109">
        <v>0</v>
      </c>
      <c r="S283" s="109">
        <v>0</v>
      </c>
      <c r="T283" s="109">
        <v>0</v>
      </c>
      <c r="U283" s="109">
        <v>0</v>
      </c>
    </row>
    <row r="284" spans="1:21" ht="12.75">
      <c r="A284" s="128">
        <v>2005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1</v>
      </c>
      <c r="K284" s="110">
        <v>0</v>
      </c>
      <c r="L284" s="110">
        <v>5</v>
      </c>
      <c r="M284" s="110">
        <v>6</v>
      </c>
      <c r="N284" s="110">
        <v>2</v>
      </c>
      <c r="O284" s="110">
        <v>9</v>
      </c>
      <c r="P284" s="110">
        <v>2</v>
      </c>
      <c r="Q284" s="110">
        <v>0</v>
      </c>
      <c r="R284" s="110">
        <v>0</v>
      </c>
      <c r="S284" s="110">
        <v>0</v>
      </c>
      <c r="T284" s="110">
        <v>0</v>
      </c>
      <c r="U284" s="110">
        <v>0</v>
      </c>
    </row>
    <row r="285" spans="1:21" ht="12.75">
      <c r="A285" s="128" t="s">
        <v>153</v>
      </c>
      <c r="B285" s="111">
        <f>SUM(B282:B284)</f>
        <v>0</v>
      </c>
      <c r="C285" s="111">
        <f aca="true" t="shared" si="53" ref="C285:U285">SUM(C282:C284)</f>
        <v>0</v>
      </c>
      <c r="D285" s="111">
        <f t="shared" si="53"/>
        <v>0</v>
      </c>
      <c r="E285" s="111">
        <f t="shared" si="53"/>
        <v>0</v>
      </c>
      <c r="F285" s="111">
        <f t="shared" si="53"/>
        <v>0</v>
      </c>
      <c r="G285" s="111">
        <f t="shared" si="53"/>
        <v>0</v>
      </c>
      <c r="H285" s="111">
        <f t="shared" si="53"/>
        <v>0</v>
      </c>
      <c r="I285" s="111">
        <f t="shared" si="53"/>
        <v>0</v>
      </c>
      <c r="J285" s="111">
        <f t="shared" si="53"/>
        <v>1</v>
      </c>
      <c r="K285" s="111">
        <f t="shared" si="53"/>
        <v>0</v>
      </c>
      <c r="L285" s="111">
        <f t="shared" si="53"/>
        <v>6</v>
      </c>
      <c r="M285" s="111">
        <f t="shared" si="53"/>
        <v>6</v>
      </c>
      <c r="N285" s="111">
        <f t="shared" si="53"/>
        <v>4</v>
      </c>
      <c r="O285" s="111">
        <f t="shared" si="53"/>
        <v>9</v>
      </c>
      <c r="P285" s="111">
        <f t="shared" si="53"/>
        <v>4</v>
      </c>
      <c r="Q285" s="111">
        <f t="shared" si="53"/>
        <v>2</v>
      </c>
      <c r="R285" s="111">
        <f t="shared" si="53"/>
        <v>0</v>
      </c>
      <c r="S285" s="111">
        <f t="shared" si="53"/>
        <v>1</v>
      </c>
      <c r="T285" s="111">
        <f t="shared" si="53"/>
        <v>0</v>
      </c>
      <c r="U285" s="111">
        <f t="shared" si="53"/>
        <v>0</v>
      </c>
    </row>
    <row r="286" spans="1:21" ht="14.25">
      <c r="A286" s="127" t="s">
        <v>74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3"/>
      <c r="S286" s="113"/>
      <c r="T286" s="113"/>
      <c r="U286" s="114"/>
    </row>
    <row r="287" spans="1:21" ht="12.75">
      <c r="A287" s="128">
        <v>2003</v>
      </c>
      <c r="B287" s="109">
        <v>0</v>
      </c>
      <c r="C287" s="109">
        <v>2</v>
      </c>
      <c r="D287" s="109">
        <v>0</v>
      </c>
      <c r="E287" s="109">
        <v>0</v>
      </c>
      <c r="F287" s="109">
        <v>1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09">
        <v>0</v>
      </c>
      <c r="Q287" s="109">
        <v>1</v>
      </c>
      <c r="R287" s="109">
        <v>0</v>
      </c>
      <c r="S287" s="109">
        <v>0</v>
      </c>
      <c r="T287" s="109">
        <v>0</v>
      </c>
      <c r="U287" s="109">
        <v>0</v>
      </c>
    </row>
    <row r="288" spans="1:21" ht="12.75">
      <c r="A288" s="128">
        <v>2004</v>
      </c>
      <c r="B288" s="109">
        <v>0</v>
      </c>
      <c r="C288" s="109">
        <v>0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09">
        <v>0</v>
      </c>
      <c r="Q288" s="109">
        <v>0</v>
      </c>
      <c r="R288" s="109">
        <v>0</v>
      </c>
      <c r="S288" s="109">
        <v>0</v>
      </c>
      <c r="T288" s="109">
        <v>0</v>
      </c>
      <c r="U288" s="109">
        <v>0</v>
      </c>
    </row>
    <row r="289" spans="1:21" ht="12.75">
      <c r="A289" s="128">
        <v>2005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2</v>
      </c>
      <c r="R289" s="110">
        <v>0</v>
      </c>
      <c r="S289" s="110">
        <v>0</v>
      </c>
      <c r="T289" s="110">
        <v>0</v>
      </c>
      <c r="U289" s="110">
        <v>0</v>
      </c>
    </row>
    <row r="290" spans="1:21" s="20" customFormat="1" ht="12.75">
      <c r="A290" s="128" t="s">
        <v>153</v>
      </c>
      <c r="B290" s="111">
        <f>SUM(B287:B289)</f>
        <v>0</v>
      </c>
      <c r="C290" s="111">
        <f aca="true" t="shared" si="54" ref="C290:U290">SUM(C287:C289)</f>
        <v>2</v>
      </c>
      <c r="D290" s="111">
        <f t="shared" si="54"/>
        <v>0</v>
      </c>
      <c r="E290" s="111">
        <f t="shared" si="54"/>
        <v>0</v>
      </c>
      <c r="F290" s="111">
        <f t="shared" si="54"/>
        <v>1</v>
      </c>
      <c r="G290" s="111">
        <f t="shared" si="54"/>
        <v>0</v>
      </c>
      <c r="H290" s="111">
        <f t="shared" si="54"/>
        <v>0</v>
      </c>
      <c r="I290" s="111">
        <f t="shared" si="54"/>
        <v>0</v>
      </c>
      <c r="J290" s="111">
        <f t="shared" si="54"/>
        <v>0</v>
      </c>
      <c r="K290" s="111">
        <f t="shared" si="54"/>
        <v>0</v>
      </c>
      <c r="L290" s="111">
        <f t="shared" si="54"/>
        <v>0</v>
      </c>
      <c r="M290" s="111">
        <f t="shared" si="54"/>
        <v>0</v>
      </c>
      <c r="N290" s="111">
        <f t="shared" si="54"/>
        <v>0</v>
      </c>
      <c r="O290" s="111">
        <f t="shared" si="54"/>
        <v>0</v>
      </c>
      <c r="P290" s="111">
        <f t="shared" si="54"/>
        <v>0</v>
      </c>
      <c r="Q290" s="111">
        <f t="shared" si="54"/>
        <v>3</v>
      </c>
      <c r="R290" s="111">
        <f t="shared" si="54"/>
        <v>0</v>
      </c>
      <c r="S290" s="111">
        <f t="shared" si="54"/>
        <v>0</v>
      </c>
      <c r="T290" s="111">
        <f t="shared" si="54"/>
        <v>0</v>
      </c>
      <c r="U290" s="111">
        <f t="shared" si="54"/>
        <v>0</v>
      </c>
    </row>
    <row r="291" spans="1:21" ht="14.25">
      <c r="A291" s="127" t="s">
        <v>75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3"/>
      <c r="S291" s="113"/>
      <c r="T291" s="113"/>
      <c r="U291" s="114"/>
    </row>
    <row r="292" spans="1:21" ht="12.75">
      <c r="A292" s="128">
        <v>2003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3</v>
      </c>
      <c r="K292" s="109">
        <v>0</v>
      </c>
      <c r="L292" s="109">
        <v>1</v>
      </c>
      <c r="M292" s="109">
        <v>8</v>
      </c>
      <c r="N292" s="109">
        <v>1</v>
      </c>
      <c r="O292" s="109">
        <v>2</v>
      </c>
      <c r="P292" s="109">
        <v>2</v>
      </c>
      <c r="Q292" s="109">
        <v>0</v>
      </c>
      <c r="R292" s="109">
        <v>0</v>
      </c>
      <c r="S292" s="109">
        <v>1</v>
      </c>
      <c r="T292" s="109">
        <v>0</v>
      </c>
      <c r="U292" s="109">
        <v>0</v>
      </c>
    </row>
    <row r="293" spans="1:21" ht="12.75">
      <c r="A293" s="128">
        <v>2004</v>
      </c>
      <c r="B293" s="109">
        <v>0</v>
      </c>
      <c r="C293" s="109">
        <v>4</v>
      </c>
      <c r="D293" s="109">
        <v>0</v>
      </c>
      <c r="E293" s="109">
        <v>11</v>
      </c>
      <c r="F293" s="109">
        <v>0</v>
      </c>
      <c r="G293" s="109">
        <v>0</v>
      </c>
      <c r="H293" s="109">
        <v>1</v>
      </c>
      <c r="I293" s="109">
        <v>11</v>
      </c>
      <c r="J293" s="109">
        <v>2</v>
      </c>
      <c r="K293" s="109">
        <v>1</v>
      </c>
      <c r="L293" s="109">
        <v>0</v>
      </c>
      <c r="M293" s="109">
        <v>16</v>
      </c>
      <c r="N293" s="109">
        <v>1</v>
      </c>
      <c r="O293" s="109">
        <v>11</v>
      </c>
      <c r="P293" s="109">
        <v>9</v>
      </c>
      <c r="Q293" s="109">
        <v>3</v>
      </c>
      <c r="R293" s="109">
        <v>0</v>
      </c>
      <c r="S293" s="109">
        <v>0</v>
      </c>
      <c r="T293" s="109">
        <v>16</v>
      </c>
      <c r="U293" s="109">
        <v>19</v>
      </c>
    </row>
    <row r="294" spans="1:21" ht="12.75">
      <c r="A294" s="128">
        <v>2005</v>
      </c>
      <c r="B294" s="110">
        <v>0</v>
      </c>
      <c r="C294" s="110">
        <v>8</v>
      </c>
      <c r="D294" s="110">
        <v>2</v>
      </c>
      <c r="E294" s="110">
        <v>0</v>
      </c>
      <c r="F294" s="110">
        <v>6</v>
      </c>
      <c r="G294" s="110"/>
      <c r="H294" s="110">
        <v>1</v>
      </c>
      <c r="I294" s="110">
        <v>6</v>
      </c>
      <c r="J294" s="110">
        <v>4</v>
      </c>
      <c r="K294" s="110">
        <v>5</v>
      </c>
      <c r="L294" s="110">
        <v>1</v>
      </c>
      <c r="M294" s="110">
        <v>35</v>
      </c>
      <c r="N294" s="110">
        <v>4</v>
      </c>
      <c r="O294" s="110">
        <v>5</v>
      </c>
      <c r="P294" s="110">
        <v>19</v>
      </c>
      <c r="Q294" s="110">
        <v>6</v>
      </c>
      <c r="R294" s="110">
        <v>0</v>
      </c>
      <c r="S294" s="110">
        <v>2</v>
      </c>
      <c r="T294" s="110">
        <v>9</v>
      </c>
      <c r="U294" s="110">
        <v>34</v>
      </c>
    </row>
    <row r="295" spans="1:21" s="20" customFormat="1" ht="12.75">
      <c r="A295" s="128" t="s">
        <v>153</v>
      </c>
      <c r="B295" s="111">
        <f>SUM(B292:B294)</f>
        <v>0</v>
      </c>
      <c r="C295" s="111">
        <f aca="true" t="shared" si="55" ref="C295:U295">SUM(C292:C294)</f>
        <v>12</v>
      </c>
      <c r="D295" s="111">
        <f t="shared" si="55"/>
        <v>2</v>
      </c>
      <c r="E295" s="111">
        <f t="shared" si="55"/>
        <v>11</v>
      </c>
      <c r="F295" s="111">
        <f t="shared" si="55"/>
        <v>6</v>
      </c>
      <c r="G295" s="111">
        <f t="shared" si="55"/>
        <v>0</v>
      </c>
      <c r="H295" s="111">
        <f t="shared" si="55"/>
        <v>2</v>
      </c>
      <c r="I295" s="111">
        <f t="shared" si="55"/>
        <v>17</v>
      </c>
      <c r="J295" s="111">
        <f t="shared" si="55"/>
        <v>9</v>
      </c>
      <c r="K295" s="111">
        <f t="shared" si="55"/>
        <v>6</v>
      </c>
      <c r="L295" s="111">
        <f t="shared" si="55"/>
        <v>2</v>
      </c>
      <c r="M295" s="111">
        <f t="shared" si="55"/>
        <v>59</v>
      </c>
      <c r="N295" s="111">
        <f t="shared" si="55"/>
        <v>6</v>
      </c>
      <c r="O295" s="111">
        <f t="shared" si="55"/>
        <v>18</v>
      </c>
      <c r="P295" s="111">
        <f t="shared" si="55"/>
        <v>30</v>
      </c>
      <c r="Q295" s="111">
        <f t="shared" si="55"/>
        <v>9</v>
      </c>
      <c r="R295" s="111">
        <f t="shared" si="55"/>
        <v>0</v>
      </c>
      <c r="S295" s="111">
        <f t="shared" si="55"/>
        <v>3</v>
      </c>
      <c r="T295" s="111">
        <f t="shared" si="55"/>
        <v>25</v>
      </c>
      <c r="U295" s="111">
        <f t="shared" si="55"/>
        <v>53</v>
      </c>
    </row>
    <row r="296" spans="1:21" ht="14.25">
      <c r="A296" s="127" t="s">
        <v>76</v>
      </c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3"/>
      <c r="S296" s="113"/>
      <c r="T296" s="113"/>
      <c r="U296" s="114"/>
    </row>
    <row r="297" spans="1:21" ht="12.75">
      <c r="A297" s="128">
        <v>2003</v>
      </c>
      <c r="B297" s="109">
        <v>0</v>
      </c>
      <c r="C297" s="109">
        <v>9</v>
      </c>
      <c r="D297" s="109">
        <v>0</v>
      </c>
      <c r="E297" s="109">
        <v>3</v>
      </c>
      <c r="F297" s="109">
        <v>480</v>
      </c>
      <c r="G297" s="109">
        <v>0</v>
      </c>
      <c r="H297" s="109">
        <v>1</v>
      </c>
      <c r="I297" s="109">
        <v>41</v>
      </c>
      <c r="J297" s="109">
        <v>0</v>
      </c>
      <c r="K297" s="109">
        <v>2</v>
      </c>
      <c r="L297" s="109">
        <v>0</v>
      </c>
      <c r="M297" s="109">
        <v>7</v>
      </c>
      <c r="N297" s="109">
        <v>0</v>
      </c>
      <c r="O297" s="109">
        <v>0</v>
      </c>
      <c r="P297" s="109">
        <v>0</v>
      </c>
      <c r="Q297" s="109">
        <v>2</v>
      </c>
      <c r="R297" s="109">
        <v>0</v>
      </c>
      <c r="S297" s="109">
        <v>0</v>
      </c>
      <c r="T297" s="109">
        <v>1</v>
      </c>
      <c r="U297" s="109">
        <v>485</v>
      </c>
    </row>
    <row r="298" spans="1:21" ht="12.75">
      <c r="A298" s="128">
        <v>2004</v>
      </c>
      <c r="B298" s="109">
        <v>0</v>
      </c>
      <c r="C298" s="109">
        <v>4</v>
      </c>
      <c r="D298" s="109">
        <v>0</v>
      </c>
      <c r="E298" s="109">
        <v>0</v>
      </c>
      <c r="F298" s="109">
        <v>182</v>
      </c>
      <c r="G298" s="109">
        <v>0</v>
      </c>
      <c r="H298" s="109">
        <v>0</v>
      </c>
      <c r="I298" s="109">
        <v>9</v>
      </c>
      <c r="J298" s="109">
        <v>0</v>
      </c>
      <c r="K298" s="109">
        <v>0</v>
      </c>
      <c r="L298" s="109">
        <v>0</v>
      </c>
      <c r="M298" s="109">
        <v>1</v>
      </c>
      <c r="N298" s="109">
        <v>0</v>
      </c>
      <c r="O298" s="109">
        <v>0</v>
      </c>
      <c r="P298" s="109">
        <v>0</v>
      </c>
      <c r="Q298" s="109">
        <v>0</v>
      </c>
      <c r="R298" s="109">
        <v>0</v>
      </c>
      <c r="S298" s="109">
        <v>0</v>
      </c>
      <c r="T298" s="109">
        <v>9</v>
      </c>
      <c r="U298" s="109">
        <v>0</v>
      </c>
    </row>
    <row r="299" spans="1:21" ht="12.75">
      <c r="A299" s="128">
        <v>2005</v>
      </c>
      <c r="B299" s="110">
        <v>0</v>
      </c>
      <c r="C299" s="110">
        <v>12</v>
      </c>
      <c r="D299" s="110">
        <v>2</v>
      </c>
      <c r="E299" s="110">
        <v>5</v>
      </c>
      <c r="F299" s="110">
        <v>166</v>
      </c>
      <c r="G299" s="110">
        <v>0</v>
      </c>
      <c r="H299" s="110">
        <v>2</v>
      </c>
      <c r="I299" s="110">
        <v>113</v>
      </c>
      <c r="J299" s="110">
        <v>0</v>
      </c>
      <c r="K299" s="110">
        <v>0</v>
      </c>
      <c r="L299" s="110">
        <v>0</v>
      </c>
      <c r="M299" s="110">
        <v>3</v>
      </c>
      <c r="N299" s="110">
        <v>0</v>
      </c>
      <c r="O299" s="110">
        <v>0</v>
      </c>
      <c r="P299" s="110">
        <v>2</v>
      </c>
      <c r="Q299" s="110">
        <v>0</v>
      </c>
      <c r="R299" s="110">
        <v>0</v>
      </c>
      <c r="S299" s="110">
        <v>0</v>
      </c>
      <c r="T299" s="110">
        <v>2</v>
      </c>
      <c r="U299" s="110">
        <v>187</v>
      </c>
    </row>
    <row r="300" spans="1:21" s="20" customFormat="1" ht="12.75">
      <c r="A300" s="128" t="s">
        <v>153</v>
      </c>
      <c r="B300" s="111">
        <f>SUM(B297:B299)</f>
        <v>0</v>
      </c>
      <c r="C300" s="111">
        <f aca="true" t="shared" si="56" ref="C300:U300">SUM(C297:C299)</f>
        <v>25</v>
      </c>
      <c r="D300" s="111">
        <f t="shared" si="56"/>
        <v>2</v>
      </c>
      <c r="E300" s="111">
        <f t="shared" si="56"/>
        <v>8</v>
      </c>
      <c r="F300" s="111">
        <f t="shared" si="56"/>
        <v>828</v>
      </c>
      <c r="G300" s="111">
        <f t="shared" si="56"/>
        <v>0</v>
      </c>
      <c r="H300" s="111">
        <f t="shared" si="56"/>
        <v>3</v>
      </c>
      <c r="I300" s="111">
        <f t="shared" si="56"/>
        <v>163</v>
      </c>
      <c r="J300" s="111">
        <f t="shared" si="56"/>
        <v>0</v>
      </c>
      <c r="K300" s="111">
        <f t="shared" si="56"/>
        <v>2</v>
      </c>
      <c r="L300" s="111">
        <f t="shared" si="56"/>
        <v>0</v>
      </c>
      <c r="M300" s="111">
        <f t="shared" si="56"/>
        <v>11</v>
      </c>
      <c r="N300" s="111">
        <f t="shared" si="56"/>
        <v>0</v>
      </c>
      <c r="O300" s="111">
        <f t="shared" si="56"/>
        <v>0</v>
      </c>
      <c r="P300" s="111">
        <f t="shared" si="56"/>
        <v>2</v>
      </c>
      <c r="Q300" s="111">
        <f t="shared" si="56"/>
        <v>2</v>
      </c>
      <c r="R300" s="111">
        <f t="shared" si="56"/>
        <v>0</v>
      </c>
      <c r="S300" s="111">
        <f t="shared" si="56"/>
        <v>0</v>
      </c>
      <c r="T300" s="111">
        <f t="shared" si="56"/>
        <v>12</v>
      </c>
      <c r="U300" s="111">
        <f t="shared" si="56"/>
        <v>672</v>
      </c>
    </row>
    <row r="301" spans="1:21" ht="14.25">
      <c r="A301" s="127" t="s">
        <v>77</v>
      </c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3"/>
      <c r="S301" s="113"/>
      <c r="T301" s="113"/>
      <c r="U301" s="114"/>
    </row>
    <row r="302" spans="1:21" ht="12.75">
      <c r="A302" s="128">
        <v>2003</v>
      </c>
      <c r="B302" s="109">
        <v>0</v>
      </c>
      <c r="C302" s="109">
        <v>0</v>
      </c>
      <c r="D302" s="109">
        <v>0</v>
      </c>
      <c r="E302" s="109">
        <v>0</v>
      </c>
      <c r="F302" s="109">
        <v>1</v>
      </c>
      <c r="G302" s="109">
        <v>0</v>
      </c>
      <c r="H302" s="109">
        <v>0</v>
      </c>
      <c r="I302" s="109">
        <v>0</v>
      </c>
      <c r="J302" s="109">
        <v>0</v>
      </c>
      <c r="K302" s="109">
        <v>0</v>
      </c>
      <c r="L302" s="109">
        <v>0</v>
      </c>
      <c r="M302" s="109">
        <v>0</v>
      </c>
      <c r="N302" s="109">
        <v>0</v>
      </c>
      <c r="O302" s="109">
        <v>0</v>
      </c>
      <c r="P302" s="109">
        <v>0</v>
      </c>
      <c r="Q302" s="109">
        <v>0</v>
      </c>
      <c r="R302" s="109">
        <v>0</v>
      </c>
      <c r="S302" s="109">
        <v>0</v>
      </c>
      <c r="T302" s="109">
        <v>0</v>
      </c>
      <c r="U302" s="109">
        <v>0</v>
      </c>
    </row>
    <row r="303" spans="1:21" ht="12.75">
      <c r="A303" s="128">
        <v>2004</v>
      </c>
      <c r="B303" s="109">
        <v>0</v>
      </c>
      <c r="C303" s="109">
        <v>0</v>
      </c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109">
        <v>0</v>
      </c>
      <c r="J303" s="109">
        <v>0</v>
      </c>
      <c r="K303" s="109">
        <v>0</v>
      </c>
      <c r="L303" s="109">
        <v>0</v>
      </c>
      <c r="M303" s="109">
        <v>0</v>
      </c>
      <c r="N303" s="109">
        <v>0</v>
      </c>
      <c r="O303" s="109">
        <v>0</v>
      </c>
      <c r="P303" s="109">
        <v>0</v>
      </c>
      <c r="Q303" s="109">
        <v>0</v>
      </c>
      <c r="R303" s="109">
        <v>0</v>
      </c>
      <c r="S303" s="109">
        <v>0</v>
      </c>
      <c r="T303" s="109">
        <v>1</v>
      </c>
      <c r="U303" s="109">
        <v>0</v>
      </c>
    </row>
    <row r="304" spans="1:21" ht="12.75">
      <c r="A304" s="128">
        <v>2005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10">
        <v>0</v>
      </c>
    </row>
    <row r="305" spans="1:21" s="20" customFormat="1" ht="12.75">
      <c r="A305" s="128" t="s">
        <v>153</v>
      </c>
      <c r="B305" s="111">
        <f>SUM(B302:B304)</f>
        <v>0</v>
      </c>
      <c r="C305" s="111">
        <f aca="true" t="shared" si="57" ref="C305:U305">SUM(C302:C304)</f>
        <v>0</v>
      </c>
      <c r="D305" s="111">
        <f t="shared" si="57"/>
        <v>0</v>
      </c>
      <c r="E305" s="111">
        <f t="shared" si="57"/>
        <v>0</v>
      </c>
      <c r="F305" s="111">
        <f t="shared" si="57"/>
        <v>1</v>
      </c>
      <c r="G305" s="111">
        <f t="shared" si="57"/>
        <v>0</v>
      </c>
      <c r="H305" s="111">
        <f t="shared" si="57"/>
        <v>0</v>
      </c>
      <c r="I305" s="111">
        <f t="shared" si="57"/>
        <v>0</v>
      </c>
      <c r="J305" s="111">
        <f t="shared" si="57"/>
        <v>0</v>
      </c>
      <c r="K305" s="111">
        <f t="shared" si="57"/>
        <v>0</v>
      </c>
      <c r="L305" s="111">
        <f t="shared" si="57"/>
        <v>0</v>
      </c>
      <c r="M305" s="111">
        <f t="shared" si="57"/>
        <v>0</v>
      </c>
      <c r="N305" s="111">
        <f t="shared" si="57"/>
        <v>0</v>
      </c>
      <c r="O305" s="111">
        <f t="shared" si="57"/>
        <v>0</v>
      </c>
      <c r="P305" s="111">
        <f t="shared" si="57"/>
        <v>0</v>
      </c>
      <c r="Q305" s="111">
        <f t="shared" si="57"/>
        <v>0</v>
      </c>
      <c r="R305" s="111">
        <f t="shared" si="57"/>
        <v>0</v>
      </c>
      <c r="S305" s="111">
        <f t="shared" si="57"/>
        <v>0</v>
      </c>
      <c r="T305" s="111">
        <f t="shared" si="57"/>
        <v>1</v>
      </c>
      <c r="U305" s="111">
        <f t="shared" si="57"/>
        <v>0</v>
      </c>
    </row>
    <row r="306" spans="1:21" ht="14.25">
      <c r="A306" s="127" t="s">
        <v>78</v>
      </c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3"/>
      <c r="S306" s="113"/>
      <c r="T306" s="113"/>
      <c r="U306" s="114"/>
    </row>
    <row r="307" spans="1:21" ht="12.75">
      <c r="A307" s="128">
        <v>2003</v>
      </c>
      <c r="B307" s="109">
        <v>2</v>
      </c>
      <c r="C307" s="109">
        <v>4</v>
      </c>
      <c r="D307" s="109">
        <v>0</v>
      </c>
      <c r="E307" s="109">
        <v>0</v>
      </c>
      <c r="F307" s="109">
        <v>2</v>
      </c>
      <c r="G307" s="109">
        <v>1</v>
      </c>
      <c r="H307" s="109">
        <v>1</v>
      </c>
      <c r="I307" s="109">
        <v>4</v>
      </c>
      <c r="J307" s="109">
        <v>3</v>
      </c>
      <c r="K307" s="109">
        <v>3</v>
      </c>
      <c r="L307" s="109">
        <v>1</v>
      </c>
      <c r="M307" s="109">
        <v>10</v>
      </c>
      <c r="N307" s="109">
        <v>1</v>
      </c>
      <c r="O307" s="109">
        <v>2</v>
      </c>
      <c r="P307" s="109">
        <v>3</v>
      </c>
      <c r="Q307" s="109">
        <v>5</v>
      </c>
      <c r="R307" s="109">
        <v>3</v>
      </c>
      <c r="S307" s="109">
        <v>4</v>
      </c>
      <c r="T307" s="109">
        <v>4</v>
      </c>
      <c r="U307" s="109">
        <v>22</v>
      </c>
    </row>
    <row r="308" spans="1:21" ht="12.75">
      <c r="A308" s="128">
        <v>2004</v>
      </c>
      <c r="B308" s="109">
        <v>1</v>
      </c>
      <c r="C308" s="109">
        <v>1</v>
      </c>
      <c r="D308" s="109">
        <v>0</v>
      </c>
      <c r="E308" s="109">
        <v>0</v>
      </c>
      <c r="F308" s="109">
        <v>0</v>
      </c>
      <c r="G308" s="109">
        <v>0</v>
      </c>
      <c r="H308" s="109">
        <v>1</v>
      </c>
      <c r="I308" s="109">
        <v>3</v>
      </c>
      <c r="J308" s="109">
        <v>0</v>
      </c>
      <c r="K308" s="109">
        <v>0</v>
      </c>
      <c r="L308" s="109">
        <v>0</v>
      </c>
      <c r="M308" s="109">
        <v>10</v>
      </c>
      <c r="N308" s="109">
        <v>0</v>
      </c>
      <c r="O308" s="109">
        <v>1</v>
      </c>
      <c r="P308" s="109">
        <v>0</v>
      </c>
      <c r="Q308" s="109">
        <v>3</v>
      </c>
      <c r="R308" s="109">
        <v>0</v>
      </c>
      <c r="S308" s="109">
        <v>0</v>
      </c>
      <c r="T308" s="109">
        <v>2</v>
      </c>
      <c r="U308" s="109">
        <v>187</v>
      </c>
    </row>
    <row r="309" spans="1:21" ht="12.75">
      <c r="A309" s="128">
        <v>2005</v>
      </c>
      <c r="B309" s="110">
        <v>1</v>
      </c>
      <c r="C309" s="110">
        <v>6</v>
      </c>
      <c r="D309" s="110">
        <v>0</v>
      </c>
      <c r="E309" s="110">
        <v>0</v>
      </c>
      <c r="F309" s="110">
        <v>0</v>
      </c>
      <c r="G309" s="110">
        <v>0</v>
      </c>
      <c r="H309" s="110">
        <v>1</v>
      </c>
      <c r="I309" s="110">
        <v>1</v>
      </c>
      <c r="J309" s="110">
        <v>0</v>
      </c>
      <c r="K309" s="110">
        <v>2</v>
      </c>
      <c r="L309" s="110">
        <v>1</v>
      </c>
      <c r="M309" s="110">
        <v>31</v>
      </c>
      <c r="N309" s="110">
        <v>0</v>
      </c>
      <c r="O309" s="110">
        <v>0</v>
      </c>
      <c r="P309" s="110">
        <v>6</v>
      </c>
      <c r="Q309" s="110">
        <v>3</v>
      </c>
      <c r="R309" s="110">
        <v>1</v>
      </c>
      <c r="S309" s="110">
        <v>0</v>
      </c>
      <c r="T309" s="110">
        <v>1</v>
      </c>
      <c r="U309" s="110">
        <v>21</v>
      </c>
    </row>
    <row r="310" spans="1:21" s="20" customFormat="1" ht="12.75">
      <c r="A310" s="128" t="s">
        <v>153</v>
      </c>
      <c r="B310" s="111">
        <f>SUM(B307:B309)</f>
        <v>4</v>
      </c>
      <c r="C310" s="111">
        <f aca="true" t="shared" si="58" ref="C310:U310">SUM(C307:C309)</f>
        <v>11</v>
      </c>
      <c r="D310" s="111">
        <f t="shared" si="58"/>
        <v>0</v>
      </c>
      <c r="E310" s="111">
        <f t="shared" si="58"/>
        <v>0</v>
      </c>
      <c r="F310" s="111">
        <f t="shared" si="58"/>
        <v>2</v>
      </c>
      <c r="G310" s="111">
        <f t="shared" si="58"/>
        <v>1</v>
      </c>
      <c r="H310" s="111">
        <f t="shared" si="58"/>
        <v>3</v>
      </c>
      <c r="I310" s="111">
        <f t="shared" si="58"/>
        <v>8</v>
      </c>
      <c r="J310" s="111">
        <f t="shared" si="58"/>
        <v>3</v>
      </c>
      <c r="K310" s="111">
        <f t="shared" si="58"/>
        <v>5</v>
      </c>
      <c r="L310" s="111">
        <f t="shared" si="58"/>
        <v>2</v>
      </c>
      <c r="M310" s="111">
        <f t="shared" si="58"/>
        <v>51</v>
      </c>
      <c r="N310" s="111">
        <f t="shared" si="58"/>
        <v>1</v>
      </c>
      <c r="O310" s="111">
        <f t="shared" si="58"/>
        <v>3</v>
      </c>
      <c r="P310" s="111">
        <f t="shared" si="58"/>
        <v>9</v>
      </c>
      <c r="Q310" s="111">
        <f t="shared" si="58"/>
        <v>11</v>
      </c>
      <c r="R310" s="111">
        <f t="shared" si="58"/>
        <v>4</v>
      </c>
      <c r="S310" s="111">
        <f t="shared" si="58"/>
        <v>4</v>
      </c>
      <c r="T310" s="111">
        <f t="shared" si="58"/>
        <v>7</v>
      </c>
      <c r="U310" s="111">
        <f t="shared" si="58"/>
        <v>230</v>
      </c>
    </row>
    <row r="311" spans="1:21" ht="14.25">
      <c r="A311" s="127" t="s">
        <v>79</v>
      </c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3"/>
      <c r="S311" s="113"/>
      <c r="T311" s="113"/>
      <c r="U311" s="114"/>
    </row>
    <row r="312" spans="1:21" ht="12.75">
      <c r="A312" s="128">
        <v>2003</v>
      </c>
      <c r="B312" s="109">
        <v>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09">
        <v>0</v>
      </c>
      <c r="Q312" s="109">
        <v>0</v>
      </c>
      <c r="R312" s="109">
        <v>0</v>
      </c>
      <c r="S312" s="109">
        <v>0</v>
      </c>
      <c r="T312" s="109">
        <v>0</v>
      </c>
      <c r="U312" s="109">
        <v>0</v>
      </c>
    </row>
    <row r="313" spans="1:21" ht="12.75">
      <c r="A313" s="128">
        <v>2004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09">
        <v>0</v>
      </c>
      <c r="Q313" s="109">
        <v>0</v>
      </c>
      <c r="R313" s="109">
        <v>0</v>
      </c>
      <c r="S313" s="109">
        <v>0</v>
      </c>
      <c r="T313" s="109">
        <v>0</v>
      </c>
      <c r="U313" s="109">
        <v>0</v>
      </c>
    </row>
    <row r="314" spans="1:21" ht="12.75">
      <c r="A314" s="128">
        <v>2005</v>
      </c>
      <c r="B314" s="110">
        <v>0</v>
      </c>
      <c r="C314" s="110">
        <v>1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  <c r="N314" s="110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10">
        <v>0</v>
      </c>
    </row>
    <row r="315" spans="1:21" s="20" customFormat="1" ht="12.75">
      <c r="A315" s="128" t="s">
        <v>153</v>
      </c>
      <c r="B315" s="111">
        <f>SUM(B312:B314)</f>
        <v>0</v>
      </c>
      <c r="C315" s="111">
        <f aca="true" t="shared" si="59" ref="C315:U315">SUM(C312:C314)</f>
        <v>1</v>
      </c>
      <c r="D315" s="111">
        <f t="shared" si="59"/>
        <v>0</v>
      </c>
      <c r="E315" s="111">
        <f t="shared" si="59"/>
        <v>0</v>
      </c>
      <c r="F315" s="111">
        <f t="shared" si="59"/>
        <v>0</v>
      </c>
      <c r="G315" s="111">
        <f t="shared" si="59"/>
        <v>0</v>
      </c>
      <c r="H315" s="111">
        <f t="shared" si="59"/>
        <v>0</v>
      </c>
      <c r="I315" s="111">
        <f t="shared" si="59"/>
        <v>0</v>
      </c>
      <c r="J315" s="111">
        <f t="shared" si="59"/>
        <v>0</v>
      </c>
      <c r="K315" s="111">
        <f t="shared" si="59"/>
        <v>0</v>
      </c>
      <c r="L315" s="111">
        <f t="shared" si="59"/>
        <v>0</v>
      </c>
      <c r="M315" s="111">
        <f t="shared" si="59"/>
        <v>0</v>
      </c>
      <c r="N315" s="111">
        <f t="shared" si="59"/>
        <v>0</v>
      </c>
      <c r="O315" s="111">
        <f t="shared" si="59"/>
        <v>0</v>
      </c>
      <c r="P315" s="111">
        <f t="shared" si="59"/>
        <v>0</v>
      </c>
      <c r="Q315" s="111">
        <f t="shared" si="59"/>
        <v>0</v>
      </c>
      <c r="R315" s="111">
        <f t="shared" si="59"/>
        <v>0</v>
      </c>
      <c r="S315" s="111">
        <f t="shared" si="59"/>
        <v>0</v>
      </c>
      <c r="T315" s="111">
        <f t="shared" si="59"/>
        <v>0</v>
      </c>
      <c r="U315" s="111">
        <f t="shared" si="59"/>
        <v>0</v>
      </c>
    </row>
  </sheetData>
  <printOptions horizontalCentered="1"/>
  <pageMargins left="0.25" right="0.25" top="0.92" bottom="0.41" header="0.25" footer="0.23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WarneA</dc:creator>
  <cp:keywords/>
  <dc:description/>
  <cp:lastModifiedBy>FinCEN</cp:lastModifiedBy>
  <cp:lastPrinted>2006-05-15T21:34:22Z</cp:lastPrinted>
  <dcterms:created xsi:type="dcterms:W3CDTF">2003-06-02T20:21:44Z</dcterms:created>
  <dcterms:modified xsi:type="dcterms:W3CDTF">2006-05-22T15:01:57Z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-918296822</vt:i4>
  </property>
  <property fmtid="{D5CDD505-2E9C-101B-9397-08002B2CF9AE}" pid="3" name="_EmailSubject">
    <vt:lpwstr>BytheNumbers ready for hyperlinks and posting</vt:lpwstr>
  </property>
  <property fmtid="{D5CDD505-2E9C-101B-9397-08002B2CF9AE}" pid="4" name="_AuthorEmail">
    <vt:lpwstr>amanda.michanczyk@fincen.gov</vt:lpwstr>
  </property>
  <property fmtid="{D5CDD505-2E9C-101B-9397-08002B2CF9AE}" pid="5" name="_AuthorEmailDisplayName">
    <vt:lpwstr>Michanczyk, Amanda</vt:lpwstr>
  </property>
  <property fmtid="{D5CDD505-2E9C-101B-9397-08002B2CF9AE}" pid="6" name="_PreviousAdHocReviewCycleID">
    <vt:i4>-1822084580</vt:i4>
  </property>
</Properties>
</file>