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<sst xmlns="http://schemas.openxmlformats.org/spreadsheetml/2006/main" count="142" uniqueCount="141">
  <si>
    <t>Kiosk</t>
  </si>
  <si>
    <t>Hud Views</t>
  </si>
  <si>
    <t>Hud Prints</t>
  </si>
  <si>
    <t>DOL Views</t>
  </si>
  <si>
    <t>DOL Prints</t>
  </si>
  <si>
    <t>DOE Views</t>
  </si>
  <si>
    <t>DOE Prints</t>
  </si>
  <si>
    <t>EPA Views</t>
  </si>
  <si>
    <t>EPA Prints</t>
  </si>
  <si>
    <t>IRS Views</t>
  </si>
  <si>
    <t>IRS Prints</t>
  </si>
  <si>
    <t>Uptime Hours</t>
  </si>
  <si>
    <t>Uptime Percent</t>
  </si>
  <si>
    <t>ALB01</t>
  </si>
  <si>
    <t>ATL01</t>
  </si>
  <si>
    <t>BAK01</t>
  </si>
  <si>
    <t>BAL01</t>
  </si>
  <si>
    <t>BIR01</t>
  </si>
  <si>
    <t>BOI01</t>
  </si>
  <si>
    <t>BRO01</t>
  </si>
  <si>
    <t>BRO02</t>
  </si>
  <si>
    <t>BUF01</t>
  </si>
  <si>
    <t>CAL01</t>
  </si>
  <si>
    <t>CHI01</t>
  </si>
  <si>
    <t>CLE01</t>
  </si>
  <si>
    <t>COL01</t>
  </si>
  <si>
    <t>DAL01</t>
  </si>
  <si>
    <t>DEL01</t>
  </si>
  <si>
    <t>DES01</t>
  </si>
  <si>
    <t>EAG01</t>
  </si>
  <si>
    <t>ECH01</t>
  </si>
  <si>
    <t>FAR01</t>
  </si>
  <si>
    <t>FLI01</t>
  </si>
  <si>
    <t>FRE01</t>
  </si>
  <si>
    <t>GRV01</t>
  </si>
  <si>
    <t>HAR01</t>
  </si>
  <si>
    <t>HEN01</t>
  </si>
  <si>
    <t>HHQ01</t>
  </si>
  <si>
    <t>HOL01</t>
  </si>
  <si>
    <t>JAC01</t>
  </si>
  <si>
    <t>KAN01</t>
  </si>
  <si>
    <t>KEL01</t>
  </si>
  <si>
    <t>LAN01</t>
  </si>
  <si>
    <t>LBC01</t>
  </si>
  <si>
    <t>LGO01</t>
  </si>
  <si>
    <t>MAN01</t>
  </si>
  <si>
    <t>MIA01</t>
  </si>
  <si>
    <t>MOR01</t>
  </si>
  <si>
    <t>NEW01</t>
  </si>
  <si>
    <t>NFK01</t>
  </si>
  <si>
    <t>NOG01</t>
  </si>
  <si>
    <t>NYN01</t>
  </si>
  <si>
    <t>OAK01</t>
  </si>
  <si>
    <t>OMA01</t>
  </si>
  <si>
    <t>PHI01</t>
  </si>
  <si>
    <t>PHO01</t>
  </si>
  <si>
    <t>PIT01</t>
  </si>
  <si>
    <t>PRO01</t>
  </si>
  <si>
    <t>REN02</t>
  </si>
  <si>
    <t>SAL01</t>
  </si>
  <si>
    <t>SAN01</t>
  </si>
  <si>
    <t>SIO01</t>
  </si>
  <si>
    <t>SJU01</t>
  </si>
  <si>
    <t>SPL01</t>
  </si>
  <si>
    <t>SPO01</t>
  </si>
  <si>
    <t>STP01</t>
  </si>
  <si>
    <t>SUN01</t>
  </si>
  <si>
    <t>SYR02</t>
  </si>
  <si>
    <t>TAM01</t>
  </si>
  <si>
    <t>WBY01</t>
  </si>
  <si>
    <t>WIL01</t>
  </si>
  <si>
    <t>YSO01</t>
  </si>
  <si>
    <t>Totals</t>
  </si>
  <si>
    <t>City</t>
  </si>
  <si>
    <t>TotalUsers</t>
  </si>
  <si>
    <t>AvgUsers</t>
  </si>
  <si>
    <t>total pages access</t>
  </si>
  <si>
    <t>total pages printed</t>
  </si>
  <si>
    <t>Albany</t>
  </si>
  <si>
    <t>Atlanta</t>
  </si>
  <si>
    <t>Bakersfield</t>
  </si>
  <si>
    <t>Baltimore</t>
  </si>
  <si>
    <t>Birmingham</t>
  </si>
  <si>
    <t>Boise</t>
  </si>
  <si>
    <t>Brownsville</t>
  </si>
  <si>
    <t>Buffalo</t>
  </si>
  <si>
    <t>Calexico</t>
  </si>
  <si>
    <t>Chicago</t>
  </si>
  <si>
    <t>Cleveland</t>
  </si>
  <si>
    <t>Columbus</t>
  </si>
  <si>
    <t>Dallas</t>
  </si>
  <si>
    <t>Del Rio</t>
  </si>
  <si>
    <t>Des Moines</t>
  </si>
  <si>
    <t>Eagle Pass</t>
  </si>
  <si>
    <t>East Chicago</t>
  </si>
  <si>
    <t>Fargo</t>
  </si>
  <si>
    <t>Flint</t>
  </si>
  <si>
    <t>Fresno</t>
  </si>
  <si>
    <t>Greenville</t>
  </si>
  <si>
    <t>Harrisburg</t>
  </si>
  <si>
    <t>Henderson</t>
  </si>
  <si>
    <t>Hud HQ</t>
  </si>
  <si>
    <t>Holyoke</t>
  </si>
  <si>
    <t>Jackson</t>
  </si>
  <si>
    <t>Kansas</t>
  </si>
  <si>
    <t>Kelso</t>
  </si>
  <si>
    <t>Los Angeles</t>
  </si>
  <si>
    <t>Laredo</t>
  </si>
  <si>
    <t>Long Beach</t>
  </si>
  <si>
    <t>Largo</t>
  </si>
  <si>
    <t>Lubbock</t>
  </si>
  <si>
    <t>Manchester</t>
  </si>
  <si>
    <t>Miami</t>
  </si>
  <si>
    <t>Morgantown</t>
  </si>
  <si>
    <t>Newark</t>
  </si>
  <si>
    <t>Norfolk</t>
  </si>
  <si>
    <t>Nogales</t>
  </si>
  <si>
    <t>New York</t>
  </si>
  <si>
    <t>Oakland</t>
  </si>
  <si>
    <t>Omaha</t>
  </si>
  <si>
    <t>Philadelphia</t>
  </si>
  <si>
    <t>Phoenix</t>
  </si>
  <si>
    <t>Pittsburgh</t>
  </si>
  <si>
    <t>Providence</t>
  </si>
  <si>
    <t>Reno</t>
  </si>
  <si>
    <t>Salinas</t>
  </si>
  <si>
    <t>San Antonio</t>
  </si>
  <si>
    <t>Sioux Falls</t>
  </si>
  <si>
    <t>San Juan</t>
  </si>
  <si>
    <t>South Portland</t>
  </si>
  <si>
    <t>Spokane</t>
  </si>
  <si>
    <t>Saint Paul</t>
  </si>
  <si>
    <t>Sunnyside</t>
  </si>
  <si>
    <t>Syracuse</t>
  </si>
  <si>
    <t>Tampa</t>
  </si>
  <si>
    <t>Waterbury</t>
  </si>
  <si>
    <t>Wilmington</t>
  </si>
  <si>
    <t>San Ysidro</t>
  </si>
  <si>
    <t>LAR01</t>
  </si>
  <si>
    <t>LUB01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</si>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</sst>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 quotePrefix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 quotePrefix="1">
      <alignment horizontal="center" vertical="top"/>
    </xf>
    <xf numFmtId="1" fontId="3" fillId="3" borderId="1" xfId="0" applyNumberFormat="1" applyFont="1" applyFill="1" applyBorder="1" applyAlignment="1" quotePrefix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9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104775</xdr:colOff>
      <xdr:row>62</xdr:row>
      <xdr:rowOff>104775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421875" style="4" customWidth="1"/>
    <col min="2" max="2" width="13.57421875" style="4" customWidth="1"/>
    <col min="3" max="14" width="11.421875" style="4" customWidth="1"/>
    <col min="15" max="15" width="18.8515625" style="4" customWidth="1"/>
    <col min="16" max="16" width="18.140625" style="4" customWidth="1"/>
    <col min="17" max="16384" width="11.421875" style="4" customWidth="1"/>
  </cols>
  <sheetData>
    <row r="1" spans="1:18" ht="28.5">
      <c r="A1" s="1" t="s">
        <v>0</v>
      </c>
      <c r="B1" s="2" t="s">
        <v>73</v>
      </c>
      <c r="C1" s="3" t="s">
        <v>74</v>
      </c>
      <c r="D1" s="3" t="s">
        <v>75</v>
      </c>
      <c r="E1" s="1" t="s">
        <v>1</v>
      </c>
      <c r="F1" s="1" t="s">
        <v>2</v>
      </c>
      <c r="G1" s="1" t="s">
        <v>5</v>
      </c>
      <c r="H1" s="1" t="s">
        <v>6</v>
      </c>
      <c r="I1" s="1" t="s">
        <v>3</v>
      </c>
      <c r="J1" s="1" t="s">
        <v>4</v>
      </c>
      <c r="K1" s="1" t="s">
        <v>7</v>
      </c>
      <c r="L1" s="1" t="s">
        <v>8</v>
      </c>
      <c r="M1" s="1" t="s">
        <v>9</v>
      </c>
      <c r="N1" s="1" t="s">
        <v>10</v>
      </c>
      <c r="O1" s="3" t="s">
        <v>76</v>
      </c>
      <c r="P1" s="3" t="s">
        <v>77</v>
      </c>
      <c r="Q1" s="1" t="s">
        <v>11</v>
      </c>
      <c r="R1" s="1" t="s">
        <v>12</v>
      </c>
    </row>
    <row r="2" spans="1:18" ht="15">
      <c r="A2" s="5" t="s">
        <v>13</v>
      </c>
      <c r="B2" s="6" t="s">
        <v>78</v>
      </c>
      <c r="C2" s="9">
        <v>725</v>
      </c>
      <c r="D2" s="10">
        <f>SUM(C2/31)</f>
        <v>23.387096774193548</v>
      </c>
      <c r="E2" s="8">
        <v>1342</v>
      </c>
      <c r="F2" s="8">
        <v>111</v>
      </c>
      <c r="G2" s="8">
        <v>347</v>
      </c>
      <c r="H2" s="8">
        <v>34</v>
      </c>
      <c r="I2" s="8">
        <v>246</v>
      </c>
      <c r="J2" s="8">
        <v>48</v>
      </c>
      <c r="K2" s="8">
        <v>153</v>
      </c>
      <c r="L2" s="8">
        <v>30</v>
      </c>
      <c r="M2" s="8">
        <v>279</v>
      </c>
      <c r="N2" s="8">
        <v>41</v>
      </c>
      <c r="O2" s="7">
        <f>SUM(M2+K2+I2+G2+E2)</f>
        <v>2367</v>
      </c>
      <c r="P2" s="7">
        <f>SUM(N2+L2+J2+H2+F2)</f>
        <v>264</v>
      </c>
      <c r="Q2" s="8">
        <v>688</v>
      </c>
      <c r="R2" s="8">
        <v>98</v>
      </c>
    </row>
    <row r="3" spans="1:18" ht="15">
      <c r="A3" s="5" t="s">
        <v>14</v>
      </c>
      <c r="B3" s="6" t="s">
        <v>79</v>
      </c>
      <c r="C3" s="9">
        <v>196</v>
      </c>
      <c r="D3" s="10">
        <f>SUM(C3/31)</f>
        <v>6.32258064516129</v>
      </c>
      <c r="E3" s="8">
        <v>681</v>
      </c>
      <c r="F3" s="8">
        <v>124</v>
      </c>
      <c r="G3" s="8">
        <v>93</v>
      </c>
      <c r="H3" s="8">
        <v>10</v>
      </c>
      <c r="I3" s="8">
        <v>45</v>
      </c>
      <c r="J3" s="8">
        <v>9</v>
      </c>
      <c r="K3" s="8">
        <v>33</v>
      </c>
      <c r="L3" s="8">
        <v>4</v>
      </c>
      <c r="M3" s="8">
        <v>60</v>
      </c>
      <c r="N3" s="8">
        <v>11</v>
      </c>
      <c r="O3" s="7">
        <f>SUM(M3+K3+I3+G3+E3)</f>
        <v>912</v>
      </c>
      <c r="P3" s="7">
        <f>SUM(N3+L3+J3+H3+F3)</f>
        <v>158</v>
      </c>
      <c r="Q3" s="8">
        <v>693</v>
      </c>
      <c r="R3" s="8">
        <v>99</v>
      </c>
    </row>
    <row r="4" spans="1:18" ht="15">
      <c r="A4" s="5" t="s">
        <v>15</v>
      </c>
      <c r="B4" s="6" t="s">
        <v>80</v>
      </c>
      <c r="C4" s="9">
        <v>555</v>
      </c>
      <c r="D4" s="10">
        <f aca="true" t="shared" si="0" ref="D4:D58">SUM(C4/31)</f>
        <v>17.903225806451612</v>
      </c>
      <c r="E4" s="8">
        <v>531</v>
      </c>
      <c r="F4" s="8">
        <v>32</v>
      </c>
      <c r="G4" s="8">
        <v>173</v>
      </c>
      <c r="H4" s="8">
        <v>13</v>
      </c>
      <c r="I4" s="8">
        <v>175</v>
      </c>
      <c r="J4" s="8">
        <v>15</v>
      </c>
      <c r="K4" s="8">
        <v>61</v>
      </c>
      <c r="L4" s="8">
        <v>7</v>
      </c>
      <c r="M4" s="8">
        <v>104</v>
      </c>
      <c r="N4" s="8">
        <v>8</v>
      </c>
      <c r="O4" s="7">
        <f>SUM(M4+K4+I4+G4+E4)</f>
        <v>1044</v>
      </c>
      <c r="P4" s="7">
        <f>SUM(N4+L4+J4+H4+F4)</f>
        <v>75</v>
      </c>
      <c r="Q4" s="8">
        <v>672</v>
      </c>
      <c r="R4" s="8">
        <v>96</v>
      </c>
    </row>
    <row r="5" spans="1:18" ht="15">
      <c r="A5" s="5" t="s">
        <v>16</v>
      </c>
      <c r="B5" s="6" t="s">
        <v>81</v>
      </c>
      <c r="C5" s="9">
        <v>545</v>
      </c>
      <c r="D5" s="10">
        <f t="shared" si="0"/>
        <v>17.580645161290324</v>
      </c>
      <c r="E5" s="8">
        <v>512</v>
      </c>
      <c r="F5" s="8">
        <v>0</v>
      </c>
      <c r="G5" s="8">
        <v>65</v>
      </c>
      <c r="H5" s="8">
        <v>0</v>
      </c>
      <c r="I5" s="8">
        <v>75</v>
      </c>
      <c r="J5" s="8">
        <v>0</v>
      </c>
      <c r="K5" s="8">
        <v>43</v>
      </c>
      <c r="L5" s="8">
        <v>0</v>
      </c>
      <c r="M5" s="8">
        <v>36</v>
      </c>
      <c r="N5" s="8">
        <v>0</v>
      </c>
      <c r="O5" s="7">
        <f>SUM(M5+K5+I5+G5+E5)</f>
        <v>731</v>
      </c>
      <c r="P5" s="7">
        <f>SUM(N5+L5+J5+H5+F5)</f>
        <v>0</v>
      </c>
      <c r="Q5" s="8">
        <v>672</v>
      </c>
      <c r="R5" s="8">
        <v>96</v>
      </c>
    </row>
    <row r="6" spans="1:18" ht="15">
      <c r="A6" s="5" t="s">
        <v>17</v>
      </c>
      <c r="B6" s="6" t="s">
        <v>82</v>
      </c>
      <c r="C6" s="9">
        <v>372</v>
      </c>
      <c r="D6" s="10">
        <f t="shared" si="0"/>
        <v>12</v>
      </c>
      <c r="E6" s="8">
        <v>704</v>
      </c>
      <c r="F6" s="8">
        <v>69</v>
      </c>
      <c r="G6" s="8">
        <v>265</v>
      </c>
      <c r="H6" s="8">
        <v>56</v>
      </c>
      <c r="I6" s="8">
        <v>280</v>
      </c>
      <c r="J6" s="8">
        <v>49</v>
      </c>
      <c r="K6" s="8">
        <v>257</v>
      </c>
      <c r="L6" s="8">
        <v>44</v>
      </c>
      <c r="M6" s="8">
        <v>232</v>
      </c>
      <c r="N6" s="8">
        <v>47</v>
      </c>
      <c r="O6" s="7">
        <f>SUM(M6+K6+I6+G6+E6)</f>
        <v>1738</v>
      </c>
      <c r="P6" s="7">
        <f>SUM(N6+L6+J6+H6+F6)</f>
        <v>265</v>
      </c>
      <c r="Q6" s="8">
        <v>694</v>
      </c>
      <c r="R6" s="8">
        <v>99</v>
      </c>
    </row>
    <row r="7" spans="1:18" ht="15">
      <c r="A7" s="5" t="s">
        <v>18</v>
      </c>
      <c r="B7" s="6" t="s">
        <v>83</v>
      </c>
      <c r="C7" s="9">
        <v>533</v>
      </c>
      <c r="D7" s="10">
        <f t="shared" si="0"/>
        <v>17.193548387096776</v>
      </c>
      <c r="E7" s="8">
        <v>433</v>
      </c>
      <c r="F7" s="8">
        <v>26</v>
      </c>
      <c r="G7" s="8">
        <v>92</v>
      </c>
      <c r="H7" s="8">
        <v>16</v>
      </c>
      <c r="I7" s="8">
        <v>110</v>
      </c>
      <c r="J7" s="8">
        <v>16</v>
      </c>
      <c r="K7" s="8">
        <v>46</v>
      </c>
      <c r="L7" s="8">
        <v>7</v>
      </c>
      <c r="M7" s="8">
        <v>80</v>
      </c>
      <c r="N7" s="8">
        <v>11</v>
      </c>
      <c r="O7" s="7">
        <f>SUM(M7+K7+I7+G7+E7)</f>
        <v>761</v>
      </c>
      <c r="P7" s="7">
        <f>SUM(N7+L7+J7+H7+F7)</f>
        <v>76</v>
      </c>
      <c r="Q7" s="8">
        <v>683</v>
      </c>
      <c r="R7" s="8">
        <v>98</v>
      </c>
    </row>
    <row r="8" spans="1:18" ht="15">
      <c r="A8" s="5" t="s">
        <v>19</v>
      </c>
      <c r="B8" s="6" t="s">
        <v>84</v>
      </c>
      <c r="C8" s="9">
        <v>498</v>
      </c>
      <c r="D8" s="10">
        <f t="shared" si="0"/>
        <v>16.06451612903226</v>
      </c>
      <c r="E8" s="8">
        <v>563</v>
      </c>
      <c r="F8" s="8">
        <v>41</v>
      </c>
      <c r="G8" s="8">
        <v>202</v>
      </c>
      <c r="H8" s="8">
        <v>15</v>
      </c>
      <c r="I8" s="8">
        <v>144</v>
      </c>
      <c r="J8" s="8">
        <v>22</v>
      </c>
      <c r="K8" s="8">
        <v>105</v>
      </c>
      <c r="L8" s="8">
        <v>9</v>
      </c>
      <c r="M8" s="8">
        <v>98</v>
      </c>
      <c r="N8" s="8">
        <v>21</v>
      </c>
      <c r="O8" s="7">
        <f>SUM(M8+K8+I8+G8+E8)</f>
        <v>1112</v>
      </c>
      <c r="P8" s="7">
        <f>SUM(N8+L8+J8+H8+F8)</f>
        <v>108</v>
      </c>
      <c r="Q8" s="8">
        <v>683</v>
      </c>
      <c r="R8" s="8">
        <v>98</v>
      </c>
    </row>
    <row r="9" spans="1:18" ht="15">
      <c r="A9" s="5" t="s">
        <v>20</v>
      </c>
      <c r="B9" s="6" t="s">
        <v>84</v>
      </c>
      <c r="C9" s="9">
        <v>980</v>
      </c>
      <c r="D9" s="10">
        <f t="shared" si="0"/>
        <v>31.612903225806452</v>
      </c>
      <c r="E9" s="8">
        <v>765</v>
      </c>
      <c r="F9" s="8">
        <v>95</v>
      </c>
      <c r="G9" s="8">
        <v>501</v>
      </c>
      <c r="H9" s="8">
        <v>46</v>
      </c>
      <c r="I9" s="8">
        <v>432</v>
      </c>
      <c r="J9" s="8">
        <v>38</v>
      </c>
      <c r="K9" s="8">
        <v>297</v>
      </c>
      <c r="L9" s="8">
        <v>33</v>
      </c>
      <c r="M9" s="8">
        <v>374</v>
      </c>
      <c r="N9" s="8">
        <v>28</v>
      </c>
      <c r="O9" s="7">
        <f>SUM(M9+K9+I9+G9+E9)</f>
        <v>2369</v>
      </c>
      <c r="P9" s="7">
        <f>SUM(N9+L9+J9+H9+F9)</f>
        <v>240</v>
      </c>
      <c r="Q9" s="8">
        <v>672</v>
      </c>
      <c r="R9" s="8">
        <v>96</v>
      </c>
    </row>
    <row r="10" spans="1:18" ht="15">
      <c r="A10" s="5" t="s">
        <v>21</v>
      </c>
      <c r="B10" s="6" t="s">
        <v>85</v>
      </c>
      <c r="C10" s="9">
        <v>301</v>
      </c>
      <c r="D10" s="10">
        <f t="shared" si="0"/>
        <v>9.709677419354838</v>
      </c>
      <c r="E10" s="8">
        <v>159</v>
      </c>
      <c r="F10" s="8">
        <v>49</v>
      </c>
      <c r="G10" s="8">
        <v>76</v>
      </c>
      <c r="H10" s="8">
        <v>32</v>
      </c>
      <c r="I10" s="8">
        <v>99</v>
      </c>
      <c r="J10" s="8">
        <v>45</v>
      </c>
      <c r="K10" s="8">
        <v>10</v>
      </c>
      <c r="L10" s="8">
        <v>9</v>
      </c>
      <c r="M10" s="8">
        <v>43</v>
      </c>
      <c r="N10" s="8">
        <v>16</v>
      </c>
      <c r="O10" s="7">
        <f>SUM(M10+K10+I10+G10+E10)</f>
        <v>387</v>
      </c>
      <c r="P10" s="7">
        <f>SUM(N10+L10+J10+H10+F10)</f>
        <v>151</v>
      </c>
      <c r="Q10" s="8">
        <v>693</v>
      </c>
      <c r="R10" s="8">
        <v>99</v>
      </c>
    </row>
    <row r="11" spans="1:18" ht="15">
      <c r="A11" s="5" t="s">
        <v>22</v>
      </c>
      <c r="B11" s="6" t="s">
        <v>86</v>
      </c>
      <c r="C11" s="9">
        <v>679</v>
      </c>
      <c r="D11" s="10">
        <f t="shared" si="0"/>
        <v>21.903225806451612</v>
      </c>
      <c r="E11" s="8">
        <v>426</v>
      </c>
      <c r="F11" s="8">
        <v>31</v>
      </c>
      <c r="G11" s="8">
        <v>167</v>
      </c>
      <c r="H11" s="8">
        <v>14</v>
      </c>
      <c r="I11" s="8">
        <v>166</v>
      </c>
      <c r="J11" s="8">
        <v>18</v>
      </c>
      <c r="K11" s="8">
        <v>84</v>
      </c>
      <c r="L11" s="8">
        <v>14</v>
      </c>
      <c r="M11" s="8">
        <v>185</v>
      </c>
      <c r="N11" s="8">
        <v>29</v>
      </c>
      <c r="O11" s="7">
        <f>SUM(M11+K11+I11+G11+E11)</f>
        <v>1028</v>
      </c>
      <c r="P11" s="7">
        <f>SUM(N11+L11+J11+H11+F11)</f>
        <v>106</v>
      </c>
      <c r="Q11" s="8">
        <v>663</v>
      </c>
      <c r="R11" s="8">
        <v>95</v>
      </c>
    </row>
    <row r="12" spans="1:18" ht="15">
      <c r="A12" s="5" t="s">
        <v>23</v>
      </c>
      <c r="B12" s="6" t="s">
        <v>87</v>
      </c>
      <c r="C12" s="9">
        <v>122</v>
      </c>
      <c r="D12" s="10">
        <f t="shared" si="0"/>
        <v>3.935483870967742</v>
      </c>
      <c r="E12" s="8">
        <v>258</v>
      </c>
      <c r="F12" s="8">
        <v>16</v>
      </c>
      <c r="G12" s="8">
        <v>24</v>
      </c>
      <c r="H12" s="8">
        <v>0</v>
      </c>
      <c r="I12" s="8">
        <v>29</v>
      </c>
      <c r="J12" s="8">
        <v>3</v>
      </c>
      <c r="K12" s="8">
        <v>12</v>
      </c>
      <c r="L12" s="8">
        <v>1</v>
      </c>
      <c r="M12" s="8">
        <v>33</v>
      </c>
      <c r="N12" s="8">
        <v>4</v>
      </c>
      <c r="O12" s="7">
        <f>SUM(M12+K12+I12+G12+E12)</f>
        <v>356</v>
      </c>
      <c r="P12" s="7">
        <f>SUM(N12+L12+J12+H12+F12)</f>
        <v>24</v>
      </c>
      <c r="Q12" s="8">
        <v>692</v>
      </c>
      <c r="R12" s="8">
        <v>99</v>
      </c>
    </row>
    <row r="13" spans="1:18" ht="15">
      <c r="A13" s="5" t="s">
        <v>24</v>
      </c>
      <c r="B13" s="6" t="s">
        <v>88</v>
      </c>
      <c r="C13" s="9">
        <v>398</v>
      </c>
      <c r="D13" s="10">
        <f t="shared" si="0"/>
        <v>12.838709677419354</v>
      </c>
      <c r="E13" s="8">
        <v>427</v>
      </c>
      <c r="F13" s="8">
        <v>28</v>
      </c>
      <c r="G13" s="8">
        <v>200</v>
      </c>
      <c r="H13" s="8">
        <v>17</v>
      </c>
      <c r="I13" s="8">
        <v>125</v>
      </c>
      <c r="J13" s="8">
        <v>11</v>
      </c>
      <c r="K13" s="8">
        <v>69</v>
      </c>
      <c r="L13" s="8">
        <v>2</v>
      </c>
      <c r="M13" s="8">
        <v>87</v>
      </c>
      <c r="N13" s="8">
        <v>7</v>
      </c>
      <c r="O13" s="7">
        <f>SUM(M13+K13+I13+G13+E13)</f>
        <v>908</v>
      </c>
      <c r="P13" s="7">
        <f>SUM(N13+L13+J13+H13+F13)</f>
        <v>65</v>
      </c>
      <c r="Q13" s="8">
        <v>694</v>
      </c>
      <c r="R13" s="8">
        <v>99</v>
      </c>
    </row>
    <row r="14" spans="1:18" ht="15">
      <c r="A14" s="5" t="s">
        <v>25</v>
      </c>
      <c r="B14" s="6" t="s">
        <v>89</v>
      </c>
      <c r="C14" s="9">
        <v>602</v>
      </c>
      <c r="D14" s="10">
        <f t="shared" si="0"/>
        <v>19.419354838709676</v>
      </c>
      <c r="E14" s="8">
        <v>427</v>
      </c>
      <c r="F14" s="8">
        <v>58</v>
      </c>
      <c r="G14" s="8">
        <v>72</v>
      </c>
      <c r="H14" s="8">
        <v>21</v>
      </c>
      <c r="I14" s="8">
        <v>96</v>
      </c>
      <c r="J14" s="8">
        <v>29</v>
      </c>
      <c r="K14" s="8">
        <v>160</v>
      </c>
      <c r="L14" s="8">
        <v>18</v>
      </c>
      <c r="M14" s="8">
        <v>143</v>
      </c>
      <c r="N14" s="8">
        <v>12</v>
      </c>
      <c r="O14" s="7">
        <f>SUM(M14+K14+I14+G14+E14)</f>
        <v>898</v>
      </c>
      <c r="P14" s="7">
        <f>SUM(N14+L14+J14+H14+F14)</f>
        <v>138</v>
      </c>
      <c r="Q14" s="8">
        <v>659</v>
      </c>
      <c r="R14" s="8">
        <v>94</v>
      </c>
    </row>
    <row r="15" spans="1:18" ht="15">
      <c r="A15" s="5" t="s">
        <v>26</v>
      </c>
      <c r="B15" s="6" t="s">
        <v>90</v>
      </c>
      <c r="C15" s="9">
        <v>854</v>
      </c>
      <c r="D15" s="10">
        <f t="shared" si="0"/>
        <v>27.548387096774192</v>
      </c>
      <c r="E15" s="8">
        <v>1234</v>
      </c>
      <c r="F15" s="8">
        <v>310</v>
      </c>
      <c r="G15" s="8">
        <v>185</v>
      </c>
      <c r="H15" s="8">
        <v>18</v>
      </c>
      <c r="I15" s="8">
        <v>178</v>
      </c>
      <c r="J15" s="8">
        <v>28</v>
      </c>
      <c r="K15" s="8">
        <v>86</v>
      </c>
      <c r="L15" s="8">
        <v>9</v>
      </c>
      <c r="M15" s="8">
        <v>131</v>
      </c>
      <c r="N15" s="8">
        <v>6</v>
      </c>
      <c r="O15" s="7">
        <f>SUM(M15+K15+I15+G15+E15)</f>
        <v>1814</v>
      </c>
      <c r="P15" s="7">
        <f>SUM(N15+L15+J15+H15+F15)</f>
        <v>371</v>
      </c>
      <c r="Q15" s="8">
        <v>692</v>
      </c>
      <c r="R15" s="8">
        <v>99</v>
      </c>
    </row>
    <row r="16" spans="1:18" ht="15">
      <c r="A16" s="5" t="s">
        <v>27</v>
      </c>
      <c r="B16" s="6" t="s">
        <v>91</v>
      </c>
      <c r="C16" s="9">
        <v>655</v>
      </c>
      <c r="D16" s="10">
        <f t="shared" si="0"/>
        <v>21.129032258064516</v>
      </c>
      <c r="E16" s="8">
        <v>211</v>
      </c>
      <c r="F16" s="8">
        <v>22</v>
      </c>
      <c r="G16" s="8">
        <v>179</v>
      </c>
      <c r="H16" s="8">
        <v>29</v>
      </c>
      <c r="I16" s="8">
        <v>118</v>
      </c>
      <c r="J16" s="8">
        <v>19</v>
      </c>
      <c r="K16" s="8">
        <v>77</v>
      </c>
      <c r="L16" s="8">
        <v>18</v>
      </c>
      <c r="M16" s="8">
        <v>59</v>
      </c>
      <c r="N16" s="8">
        <v>9</v>
      </c>
      <c r="O16" s="7">
        <f>SUM(M16+K16+I16+G16+E16)</f>
        <v>644</v>
      </c>
      <c r="P16" s="7">
        <f>SUM(N16+L16+J16+H16+F16)</f>
        <v>97</v>
      </c>
      <c r="Q16" s="8">
        <v>659</v>
      </c>
      <c r="R16" s="8">
        <v>94</v>
      </c>
    </row>
    <row r="17" spans="1:18" ht="15">
      <c r="A17" s="5" t="s">
        <v>28</v>
      </c>
      <c r="B17" s="6" t="s">
        <v>92</v>
      </c>
      <c r="C17" s="9">
        <v>896</v>
      </c>
      <c r="D17" s="10">
        <f t="shared" si="0"/>
        <v>28.903225806451612</v>
      </c>
      <c r="E17" s="8">
        <v>912</v>
      </c>
      <c r="F17" s="8">
        <v>55</v>
      </c>
      <c r="G17" s="8">
        <v>166</v>
      </c>
      <c r="H17" s="8">
        <v>7</v>
      </c>
      <c r="I17" s="8">
        <v>129</v>
      </c>
      <c r="J17" s="8">
        <v>9</v>
      </c>
      <c r="K17" s="8">
        <v>92</v>
      </c>
      <c r="L17" s="8">
        <v>6</v>
      </c>
      <c r="M17" s="8">
        <v>126</v>
      </c>
      <c r="N17" s="8">
        <v>7</v>
      </c>
      <c r="O17" s="7">
        <f>SUM(M17+K17+I17+G17+E17)</f>
        <v>1425</v>
      </c>
      <c r="P17" s="7">
        <f>SUM(N17+L17+J17+H17+F17)</f>
        <v>84</v>
      </c>
      <c r="Q17" s="8">
        <v>692</v>
      </c>
      <c r="R17" s="8">
        <v>99</v>
      </c>
    </row>
    <row r="18" spans="1:18" ht="15">
      <c r="A18" s="5" t="s">
        <v>29</v>
      </c>
      <c r="B18" s="6" t="s">
        <v>93</v>
      </c>
      <c r="C18" s="9">
        <v>645</v>
      </c>
      <c r="D18" s="10">
        <f t="shared" si="0"/>
        <v>20.806451612903224</v>
      </c>
      <c r="E18" s="8">
        <v>333</v>
      </c>
      <c r="F18" s="8">
        <v>1</v>
      </c>
      <c r="G18" s="8">
        <v>94</v>
      </c>
      <c r="H18" s="8">
        <v>31</v>
      </c>
      <c r="I18" s="8">
        <v>83</v>
      </c>
      <c r="J18" s="8">
        <v>47</v>
      </c>
      <c r="K18" s="8">
        <v>101</v>
      </c>
      <c r="L18" s="8">
        <v>65</v>
      </c>
      <c r="M18" s="8">
        <v>78</v>
      </c>
      <c r="N18" s="8">
        <v>44</v>
      </c>
      <c r="O18" s="7">
        <f>SUM(M18+K18+I18+G18+E18)</f>
        <v>689</v>
      </c>
      <c r="P18" s="7">
        <f>SUM(N18+L18+J18+H18+F18)</f>
        <v>188</v>
      </c>
      <c r="Q18" s="8">
        <v>696</v>
      </c>
      <c r="R18" s="8">
        <v>99</v>
      </c>
    </row>
    <row r="19" spans="1:18" ht="15">
      <c r="A19" s="5" t="s">
        <v>30</v>
      </c>
      <c r="B19" s="6" t="s">
        <v>94</v>
      </c>
      <c r="C19" s="9">
        <v>372</v>
      </c>
      <c r="D19" s="10">
        <f t="shared" si="0"/>
        <v>12</v>
      </c>
      <c r="E19" s="8">
        <v>427</v>
      </c>
      <c r="F19" s="8">
        <v>0</v>
      </c>
      <c r="G19" s="8">
        <v>77</v>
      </c>
      <c r="H19" s="8">
        <v>0</v>
      </c>
      <c r="I19" s="8">
        <v>57</v>
      </c>
      <c r="J19" s="8">
        <v>0</v>
      </c>
      <c r="K19" s="8">
        <v>28</v>
      </c>
      <c r="L19" s="8">
        <v>0</v>
      </c>
      <c r="M19" s="8">
        <v>12</v>
      </c>
      <c r="N19" s="8">
        <v>0</v>
      </c>
      <c r="O19" s="7">
        <f>SUM(M19+K19+I19+G19+E19)</f>
        <v>601</v>
      </c>
      <c r="P19" s="7">
        <f>SUM(N19+L19+J19+H19+F19)</f>
        <v>0</v>
      </c>
      <c r="Q19" s="8">
        <v>689</v>
      </c>
      <c r="R19" s="8">
        <v>98</v>
      </c>
    </row>
    <row r="20" spans="1:18" ht="15">
      <c r="A20" s="5" t="s">
        <v>31</v>
      </c>
      <c r="B20" s="6" t="s">
        <v>95</v>
      </c>
      <c r="C20" s="9">
        <v>912</v>
      </c>
      <c r="D20" s="10">
        <f t="shared" si="0"/>
        <v>29.419354838709676</v>
      </c>
      <c r="E20" s="8">
        <v>698</v>
      </c>
      <c r="F20" s="8">
        <v>30</v>
      </c>
      <c r="G20" s="8">
        <v>292</v>
      </c>
      <c r="H20" s="8">
        <v>11</v>
      </c>
      <c r="I20" s="8">
        <v>234</v>
      </c>
      <c r="J20" s="8">
        <v>6</v>
      </c>
      <c r="K20" s="8">
        <v>255</v>
      </c>
      <c r="L20" s="8">
        <v>17</v>
      </c>
      <c r="M20" s="8">
        <v>133</v>
      </c>
      <c r="N20" s="8">
        <v>15</v>
      </c>
      <c r="O20" s="7">
        <f>SUM(M20+K20+I20+G20+E20)</f>
        <v>1612</v>
      </c>
      <c r="P20" s="7">
        <f>SUM(N20+L20+J20+H20+F20)</f>
        <v>79</v>
      </c>
      <c r="Q20" s="8">
        <v>687</v>
      </c>
      <c r="R20" s="8">
        <v>98</v>
      </c>
    </row>
    <row r="21" spans="1:18" ht="15">
      <c r="A21" s="5" t="s">
        <v>32</v>
      </c>
      <c r="B21" s="6" t="s">
        <v>96</v>
      </c>
      <c r="C21" s="9">
        <v>854</v>
      </c>
      <c r="D21" s="10">
        <f t="shared" si="0"/>
        <v>27.548387096774192</v>
      </c>
      <c r="E21" s="8">
        <v>1652</v>
      </c>
      <c r="F21" s="8">
        <v>255</v>
      </c>
      <c r="G21" s="8">
        <v>263</v>
      </c>
      <c r="H21" s="8">
        <v>20</v>
      </c>
      <c r="I21" s="8">
        <v>344</v>
      </c>
      <c r="J21" s="8">
        <v>41</v>
      </c>
      <c r="K21" s="8">
        <v>93</v>
      </c>
      <c r="L21" s="8">
        <v>12</v>
      </c>
      <c r="M21" s="8">
        <v>185</v>
      </c>
      <c r="N21" s="8">
        <v>18</v>
      </c>
      <c r="O21" s="7">
        <f>SUM(M21+K21+I21+G21+E21)</f>
        <v>2537</v>
      </c>
      <c r="P21" s="7">
        <f>SUM(N21+L21+J21+H21+F21)</f>
        <v>346</v>
      </c>
      <c r="Q21" s="8">
        <v>698</v>
      </c>
      <c r="R21" s="8">
        <v>99</v>
      </c>
    </row>
    <row r="22" spans="1:18" ht="15">
      <c r="A22" s="5" t="s">
        <v>33</v>
      </c>
      <c r="B22" s="6" t="s">
        <v>97</v>
      </c>
      <c r="C22" s="9">
        <v>958</v>
      </c>
      <c r="D22" s="10">
        <f t="shared" si="0"/>
        <v>30.903225806451612</v>
      </c>
      <c r="E22" s="8">
        <v>1130</v>
      </c>
      <c r="F22" s="8">
        <v>92</v>
      </c>
      <c r="G22" s="8">
        <v>218</v>
      </c>
      <c r="H22" s="8">
        <v>22</v>
      </c>
      <c r="I22" s="8">
        <v>218</v>
      </c>
      <c r="J22" s="8">
        <v>31</v>
      </c>
      <c r="K22" s="8">
        <v>93</v>
      </c>
      <c r="L22" s="8">
        <v>8</v>
      </c>
      <c r="M22" s="8">
        <v>109</v>
      </c>
      <c r="N22" s="8">
        <v>13</v>
      </c>
      <c r="O22" s="7">
        <f>SUM(M22+K22+I22+G22+E22)</f>
        <v>1768</v>
      </c>
      <c r="P22" s="7">
        <f>SUM(N22+L22+J22+H22+F22)</f>
        <v>166</v>
      </c>
      <c r="Q22" s="8">
        <v>680</v>
      </c>
      <c r="R22" s="8">
        <v>97</v>
      </c>
    </row>
    <row r="23" spans="1:18" ht="15">
      <c r="A23" s="5" t="s">
        <v>34</v>
      </c>
      <c r="B23" s="6" t="s">
        <v>98</v>
      </c>
      <c r="C23" s="9">
        <v>235</v>
      </c>
      <c r="D23" s="10">
        <f t="shared" si="0"/>
        <v>7.580645161290323</v>
      </c>
      <c r="E23" s="8">
        <v>98</v>
      </c>
      <c r="F23" s="8">
        <v>22</v>
      </c>
      <c r="G23" s="8">
        <v>38</v>
      </c>
      <c r="H23" s="8">
        <v>17</v>
      </c>
      <c r="I23" s="8">
        <v>10</v>
      </c>
      <c r="J23" s="8">
        <v>23</v>
      </c>
      <c r="K23" s="8">
        <v>27</v>
      </c>
      <c r="L23" s="8">
        <v>13</v>
      </c>
      <c r="M23" s="8">
        <v>5</v>
      </c>
      <c r="N23" s="8">
        <v>17</v>
      </c>
      <c r="O23" s="7">
        <f>SUM(M23+K23+I23+G23+E23)</f>
        <v>178</v>
      </c>
      <c r="P23" s="7">
        <f>SUM(N23+L23+J23+H23+F23)</f>
        <v>92</v>
      </c>
      <c r="Q23" s="8">
        <v>710</v>
      </c>
      <c r="R23" s="8">
        <v>100</v>
      </c>
    </row>
    <row r="24" spans="1:18" ht="15">
      <c r="A24" s="5" t="s">
        <v>35</v>
      </c>
      <c r="B24" s="6" t="s">
        <v>99</v>
      </c>
      <c r="C24" s="9">
        <v>139</v>
      </c>
      <c r="D24" s="10">
        <f t="shared" si="0"/>
        <v>4.483870967741935</v>
      </c>
      <c r="E24" s="8">
        <v>334</v>
      </c>
      <c r="F24" s="8">
        <v>1</v>
      </c>
      <c r="G24" s="8">
        <v>65</v>
      </c>
      <c r="H24" s="8">
        <v>0</v>
      </c>
      <c r="I24" s="8">
        <v>34</v>
      </c>
      <c r="J24" s="8">
        <v>0</v>
      </c>
      <c r="K24" s="8">
        <v>62</v>
      </c>
      <c r="L24" s="8">
        <v>2</v>
      </c>
      <c r="M24" s="8">
        <v>38</v>
      </c>
      <c r="N24" s="8">
        <v>8</v>
      </c>
      <c r="O24" s="7">
        <f>SUM(M24+K24+I24+G24+E24)</f>
        <v>533</v>
      </c>
      <c r="P24" s="7">
        <f>SUM(N24+L24+J24+H24+F24)</f>
        <v>11</v>
      </c>
      <c r="Q24" s="8">
        <v>673</v>
      </c>
      <c r="R24" s="8">
        <v>96</v>
      </c>
    </row>
    <row r="25" spans="1:18" ht="15">
      <c r="A25" s="5" t="s">
        <v>36</v>
      </c>
      <c r="B25" s="6" t="s">
        <v>100</v>
      </c>
      <c r="C25" s="9">
        <v>522</v>
      </c>
      <c r="D25" s="10">
        <f t="shared" si="0"/>
        <v>16.838709677419356</v>
      </c>
      <c r="E25" s="8">
        <v>409</v>
      </c>
      <c r="F25" s="8">
        <v>43</v>
      </c>
      <c r="G25" s="8">
        <v>60</v>
      </c>
      <c r="H25" s="8">
        <v>4</v>
      </c>
      <c r="I25" s="8">
        <v>66</v>
      </c>
      <c r="J25" s="8">
        <v>2</v>
      </c>
      <c r="K25" s="8">
        <v>36</v>
      </c>
      <c r="L25" s="8">
        <v>1</v>
      </c>
      <c r="M25" s="8">
        <v>16</v>
      </c>
      <c r="N25" s="8">
        <v>2</v>
      </c>
      <c r="O25" s="7">
        <f>SUM(M25+K25+I25+G25+E25)</f>
        <v>587</v>
      </c>
      <c r="P25" s="7">
        <f>SUM(N25+L25+J25+H25+F25)</f>
        <v>52</v>
      </c>
      <c r="Q25" s="8">
        <v>696</v>
      </c>
      <c r="R25" s="8">
        <v>99</v>
      </c>
    </row>
    <row r="26" spans="1:18" ht="15">
      <c r="A26" s="5" t="s">
        <v>37</v>
      </c>
      <c r="B26" s="6" t="s">
        <v>101</v>
      </c>
      <c r="C26" s="9">
        <v>12</v>
      </c>
      <c r="D26" s="10">
        <f t="shared" si="0"/>
        <v>0.3870967741935484</v>
      </c>
      <c r="E26" s="8">
        <v>0</v>
      </c>
      <c r="F26" s="8">
        <v>0</v>
      </c>
      <c r="G26" s="8">
        <v>12</v>
      </c>
      <c r="H26" s="8">
        <v>4</v>
      </c>
      <c r="I26" s="8">
        <v>0</v>
      </c>
      <c r="J26" s="8">
        <v>0</v>
      </c>
      <c r="K26" s="8">
        <v>10</v>
      </c>
      <c r="L26" s="8">
        <v>5</v>
      </c>
      <c r="M26" s="8">
        <v>5</v>
      </c>
      <c r="N26" s="8">
        <v>2</v>
      </c>
      <c r="O26" s="7">
        <f>SUM(M26+K26+I26+G26+E26)</f>
        <v>27</v>
      </c>
      <c r="P26" s="7">
        <f>SUM(N26+L26+J26+H26+F26)</f>
        <v>11</v>
      </c>
      <c r="Q26" s="8">
        <v>685</v>
      </c>
      <c r="R26" s="8">
        <v>98</v>
      </c>
    </row>
    <row r="27" spans="1:18" ht="15">
      <c r="A27" s="5" t="s">
        <v>38</v>
      </c>
      <c r="B27" s="6" t="s">
        <v>102</v>
      </c>
      <c r="C27" s="9">
        <v>336</v>
      </c>
      <c r="D27" s="10">
        <f t="shared" si="0"/>
        <v>10.838709677419354</v>
      </c>
      <c r="E27" s="8">
        <v>1078</v>
      </c>
      <c r="F27" s="8">
        <v>100</v>
      </c>
      <c r="G27" s="8">
        <v>183</v>
      </c>
      <c r="H27" s="8">
        <v>18</v>
      </c>
      <c r="I27" s="8">
        <v>215</v>
      </c>
      <c r="J27" s="8">
        <v>24</v>
      </c>
      <c r="K27" s="8">
        <v>132</v>
      </c>
      <c r="L27" s="8">
        <v>14</v>
      </c>
      <c r="M27" s="8">
        <v>163</v>
      </c>
      <c r="N27" s="8">
        <v>25</v>
      </c>
      <c r="O27" s="7">
        <f>SUM(M27+K27+I27+G27+E27)</f>
        <v>1771</v>
      </c>
      <c r="P27" s="7">
        <f>SUM(N27+L27+J27+H27+F27)</f>
        <v>181</v>
      </c>
      <c r="Q27" s="8">
        <v>694</v>
      </c>
      <c r="R27" s="8">
        <v>99</v>
      </c>
    </row>
    <row r="28" spans="1:18" ht="15">
      <c r="A28" s="5" t="s">
        <v>39</v>
      </c>
      <c r="B28" s="6" t="s">
        <v>103</v>
      </c>
      <c r="C28" s="9">
        <v>612</v>
      </c>
      <c r="D28" s="10">
        <f t="shared" si="0"/>
        <v>19.741935483870968</v>
      </c>
      <c r="E28" s="8">
        <v>472</v>
      </c>
      <c r="F28" s="8">
        <v>56</v>
      </c>
      <c r="G28" s="8">
        <v>81</v>
      </c>
      <c r="H28" s="8">
        <v>12</v>
      </c>
      <c r="I28" s="8">
        <v>85</v>
      </c>
      <c r="J28" s="8">
        <v>12</v>
      </c>
      <c r="K28" s="8">
        <v>53</v>
      </c>
      <c r="L28" s="8">
        <v>11</v>
      </c>
      <c r="M28" s="8">
        <v>32</v>
      </c>
      <c r="N28" s="8">
        <v>6</v>
      </c>
      <c r="O28" s="7">
        <f>SUM(M28+K28+I28+G28+E28)</f>
        <v>723</v>
      </c>
      <c r="P28" s="7">
        <f>SUM(N28+L28+J28+H28+F28)</f>
        <v>97</v>
      </c>
      <c r="Q28" s="8">
        <v>667</v>
      </c>
      <c r="R28" s="8">
        <v>95</v>
      </c>
    </row>
    <row r="29" spans="1:18" ht="15">
      <c r="A29" s="5" t="s">
        <v>40</v>
      </c>
      <c r="B29" s="6" t="s">
        <v>104</v>
      </c>
      <c r="C29" s="9">
        <v>225</v>
      </c>
      <c r="D29" s="10">
        <f t="shared" si="0"/>
        <v>7.258064516129032</v>
      </c>
      <c r="E29" s="8">
        <v>198</v>
      </c>
      <c r="F29" s="8">
        <v>20</v>
      </c>
      <c r="G29" s="8">
        <v>23</v>
      </c>
      <c r="H29" s="8">
        <v>6</v>
      </c>
      <c r="I29" s="8">
        <v>28</v>
      </c>
      <c r="J29" s="8">
        <v>4</v>
      </c>
      <c r="K29" s="8">
        <v>23</v>
      </c>
      <c r="L29" s="8">
        <v>4</v>
      </c>
      <c r="M29" s="8">
        <v>24</v>
      </c>
      <c r="N29" s="8">
        <v>4</v>
      </c>
      <c r="O29" s="7">
        <f>SUM(M29+K29+I29+G29+E29)</f>
        <v>296</v>
      </c>
      <c r="P29" s="7">
        <f>SUM(N29+L29+J29+H29+F29)</f>
        <v>38</v>
      </c>
      <c r="Q29" s="8">
        <v>693</v>
      </c>
      <c r="R29" s="8">
        <v>99</v>
      </c>
    </row>
    <row r="30" spans="1:18" ht="15">
      <c r="A30" s="5" t="s">
        <v>41</v>
      </c>
      <c r="B30" s="6" t="s">
        <v>105</v>
      </c>
      <c r="C30" s="9">
        <v>219</v>
      </c>
      <c r="D30" s="10">
        <f t="shared" si="0"/>
        <v>7.064516129032258</v>
      </c>
      <c r="E30" s="8">
        <v>206</v>
      </c>
      <c r="F30" s="8">
        <v>20</v>
      </c>
      <c r="G30" s="8">
        <v>79</v>
      </c>
      <c r="H30" s="8">
        <v>8</v>
      </c>
      <c r="I30" s="8">
        <v>46</v>
      </c>
      <c r="J30" s="8">
        <v>3</v>
      </c>
      <c r="K30" s="8">
        <v>29</v>
      </c>
      <c r="L30" s="8">
        <v>7</v>
      </c>
      <c r="M30" s="8">
        <v>60</v>
      </c>
      <c r="N30" s="8">
        <v>10</v>
      </c>
      <c r="O30" s="7">
        <f>SUM(M30+K30+I30+G30+E30)</f>
        <v>420</v>
      </c>
      <c r="P30" s="7">
        <f>SUM(N30+L30+J30+H30+F30)</f>
        <v>48</v>
      </c>
      <c r="Q30" s="8">
        <v>693</v>
      </c>
      <c r="R30" s="8">
        <v>99</v>
      </c>
    </row>
    <row r="31" spans="1:18" ht="15">
      <c r="A31" s="5" t="s">
        <v>42</v>
      </c>
      <c r="B31" s="6" t="s">
        <v>106</v>
      </c>
      <c r="C31" s="9">
        <v>459</v>
      </c>
      <c r="D31" s="10">
        <f t="shared" si="0"/>
        <v>14.806451612903226</v>
      </c>
      <c r="E31" s="8">
        <v>676</v>
      </c>
      <c r="F31" s="8">
        <v>92</v>
      </c>
      <c r="G31" s="8">
        <v>18</v>
      </c>
      <c r="H31" s="8">
        <v>18</v>
      </c>
      <c r="I31" s="8">
        <v>89</v>
      </c>
      <c r="J31" s="8">
        <v>13</v>
      </c>
      <c r="K31" s="8">
        <v>49</v>
      </c>
      <c r="L31" s="8">
        <v>3</v>
      </c>
      <c r="M31" s="8">
        <v>37</v>
      </c>
      <c r="N31" s="8">
        <v>2</v>
      </c>
      <c r="O31" s="7">
        <f>SUM(M31+K31+I31+G31+E31)</f>
        <v>869</v>
      </c>
      <c r="P31" s="7">
        <f>SUM(N31+L31+J31+H31+F31)</f>
        <v>128</v>
      </c>
      <c r="Q31" s="8">
        <v>685</v>
      </c>
      <c r="R31" s="8">
        <v>98</v>
      </c>
    </row>
    <row r="32" spans="1:18" ht="15">
      <c r="A32" s="5" t="s">
        <v>138</v>
      </c>
      <c r="B32" s="6" t="s">
        <v>107</v>
      </c>
      <c r="C32" s="9">
        <v>777</v>
      </c>
      <c r="D32" s="10">
        <f t="shared" si="0"/>
        <v>25.06451612903226</v>
      </c>
      <c r="E32" s="8">
        <v>379</v>
      </c>
      <c r="F32" s="8">
        <v>26</v>
      </c>
      <c r="G32" s="8">
        <v>54</v>
      </c>
      <c r="H32" s="8">
        <v>13</v>
      </c>
      <c r="I32" s="8">
        <v>145</v>
      </c>
      <c r="J32" s="8">
        <v>7</v>
      </c>
      <c r="K32" s="8">
        <v>68</v>
      </c>
      <c r="L32" s="8">
        <v>10</v>
      </c>
      <c r="M32" s="8">
        <v>92</v>
      </c>
      <c r="N32" s="8">
        <v>11</v>
      </c>
      <c r="O32" s="9">
        <f>SUM(E32+I32+G32+K32+M32)</f>
        <v>738</v>
      </c>
      <c r="P32" s="9">
        <f>SUM(N32+L32+H32+J32+F32)</f>
        <v>67</v>
      </c>
      <c r="Q32" s="8">
        <v>667</v>
      </c>
      <c r="R32" s="8">
        <v>95</v>
      </c>
    </row>
    <row r="33" spans="1:18" ht="15">
      <c r="A33" s="5" t="s">
        <v>43</v>
      </c>
      <c r="B33" s="6" t="s">
        <v>108</v>
      </c>
      <c r="C33" s="9">
        <v>327</v>
      </c>
      <c r="D33" s="10">
        <f t="shared" si="0"/>
        <v>10.548387096774194</v>
      </c>
      <c r="E33" s="8">
        <v>1425</v>
      </c>
      <c r="F33" s="8">
        <v>229</v>
      </c>
      <c r="G33" s="8">
        <v>212</v>
      </c>
      <c r="H33" s="8">
        <v>30</v>
      </c>
      <c r="I33" s="8">
        <v>141</v>
      </c>
      <c r="J33" s="8">
        <v>25</v>
      </c>
      <c r="K33" s="8">
        <v>54</v>
      </c>
      <c r="L33" s="8">
        <v>6</v>
      </c>
      <c r="M33" s="8">
        <v>57</v>
      </c>
      <c r="N33" s="8">
        <v>26</v>
      </c>
      <c r="O33" s="7">
        <f>SUM(M33+K33+I33+G33+E33)</f>
        <v>1889</v>
      </c>
      <c r="P33" s="7">
        <f>SUM(N33+L33+J33+H33+F33)</f>
        <v>316</v>
      </c>
      <c r="Q33" s="8">
        <v>693</v>
      </c>
      <c r="R33" s="8">
        <v>99</v>
      </c>
    </row>
    <row r="34" spans="1:18" ht="15">
      <c r="A34" s="5" t="s">
        <v>44</v>
      </c>
      <c r="B34" s="6" t="s">
        <v>109</v>
      </c>
      <c r="C34" s="9">
        <v>132</v>
      </c>
      <c r="D34" s="10">
        <f t="shared" si="0"/>
        <v>4.258064516129032</v>
      </c>
      <c r="E34" s="8">
        <v>375</v>
      </c>
      <c r="F34" s="8">
        <v>0</v>
      </c>
      <c r="G34" s="8">
        <v>56</v>
      </c>
      <c r="H34" s="8">
        <v>0</v>
      </c>
      <c r="I34" s="8">
        <v>90</v>
      </c>
      <c r="J34" s="8">
        <v>0</v>
      </c>
      <c r="K34" s="8">
        <v>9</v>
      </c>
      <c r="L34" s="8">
        <v>0</v>
      </c>
      <c r="M34" s="8">
        <v>10</v>
      </c>
      <c r="N34" s="8">
        <v>0</v>
      </c>
      <c r="O34" s="7">
        <f>SUM(M34+K34+I34+G34+E34)</f>
        <v>540</v>
      </c>
      <c r="P34" s="7">
        <f>SUM(N34+L34+J34+H34+F34)</f>
        <v>0</v>
      </c>
      <c r="Q34" s="8">
        <v>692</v>
      </c>
      <c r="R34" s="8">
        <v>99</v>
      </c>
    </row>
    <row r="35" spans="1:18" ht="15">
      <c r="A35" s="5" t="s">
        <v>139</v>
      </c>
      <c r="B35" s="6" t="s">
        <v>110</v>
      </c>
      <c r="C35" s="9">
        <v>539</v>
      </c>
      <c r="D35" s="10">
        <f t="shared" si="0"/>
        <v>17.387096774193548</v>
      </c>
      <c r="E35" s="8">
        <v>367</v>
      </c>
      <c r="F35" s="8">
        <v>29</v>
      </c>
      <c r="G35" s="8">
        <v>61</v>
      </c>
      <c r="H35" s="8">
        <v>5</v>
      </c>
      <c r="I35" s="8">
        <v>77</v>
      </c>
      <c r="J35" s="8">
        <v>32</v>
      </c>
      <c r="K35" s="8">
        <v>89</v>
      </c>
      <c r="L35" s="8">
        <v>13</v>
      </c>
      <c r="M35" s="8">
        <v>67</v>
      </c>
      <c r="N35" s="8">
        <v>12</v>
      </c>
      <c r="O35" s="9">
        <f>SUM(E35+I35+G35+K35+M35)</f>
        <v>661</v>
      </c>
      <c r="P35" s="9">
        <f>SUM(N35+L35+H35+J35+F35)</f>
        <v>91</v>
      </c>
      <c r="Q35" s="8">
        <v>685</v>
      </c>
      <c r="R35" s="8">
        <v>98</v>
      </c>
    </row>
    <row r="36" spans="1:18" ht="15">
      <c r="A36" s="5" t="s">
        <v>45</v>
      </c>
      <c r="B36" s="6" t="s">
        <v>111</v>
      </c>
      <c r="C36" s="9">
        <v>169</v>
      </c>
      <c r="D36" s="10">
        <f t="shared" si="0"/>
        <v>5.451612903225806</v>
      </c>
      <c r="E36" s="8">
        <v>66</v>
      </c>
      <c r="F36" s="8">
        <v>2</v>
      </c>
      <c r="G36" s="8">
        <v>14</v>
      </c>
      <c r="H36" s="8">
        <v>0</v>
      </c>
      <c r="I36" s="8">
        <v>13</v>
      </c>
      <c r="J36" s="8">
        <v>0</v>
      </c>
      <c r="K36" s="8">
        <v>7</v>
      </c>
      <c r="L36" s="8">
        <v>2</v>
      </c>
      <c r="M36" s="8">
        <v>2</v>
      </c>
      <c r="N36" s="8">
        <v>0</v>
      </c>
      <c r="O36" s="7">
        <f>SUM(M36+K36+I36+G36+E36)</f>
        <v>102</v>
      </c>
      <c r="P36" s="7">
        <f>SUM(N36+L36+J36+H36+F36)</f>
        <v>4</v>
      </c>
      <c r="Q36" s="8">
        <v>675</v>
      </c>
      <c r="R36" s="8">
        <v>98</v>
      </c>
    </row>
    <row r="37" spans="1:18" ht="15">
      <c r="A37" s="5" t="s">
        <v>46</v>
      </c>
      <c r="B37" s="6" t="s">
        <v>112</v>
      </c>
      <c r="C37" s="9">
        <v>212</v>
      </c>
      <c r="D37" s="10">
        <f t="shared" si="0"/>
        <v>6.838709677419355</v>
      </c>
      <c r="E37" s="8">
        <v>311</v>
      </c>
      <c r="F37" s="8">
        <v>58</v>
      </c>
      <c r="G37" s="8">
        <v>26</v>
      </c>
      <c r="H37" s="8">
        <v>5</v>
      </c>
      <c r="I37" s="8">
        <v>11</v>
      </c>
      <c r="J37" s="8">
        <v>0</v>
      </c>
      <c r="K37" s="8">
        <v>4</v>
      </c>
      <c r="L37" s="8">
        <v>1</v>
      </c>
      <c r="M37" s="8">
        <v>11</v>
      </c>
      <c r="N37" s="8">
        <v>4</v>
      </c>
      <c r="O37" s="7">
        <f>SUM(M37+K37+I37+G37+E37)</f>
        <v>363</v>
      </c>
      <c r="P37" s="7">
        <f>SUM(N37+L37+J37+H37+F37)</f>
        <v>68</v>
      </c>
      <c r="Q37" s="8">
        <v>673</v>
      </c>
      <c r="R37" s="8">
        <v>99</v>
      </c>
    </row>
    <row r="38" spans="1:18" ht="15">
      <c r="A38" s="5" t="s">
        <v>47</v>
      </c>
      <c r="B38" s="6" t="s">
        <v>113</v>
      </c>
      <c r="C38" s="9">
        <v>342</v>
      </c>
      <c r="D38" s="10">
        <f t="shared" si="0"/>
        <v>11.03225806451613</v>
      </c>
      <c r="E38" s="8">
        <v>278</v>
      </c>
      <c r="F38" s="8">
        <v>17</v>
      </c>
      <c r="G38" s="8">
        <v>37</v>
      </c>
      <c r="H38" s="8">
        <v>5</v>
      </c>
      <c r="I38" s="8">
        <v>55</v>
      </c>
      <c r="J38" s="8">
        <v>6</v>
      </c>
      <c r="K38" s="8">
        <v>25</v>
      </c>
      <c r="L38" s="8">
        <v>1</v>
      </c>
      <c r="M38" s="8">
        <v>13</v>
      </c>
      <c r="N38" s="8">
        <v>0</v>
      </c>
      <c r="O38" s="7">
        <f>SUM(M38+K38+I38+G38+E38)</f>
        <v>408</v>
      </c>
      <c r="P38" s="7">
        <f>SUM(N38+L38+J38+H38+F38)</f>
        <v>29</v>
      </c>
      <c r="Q38" s="8">
        <v>693</v>
      </c>
      <c r="R38" s="8">
        <v>99</v>
      </c>
    </row>
    <row r="39" spans="1:18" ht="15">
      <c r="A39" s="5" t="s">
        <v>48</v>
      </c>
      <c r="B39" s="6" t="s">
        <v>114</v>
      </c>
      <c r="C39" s="9">
        <v>137</v>
      </c>
      <c r="D39" s="10">
        <f t="shared" si="0"/>
        <v>4.419354838709677</v>
      </c>
      <c r="E39" s="8">
        <v>412</v>
      </c>
      <c r="F39" s="8">
        <v>86</v>
      </c>
      <c r="G39" s="8">
        <v>56</v>
      </c>
      <c r="H39" s="8">
        <v>6</v>
      </c>
      <c r="I39" s="8">
        <v>56</v>
      </c>
      <c r="J39" s="8">
        <v>7</v>
      </c>
      <c r="K39" s="8">
        <v>31</v>
      </c>
      <c r="L39" s="8">
        <v>6</v>
      </c>
      <c r="M39" s="8">
        <v>14</v>
      </c>
      <c r="N39" s="8">
        <v>0</v>
      </c>
      <c r="O39" s="7">
        <f>SUM(M39+K39+I39+G39+E39)</f>
        <v>569</v>
      </c>
      <c r="P39" s="7">
        <f>SUM(N39+L39+J39+H39+F39)</f>
        <v>105</v>
      </c>
      <c r="Q39" s="8">
        <v>693</v>
      </c>
      <c r="R39" s="8">
        <v>99</v>
      </c>
    </row>
    <row r="40" spans="1:18" ht="15">
      <c r="A40" s="5" t="s">
        <v>49</v>
      </c>
      <c r="B40" s="6" t="s">
        <v>115</v>
      </c>
      <c r="C40" s="9">
        <v>265</v>
      </c>
      <c r="D40" s="10">
        <f t="shared" si="0"/>
        <v>8.548387096774194</v>
      </c>
      <c r="E40" s="8">
        <v>296</v>
      </c>
      <c r="F40" s="8">
        <v>0</v>
      </c>
      <c r="G40" s="8">
        <v>53</v>
      </c>
      <c r="H40" s="8">
        <v>0</v>
      </c>
      <c r="I40" s="8">
        <v>18</v>
      </c>
      <c r="J40" s="8">
        <v>0</v>
      </c>
      <c r="K40" s="8">
        <v>19</v>
      </c>
      <c r="L40" s="8">
        <v>0</v>
      </c>
      <c r="M40" s="8">
        <v>22</v>
      </c>
      <c r="N40" s="8">
        <v>0</v>
      </c>
      <c r="O40" s="7">
        <f>SUM(M40+K40+I40+G40+E40)</f>
        <v>408</v>
      </c>
      <c r="P40" s="7">
        <f>SUM(N40+L40+J40+H40+F40)</f>
        <v>0</v>
      </c>
      <c r="Q40" s="8">
        <v>692</v>
      </c>
      <c r="R40" s="8">
        <v>99</v>
      </c>
    </row>
    <row r="41" spans="1:18" ht="15">
      <c r="A41" s="5" t="s">
        <v>50</v>
      </c>
      <c r="B41" s="6" t="s">
        <v>116</v>
      </c>
      <c r="C41" s="9">
        <v>49</v>
      </c>
      <c r="D41" s="10">
        <f t="shared" si="0"/>
        <v>1.5806451612903225</v>
      </c>
      <c r="E41" s="8">
        <v>25</v>
      </c>
      <c r="F41" s="8">
        <v>4</v>
      </c>
      <c r="G41" s="8">
        <v>49</v>
      </c>
      <c r="H41" s="8">
        <v>7</v>
      </c>
      <c r="I41" s="8">
        <v>35</v>
      </c>
      <c r="J41" s="8">
        <v>3</v>
      </c>
      <c r="K41" s="8">
        <v>15</v>
      </c>
      <c r="L41" s="8">
        <v>2</v>
      </c>
      <c r="M41" s="8">
        <v>16</v>
      </c>
      <c r="N41" s="8">
        <v>3</v>
      </c>
      <c r="O41" s="7">
        <f>SUM(M41+K41+I41+G41+E41)</f>
        <v>140</v>
      </c>
      <c r="P41" s="7">
        <f>SUM(N41+L41+J41+H41+F41)</f>
        <v>19</v>
      </c>
      <c r="Q41" s="8">
        <v>689</v>
      </c>
      <c r="R41" s="8">
        <v>99</v>
      </c>
    </row>
    <row r="42" spans="1:18" ht="15">
      <c r="A42" s="5" t="s">
        <v>51</v>
      </c>
      <c r="B42" s="6" t="s">
        <v>117</v>
      </c>
      <c r="C42" s="9">
        <v>182</v>
      </c>
      <c r="D42" s="10">
        <f t="shared" si="0"/>
        <v>5.870967741935484</v>
      </c>
      <c r="E42" s="8">
        <v>92</v>
      </c>
      <c r="F42" s="8">
        <v>10</v>
      </c>
      <c r="G42" s="8">
        <v>32</v>
      </c>
      <c r="H42" s="8">
        <v>5</v>
      </c>
      <c r="I42" s="8">
        <v>21</v>
      </c>
      <c r="J42" s="8">
        <v>3</v>
      </c>
      <c r="K42" s="8">
        <v>4</v>
      </c>
      <c r="L42" s="8">
        <v>2</v>
      </c>
      <c r="M42" s="8">
        <v>7</v>
      </c>
      <c r="N42" s="8">
        <v>2</v>
      </c>
      <c r="O42" s="7">
        <f>SUM(M42+K42+I42+G42+E42)</f>
        <v>156</v>
      </c>
      <c r="P42" s="7">
        <f>SUM(N42+L42+J42+H42+F42)</f>
        <v>22</v>
      </c>
      <c r="Q42" s="8">
        <v>693</v>
      </c>
      <c r="R42" s="8">
        <v>99</v>
      </c>
    </row>
    <row r="43" spans="1:18" ht="15">
      <c r="A43" s="5" t="s">
        <v>52</v>
      </c>
      <c r="B43" s="6" t="s">
        <v>118</v>
      </c>
      <c r="C43" s="9">
        <v>699</v>
      </c>
      <c r="D43" s="10">
        <f t="shared" si="0"/>
        <v>22.548387096774192</v>
      </c>
      <c r="E43" s="8">
        <v>1171</v>
      </c>
      <c r="F43" s="8">
        <v>10</v>
      </c>
      <c r="G43" s="8">
        <v>164</v>
      </c>
      <c r="H43" s="8">
        <v>5</v>
      </c>
      <c r="I43" s="8">
        <v>136</v>
      </c>
      <c r="J43" s="8">
        <v>1</v>
      </c>
      <c r="K43" s="8">
        <v>84</v>
      </c>
      <c r="L43" s="8">
        <v>0</v>
      </c>
      <c r="M43" s="8">
        <v>97</v>
      </c>
      <c r="N43" s="8">
        <v>2</v>
      </c>
      <c r="O43" s="7">
        <f>SUM(M43+K43+I43+G43+E43)</f>
        <v>1652</v>
      </c>
      <c r="P43" s="7">
        <f>SUM(N43+L43+J43+H43+F43)</f>
        <v>18</v>
      </c>
      <c r="Q43" s="8">
        <v>667</v>
      </c>
      <c r="R43" s="8">
        <v>95</v>
      </c>
    </row>
    <row r="44" spans="1:18" ht="15">
      <c r="A44" s="5" t="s">
        <v>53</v>
      </c>
      <c r="B44" s="6" t="s">
        <v>119</v>
      </c>
      <c r="C44" s="9">
        <v>579</v>
      </c>
      <c r="D44" s="10">
        <f t="shared" si="0"/>
        <v>18.677419354838708</v>
      </c>
      <c r="E44" s="8">
        <v>181</v>
      </c>
      <c r="F44" s="8">
        <v>23</v>
      </c>
      <c r="G44" s="8">
        <v>65</v>
      </c>
      <c r="H44" s="8">
        <v>7</v>
      </c>
      <c r="I44" s="8">
        <v>59</v>
      </c>
      <c r="J44" s="8">
        <v>11</v>
      </c>
      <c r="K44" s="8">
        <v>11</v>
      </c>
      <c r="L44" s="8">
        <v>1</v>
      </c>
      <c r="M44" s="8">
        <v>43</v>
      </c>
      <c r="N44" s="8">
        <v>21</v>
      </c>
      <c r="O44" s="7">
        <f>SUM(M44+K44+I44+G44+E44)</f>
        <v>359</v>
      </c>
      <c r="P44" s="7">
        <f>SUM(N44+L44+J44+H44+F44)</f>
        <v>63</v>
      </c>
      <c r="Q44" s="8">
        <v>695</v>
      </c>
      <c r="R44" s="8">
        <v>99</v>
      </c>
    </row>
    <row r="45" spans="1:18" ht="15">
      <c r="A45" s="5" t="s">
        <v>54</v>
      </c>
      <c r="B45" s="6" t="s">
        <v>120</v>
      </c>
      <c r="C45" s="9">
        <v>186</v>
      </c>
      <c r="D45" s="10">
        <f t="shared" si="0"/>
        <v>6</v>
      </c>
      <c r="E45" s="8">
        <v>295</v>
      </c>
      <c r="F45" s="8">
        <v>50</v>
      </c>
      <c r="G45" s="8">
        <v>37</v>
      </c>
      <c r="H45" s="8">
        <v>6</v>
      </c>
      <c r="I45" s="8">
        <v>37</v>
      </c>
      <c r="J45" s="8">
        <v>11</v>
      </c>
      <c r="K45" s="8">
        <v>25</v>
      </c>
      <c r="L45" s="8">
        <v>4</v>
      </c>
      <c r="M45" s="8">
        <v>16</v>
      </c>
      <c r="N45" s="8">
        <v>6</v>
      </c>
      <c r="O45" s="7">
        <f>SUM(M45+K45+I45+G45+E45)</f>
        <v>410</v>
      </c>
      <c r="P45" s="7">
        <f>SUM(N45+L45+J45+H45+F45)</f>
        <v>77</v>
      </c>
      <c r="Q45" s="8">
        <v>672</v>
      </c>
      <c r="R45" s="8">
        <v>96</v>
      </c>
    </row>
    <row r="46" spans="1:18" ht="15">
      <c r="A46" s="5" t="s">
        <v>55</v>
      </c>
      <c r="B46" s="6" t="s">
        <v>121</v>
      </c>
      <c r="C46" s="9">
        <v>579</v>
      </c>
      <c r="D46" s="10">
        <f t="shared" si="0"/>
        <v>18.677419354838708</v>
      </c>
      <c r="E46" s="8">
        <v>618</v>
      </c>
      <c r="F46" s="8">
        <v>76</v>
      </c>
      <c r="G46" s="8">
        <v>176</v>
      </c>
      <c r="H46" s="8">
        <v>16</v>
      </c>
      <c r="I46" s="8">
        <v>158</v>
      </c>
      <c r="J46" s="8">
        <v>9</v>
      </c>
      <c r="K46" s="8">
        <v>75</v>
      </c>
      <c r="L46" s="8">
        <v>15</v>
      </c>
      <c r="M46" s="8">
        <v>52</v>
      </c>
      <c r="N46" s="8">
        <v>8</v>
      </c>
      <c r="O46" s="7">
        <f>SUM(M46+K46+I46+G46+E46)</f>
        <v>1079</v>
      </c>
      <c r="P46" s="7">
        <f>SUM(N46+L46+J46+H46+F46)</f>
        <v>124</v>
      </c>
      <c r="Q46" s="8">
        <v>674</v>
      </c>
      <c r="R46" s="8">
        <v>96</v>
      </c>
    </row>
    <row r="47" spans="1:18" ht="15">
      <c r="A47" s="5" t="s">
        <v>56</v>
      </c>
      <c r="B47" s="6" t="s">
        <v>122</v>
      </c>
      <c r="C47" s="9">
        <v>331</v>
      </c>
      <c r="D47" s="10">
        <f t="shared" si="0"/>
        <v>10.67741935483871</v>
      </c>
      <c r="E47" s="8">
        <v>292</v>
      </c>
      <c r="F47" s="8">
        <v>45</v>
      </c>
      <c r="G47" s="8">
        <v>71</v>
      </c>
      <c r="H47" s="8">
        <v>19</v>
      </c>
      <c r="I47" s="8">
        <v>75</v>
      </c>
      <c r="J47" s="8">
        <v>11</v>
      </c>
      <c r="K47" s="8">
        <v>53</v>
      </c>
      <c r="L47" s="8">
        <v>11</v>
      </c>
      <c r="M47" s="8">
        <v>34</v>
      </c>
      <c r="N47" s="8">
        <v>3</v>
      </c>
      <c r="O47" s="7">
        <f>SUM(M47+K47+I47+G47+E47)</f>
        <v>525</v>
      </c>
      <c r="P47" s="7">
        <f>SUM(N47+L47+J47+H47+F47)</f>
        <v>89</v>
      </c>
      <c r="Q47" s="8">
        <v>691</v>
      </c>
      <c r="R47" s="8">
        <v>99</v>
      </c>
    </row>
    <row r="48" spans="1:18" ht="15">
      <c r="A48" s="5" t="s">
        <v>57</v>
      </c>
      <c r="B48" s="6" t="s">
        <v>123</v>
      </c>
      <c r="C48" s="9">
        <v>252</v>
      </c>
      <c r="D48" s="10">
        <f t="shared" si="0"/>
        <v>8.129032258064516</v>
      </c>
      <c r="E48" s="8">
        <v>177</v>
      </c>
      <c r="F48" s="8">
        <v>8</v>
      </c>
      <c r="G48" s="8">
        <v>53</v>
      </c>
      <c r="H48" s="8">
        <v>5</v>
      </c>
      <c r="I48" s="8">
        <v>36</v>
      </c>
      <c r="J48" s="8">
        <v>2</v>
      </c>
      <c r="K48" s="8">
        <v>21</v>
      </c>
      <c r="L48" s="8">
        <v>5</v>
      </c>
      <c r="M48" s="8">
        <v>16</v>
      </c>
      <c r="N48" s="8">
        <v>2</v>
      </c>
      <c r="O48" s="7">
        <f>SUM(M48+K48+I48+G48+E48)</f>
        <v>303</v>
      </c>
      <c r="P48" s="7">
        <f>SUM(N48+L48+J48+H48+F48)</f>
        <v>22</v>
      </c>
      <c r="Q48" s="8">
        <v>695</v>
      </c>
      <c r="R48" s="8">
        <v>99</v>
      </c>
    </row>
    <row r="49" spans="1:18" ht="15">
      <c r="A49" s="5" t="s">
        <v>58</v>
      </c>
      <c r="B49" s="6" t="s">
        <v>124</v>
      </c>
      <c r="C49" s="9">
        <v>109</v>
      </c>
      <c r="D49" s="10">
        <f t="shared" si="0"/>
        <v>3.5161290322580645</v>
      </c>
      <c r="E49" s="8">
        <v>246</v>
      </c>
      <c r="F49" s="8">
        <v>15</v>
      </c>
      <c r="G49" s="8">
        <v>71</v>
      </c>
      <c r="H49" s="8">
        <v>5</v>
      </c>
      <c r="I49" s="8">
        <v>32</v>
      </c>
      <c r="J49" s="8">
        <v>3</v>
      </c>
      <c r="K49" s="8">
        <v>16</v>
      </c>
      <c r="L49" s="8">
        <v>2</v>
      </c>
      <c r="M49" s="8">
        <v>43</v>
      </c>
      <c r="N49" s="8">
        <v>7</v>
      </c>
      <c r="O49" s="7">
        <f>SUM(M49+K49+I49+G49+E49)</f>
        <v>408</v>
      </c>
      <c r="P49" s="7">
        <f>SUM(N49+L49+J49+H49+F49)</f>
        <v>32</v>
      </c>
      <c r="Q49" s="8">
        <v>692</v>
      </c>
      <c r="R49" s="8">
        <v>99</v>
      </c>
    </row>
    <row r="50" spans="1:18" ht="15">
      <c r="A50" s="5" t="s">
        <v>59</v>
      </c>
      <c r="B50" s="6" t="s">
        <v>125</v>
      </c>
      <c r="C50" s="9">
        <v>321</v>
      </c>
      <c r="D50" s="10">
        <f t="shared" si="0"/>
        <v>10.35483870967742</v>
      </c>
      <c r="E50" s="8">
        <v>530</v>
      </c>
      <c r="F50" s="8">
        <v>55</v>
      </c>
      <c r="G50" s="8">
        <v>148</v>
      </c>
      <c r="H50" s="8">
        <v>5</v>
      </c>
      <c r="I50" s="8">
        <v>80</v>
      </c>
      <c r="J50" s="8">
        <v>12</v>
      </c>
      <c r="K50" s="8">
        <v>154</v>
      </c>
      <c r="L50" s="8">
        <v>15</v>
      </c>
      <c r="M50" s="8">
        <v>109</v>
      </c>
      <c r="N50" s="8">
        <v>12</v>
      </c>
      <c r="O50" s="7">
        <f>SUM(M50+K50+I50+G50+E50)</f>
        <v>1021</v>
      </c>
      <c r="P50" s="7">
        <f>SUM(N50+L50+J50+H50+F50)</f>
        <v>99</v>
      </c>
      <c r="Q50" s="8">
        <v>693</v>
      </c>
      <c r="R50" s="8">
        <v>99</v>
      </c>
    </row>
    <row r="51" spans="1:18" ht="15">
      <c r="A51" s="5" t="s">
        <v>60</v>
      </c>
      <c r="B51" s="6" t="s">
        <v>126</v>
      </c>
      <c r="C51" s="9">
        <v>845</v>
      </c>
      <c r="D51" s="10">
        <f t="shared" si="0"/>
        <v>27.258064516129032</v>
      </c>
      <c r="E51" s="8">
        <v>831</v>
      </c>
      <c r="F51" s="8">
        <v>66</v>
      </c>
      <c r="G51" s="8">
        <v>197</v>
      </c>
      <c r="H51" s="8">
        <v>17</v>
      </c>
      <c r="I51" s="8">
        <v>191</v>
      </c>
      <c r="J51" s="8">
        <v>27</v>
      </c>
      <c r="K51" s="8">
        <v>110</v>
      </c>
      <c r="L51" s="8">
        <v>8</v>
      </c>
      <c r="M51" s="8">
        <v>131</v>
      </c>
      <c r="N51" s="8">
        <v>16</v>
      </c>
      <c r="O51" s="7">
        <f>SUM(M51+K51+I51+G51+E51)</f>
        <v>1460</v>
      </c>
      <c r="P51" s="7">
        <f>SUM(N51+L51+J51+H51+F51)</f>
        <v>134</v>
      </c>
      <c r="Q51" s="8">
        <v>659</v>
      </c>
      <c r="R51" s="8">
        <v>94</v>
      </c>
    </row>
    <row r="52" spans="1:18" ht="15">
      <c r="A52" s="5" t="s">
        <v>61</v>
      </c>
      <c r="B52" s="6" t="s">
        <v>127</v>
      </c>
      <c r="C52" s="9">
        <v>46</v>
      </c>
      <c r="D52" s="10">
        <f t="shared" si="0"/>
        <v>1.4838709677419355</v>
      </c>
      <c r="E52" s="8">
        <v>137</v>
      </c>
      <c r="F52" s="8">
        <v>8</v>
      </c>
      <c r="G52" s="8">
        <v>25</v>
      </c>
      <c r="H52" s="8">
        <v>1</v>
      </c>
      <c r="I52" s="8">
        <v>44</v>
      </c>
      <c r="J52" s="8">
        <v>3</v>
      </c>
      <c r="K52" s="8">
        <v>3</v>
      </c>
      <c r="L52" s="8">
        <v>1</v>
      </c>
      <c r="M52" s="8">
        <v>76</v>
      </c>
      <c r="N52" s="8">
        <v>32</v>
      </c>
      <c r="O52" s="7">
        <f>SUM(M52+K52+I52+G52+E52)</f>
        <v>285</v>
      </c>
      <c r="P52" s="7">
        <f>SUM(N52+L52+J52+H52+F52)</f>
        <v>45</v>
      </c>
      <c r="Q52" s="8">
        <v>685</v>
      </c>
      <c r="R52" s="8">
        <v>98</v>
      </c>
    </row>
    <row r="53" spans="1:18" ht="15">
      <c r="A53" s="5" t="s">
        <v>62</v>
      </c>
      <c r="B53" s="6" t="s">
        <v>128</v>
      </c>
      <c r="C53" s="9">
        <v>276</v>
      </c>
      <c r="D53" s="10">
        <f t="shared" si="0"/>
        <v>8.903225806451612</v>
      </c>
      <c r="E53" s="8">
        <v>247</v>
      </c>
      <c r="F53" s="8">
        <v>35</v>
      </c>
      <c r="G53" s="8">
        <v>39</v>
      </c>
      <c r="H53" s="8">
        <v>4</v>
      </c>
      <c r="I53" s="8">
        <v>18</v>
      </c>
      <c r="J53" s="8">
        <v>5</v>
      </c>
      <c r="K53" s="8">
        <v>28</v>
      </c>
      <c r="L53" s="8">
        <v>4</v>
      </c>
      <c r="M53" s="8">
        <v>20</v>
      </c>
      <c r="N53" s="8">
        <v>2</v>
      </c>
      <c r="O53" s="7">
        <f>SUM(M53+K53+I53+G53+E53)</f>
        <v>352</v>
      </c>
      <c r="P53" s="7">
        <f>SUM(N53+L53+J53+H53+F53)</f>
        <v>50</v>
      </c>
      <c r="Q53" s="8">
        <v>737</v>
      </c>
      <c r="R53" s="8">
        <v>100</v>
      </c>
    </row>
    <row r="54" spans="1:18" ht="15">
      <c r="A54" s="5" t="s">
        <v>63</v>
      </c>
      <c r="B54" s="6" t="s">
        <v>129</v>
      </c>
      <c r="C54" s="9">
        <v>969</v>
      </c>
      <c r="D54" s="10">
        <f t="shared" si="0"/>
        <v>31.258064516129032</v>
      </c>
      <c r="E54" s="8">
        <v>684</v>
      </c>
      <c r="F54" s="8">
        <v>36</v>
      </c>
      <c r="G54" s="8">
        <v>171</v>
      </c>
      <c r="H54" s="8">
        <v>4</v>
      </c>
      <c r="I54" s="8">
        <v>156</v>
      </c>
      <c r="J54" s="8">
        <v>10</v>
      </c>
      <c r="K54" s="8">
        <v>55</v>
      </c>
      <c r="L54" s="8">
        <v>1</v>
      </c>
      <c r="M54" s="8">
        <v>81</v>
      </c>
      <c r="N54" s="8">
        <v>4</v>
      </c>
      <c r="O54" s="7">
        <f>SUM(M54+K54+I54+G54+E54)</f>
        <v>1147</v>
      </c>
      <c r="P54" s="7">
        <f>SUM(N54+L54+J54+H54+F54)</f>
        <v>55</v>
      </c>
      <c r="Q54" s="8">
        <v>685</v>
      </c>
      <c r="R54" s="8">
        <v>98</v>
      </c>
    </row>
    <row r="55" spans="1:18" ht="15">
      <c r="A55" s="5" t="s">
        <v>64</v>
      </c>
      <c r="B55" s="6" t="s">
        <v>130</v>
      </c>
      <c r="C55" s="9">
        <v>799</v>
      </c>
      <c r="D55" s="10">
        <f t="shared" si="0"/>
        <v>25.774193548387096</v>
      </c>
      <c r="E55" s="8">
        <v>1876</v>
      </c>
      <c r="F55" s="8">
        <v>227</v>
      </c>
      <c r="G55" s="8">
        <v>313</v>
      </c>
      <c r="H55" s="8">
        <v>30</v>
      </c>
      <c r="I55" s="8">
        <v>306</v>
      </c>
      <c r="J55" s="8">
        <v>50</v>
      </c>
      <c r="K55" s="8">
        <v>123</v>
      </c>
      <c r="L55" s="8">
        <v>28</v>
      </c>
      <c r="M55" s="8">
        <v>164</v>
      </c>
      <c r="N55" s="8">
        <v>10</v>
      </c>
      <c r="O55" s="7">
        <f>SUM(M55+K55+I55+G55+E55)</f>
        <v>2782</v>
      </c>
      <c r="P55" s="7">
        <f>SUM(N55+L55+J55+H55+F55)</f>
        <v>345</v>
      </c>
      <c r="Q55" s="8">
        <v>674</v>
      </c>
      <c r="R55" s="8">
        <v>96</v>
      </c>
    </row>
    <row r="56" spans="1:18" ht="15">
      <c r="A56" s="5" t="s">
        <v>65</v>
      </c>
      <c r="B56" s="6" t="s">
        <v>131</v>
      </c>
      <c r="C56" s="9">
        <v>637</v>
      </c>
      <c r="D56" s="10">
        <f t="shared" si="0"/>
        <v>20.548387096774192</v>
      </c>
      <c r="E56" s="8">
        <v>1122</v>
      </c>
      <c r="F56" s="8">
        <v>158</v>
      </c>
      <c r="G56" s="8">
        <v>71</v>
      </c>
      <c r="H56" s="8">
        <v>7</v>
      </c>
      <c r="I56" s="8">
        <v>62</v>
      </c>
      <c r="J56" s="8">
        <v>2</v>
      </c>
      <c r="K56" s="8">
        <v>8</v>
      </c>
      <c r="L56" s="8">
        <v>1</v>
      </c>
      <c r="M56" s="8">
        <v>52</v>
      </c>
      <c r="N56" s="8">
        <v>2</v>
      </c>
      <c r="O56" s="7">
        <f>SUM(M56+K56+I56+G56+E56)</f>
        <v>1315</v>
      </c>
      <c r="P56" s="7">
        <f>SUM(N56+L56+J56+H56+F56)</f>
        <v>170</v>
      </c>
      <c r="Q56" s="8">
        <v>691</v>
      </c>
      <c r="R56" s="8">
        <v>99</v>
      </c>
    </row>
    <row r="57" spans="1:18" ht="15">
      <c r="A57" s="5" t="s">
        <v>66</v>
      </c>
      <c r="B57" s="6" t="s">
        <v>132</v>
      </c>
      <c r="C57" s="9">
        <v>869</v>
      </c>
      <c r="D57" s="10">
        <f t="shared" si="0"/>
        <v>28.032258064516128</v>
      </c>
      <c r="E57" s="8">
        <v>599</v>
      </c>
      <c r="F57" s="8">
        <v>38</v>
      </c>
      <c r="G57" s="8">
        <v>195</v>
      </c>
      <c r="H57" s="8">
        <v>24</v>
      </c>
      <c r="I57" s="8">
        <v>193</v>
      </c>
      <c r="J57" s="8">
        <v>17</v>
      </c>
      <c r="K57" s="8">
        <v>136</v>
      </c>
      <c r="L57" s="8">
        <v>14</v>
      </c>
      <c r="M57" s="8">
        <v>191</v>
      </c>
      <c r="N57" s="8">
        <v>21</v>
      </c>
      <c r="O57" s="7">
        <f>SUM(M57+K57+I57+G57+E57)</f>
        <v>1314</v>
      </c>
      <c r="P57" s="7">
        <f>SUM(N57+L57+J57+H57+F57)</f>
        <v>114</v>
      </c>
      <c r="Q57" s="8">
        <v>710</v>
      </c>
      <c r="R57" s="8">
        <v>99</v>
      </c>
    </row>
    <row r="58" spans="1:18" ht="15">
      <c r="A58" s="5" t="s">
        <v>67</v>
      </c>
      <c r="B58" s="6" t="s">
        <v>133</v>
      </c>
      <c r="C58" s="9">
        <v>572</v>
      </c>
      <c r="D58" s="10">
        <f t="shared" si="0"/>
        <v>18.451612903225808</v>
      </c>
      <c r="E58" s="8">
        <v>754</v>
      </c>
      <c r="F58" s="8">
        <v>0</v>
      </c>
      <c r="G58" s="8">
        <v>269</v>
      </c>
      <c r="H58" s="8">
        <v>0</v>
      </c>
      <c r="I58" s="8">
        <v>251</v>
      </c>
      <c r="J58" s="8">
        <v>0</v>
      </c>
      <c r="K58" s="8">
        <v>114</v>
      </c>
      <c r="L58" s="8">
        <v>0</v>
      </c>
      <c r="M58" s="8">
        <v>121</v>
      </c>
      <c r="N58" s="8">
        <v>0</v>
      </c>
      <c r="O58" s="7">
        <f>SUM(M58+K58+I58+G58+E58)</f>
        <v>1509</v>
      </c>
      <c r="P58" s="7">
        <f>SUM(N58+L58+J58+H58+F58)</f>
        <v>0</v>
      </c>
      <c r="Q58" s="8">
        <v>663</v>
      </c>
      <c r="R58" s="8">
        <v>95</v>
      </c>
    </row>
    <row r="59" spans="1:18" ht="15">
      <c r="A59" s="5" t="s">
        <v>68</v>
      </c>
      <c r="B59" s="6" t="s">
        <v>134</v>
      </c>
      <c r="C59" s="9">
        <v>385</v>
      </c>
      <c r="D59" s="10">
        <f>SUM(C59/31)</f>
        <v>12.419354838709678</v>
      </c>
      <c r="E59" s="8">
        <v>387</v>
      </c>
      <c r="F59" s="8">
        <v>64</v>
      </c>
      <c r="G59" s="8">
        <v>131</v>
      </c>
      <c r="H59" s="8">
        <v>16</v>
      </c>
      <c r="I59" s="8">
        <v>116</v>
      </c>
      <c r="J59" s="8">
        <v>16</v>
      </c>
      <c r="K59" s="8">
        <v>45</v>
      </c>
      <c r="L59" s="8">
        <v>11</v>
      </c>
      <c r="M59" s="8">
        <v>91</v>
      </c>
      <c r="N59" s="8">
        <v>19</v>
      </c>
      <c r="O59" s="7">
        <f>SUM(M59+K59+I59+G59+E59)</f>
        <v>770</v>
      </c>
      <c r="P59" s="7">
        <f>SUM(N59+L59+J59+H59+F59)</f>
        <v>126</v>
      </c>
      <c r="Q59" s="8">
        <v>696</v>
      </c>
      <c r="R59" s="8">
        <v>99</v>
      </c>
    </row>
    <row r="60" spans="1:18" ht="15">
      <c r="A60" s="5" t="s">
        <v>69</v>
      </c>
      <c r="B60" s="6" t="s">
        <v>135</v>
      </c>
      <c r="C60" s="9">
        <v>602</v>
      </c>
      <c r="D60" s="10">
        <f>SUM(C60/31)</f>
        <v>19.419354838709676</v>
      </c>
      <c r="E60" s="8">
        <v>490</v>
      </c>
      <c r="F60" s="8">
        <v>65</v>
      </c>
      <c r="G60" s="8">
        <v>86</v>
      </c>
      <c r="H60" s="8">
        <v>10</v>
      </c>
      <c r="I60" s="8">
        <v>79</v>
      </c>
      <c r="J60" s="8">
        <v>15</v>
      </c>
      <c r="K60" s="8">
        <v>35</v>
      </c>
      <c r="L60" s="8">
        <v>5</v>
      </c>
      <c r="M60" s="8">
        <v>36</v>
      </c>
      <c r="N60" s="8">
        <v>3</v>
      </c>
      <c r="O60" s="7">
        <f>SUM(M60+K60+I60+G60+E60)</f>
        <v>726</v>
      </c>
      <c r="P60" s="7">
        <f>SUM(N60+L60+J60+H60+F60)</f>
        <v>98</v>
      </c>
      <c r="Q60" s="8">
        <v>680</v>
      </c>
      <c r="R60" s="8">
        <v>97</v>
      </c>
    </row>
    <row r="61" spans="1:18" ht="15">
      <c r="A61" s="5" t="s">
        <v>70</v>
      </c>
      <c r="B61" s="6" t="s">
        <v>136</v>
      </c>
      <c r="C61" s="9">
        <v>337</v>
      </c>
      <c r="D61" s="10">
        <f>SUM(C61/31)</f>
        <v>10.870967741935484</v>
      </c>
      <c r="E61" s="8">
        <v>654</v>
      </c>
      <c r="F61" s="8">
        <v>1</v>
      </c>
      <c r="G61" s="8">
        <v>87</v>
      </c>
      <c r="H61" s="8">
        <v>0</v>
      </c>
      <c r="I61" s="8">
        <v>126</v>
      </c>
      <c r="J61" s="8">
        <v>3</v>
      </c>
      <c r="K61" s="8">
        <v>34</v>
      </c>
      <c r="L61" s="8">
        <v>7</v>
      </c>
      <c r="M61" s="8">
        <v>54</v>
      </c>
      <c r="N61" s="8">
        <v>0</v>
      </c>
      <c r="O61" s="7">
        <f>SUM(M61+K61+I61+G61+E61)</f>
        <v>955</v>
      </c>
      <c r="P61" s="7">
        <f>SUM(N61+L61+J61+H61+F61)</f>
        <v>11</v>
      </c>
      <c r="Q61" s="8">
        <v>665</v>
      </c>
      <c r="R61" s="8">
        <v>95</v>
      </c>
    </row>
    <row r="62" spans="1:18" ht="15">
      <c r="A62" s="5" t="s">
        <v>71</v>
      </c>
      <c r="B62" s="9" t="s">
        <v>137</v>
      </c>
      <c r="C62" s="9">
        <v>125</v>
      </c>
      <c r="D62" s="10">
        <f>SUM(C62/31)</f>
        <v>4.032258064516129</v>
      </c>
      <c r="E62" s="8">
        <v>127</v>
      </c>
      <c r="F62" s="8">
        <v>20</v>
      </c>
      <c r="G62" s="8">
        <v>19</v>
      </c>
      <c r="H62" s="8">
        <v>13</v>
      </c>
      <c r="I62" s="8">
        <v>87</v>
      </c>
      <c r="J62" s="8">
        <v>14</v>
      </c>
      <c r="K62" s="8">
        <v>43</v>
      </c>
      <c r="L62" s="8">
        <v>10</v>
      </c>
      <c r="M62" s="8">
        <v>54</v>
      </c>
      <c r="N62" s="8">
        <v>21</v>
      </c>
      <c r="O62" s="7">
        <f>SUM(M62+K62+I62+G62+E62)</f>
        <v>330</v>
      </c>
      <c r="P62" s="7">
        <f>SUM(N62+L62+J62+H62+F62)</f>
        <v>78</v>
      </c>
      <c r="Q62" s="8">
        <v>691</v>
      </c>
      <c r="R62" s="8">
        <v>99</v>
      </c>
    </row>
    <row r="63" spans="1:18" ht="15">
      <c r="A63" s="11"/>
      <c r="B63" s="13" t="s">
        <v>72</v>
      </c>
      <c r="C63" s="13">
        <f>SUM(C2:C62)</f>
        <v>28060</v>
      </c>
      <c r="D63" s="14">
        <f>SUM(D2:D62)</f>
        <v>905.1612903225802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3" t="s">
        <v>140</v>
      </c>
      <c r="R63" s="12">
        <v>0.98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mlawson</dc:creator>
  <cp:keywords/>
  <dc:description/>
  <cp:lastModifiedBy>mlawson</cp:lastModifiedBy>
  <dcterms:created xsi:type="dcterms:W3CDTF">2008-11-13T21:47:42Z</dcterms:created>
  <dcterms:modified xsi:type="dcterms:W3CDTF">2008-11-14T14:54:43Z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