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<sst xmlns="http://schemas.openxmlformats.org/spreadsheetml/2006/main" count="727" uniqueCount="82">
  <si>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</si>
  <si>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</si>
  <si>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</si>
  <si>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</si>
  <si>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</si>
  <si>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</si>
  <si>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</si>
  <si>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</si>
  <si>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</si>
  <si>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</si>
  <si>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</si>
  <si>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</si>
  <si>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</si>
  <si>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</si>
  <si>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</si>
  <si>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</si>
  <si>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</si>
  <si>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</si>
  <si>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</si>
  <si>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</si>
  <si>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</si>
  <si>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</si>
  <si>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</si>
  <si>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</si>
  <si>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</si>
  <si>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</si>
  <si>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</si>
  <si>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</si>
  <si>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</si>
  <si>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</si>
  <si>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</si>
  <si>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</si>
  <si>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</si>
  <si>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</si>
  <si>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</si>
  <si>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</si>
  <si>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</si>
  <si>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</si>
  <si>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</si>
  <si>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</si>
  <si>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</si>
  <si>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</si>
  <si>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</si>
  <si>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</si>
  <si>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</si>
  <si>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</si>
  <si>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</si>
  <si>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</si>
  <si>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</si>
  <si>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</si>
  <si>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</si>
  <si>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</si>
  <si>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</si>
  <si>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</si>
  <si>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</si>
  <si>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</si>
  <si>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</si>
  <si>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</si>
  <si>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</si>
  <si>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</si>
  <si>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</si>
  <si>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</si>
  <si>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</si>
  <si>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</si>
  <si>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</si>
  <si>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</si>
  <si>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</si>
  <si>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</si>
  <si>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</si>
  <si>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CUST PW (95003)  TO  PORTALWY (42001) CKT 1 [230.00 - 115.00 kV]</t>
  </si>
  <si>
    <t>N-2: Murr - Cust #1 &amp; Belling - Cust #1 230kV</t>
  </si>
  <si>
    <t>Branch CUST BNK2 (95011)  TO  CUST BNK2 (95006) CKT 2 [500.00 - 230.00 kV]</t>
  </si>
  <si>
    <t>BFR: 4268 Mon-Cust #1 500kV &amp; Cust 500/230kV Bk#1</t>
  </si>
  <si>
    <t>Branch MURRAY (40767)  TO  SEDRO NT (42103) CKT 1 [230.00 - 230.00 kV]</t>
  </si>
  <si>
    <t>BFR: 4519 Cust-Mon #1 500kV &amp; Mon Caps</t>
  </si>
  <si>
    <t>N-1: Monroe - Custer #1 500kV</t>
  </si>
  <si>
    <t>BFR: 4516 Cust-Mon #1 500kV &amp; Mon Caps</t>
  </si>
  <si>
    <t>N-2: Monroe - Custer #1&amp;2 500kV</t>
  </si>
  <si>
    <t>Branch HRNCHTAP (42321)  TO  SEDRO (42100) CKT 1 [230.00 - 230.00 kV]</t>
  </si>
  <si>
    <t>N-1: Murray - Sedro NT 230kV</t>
  </si>
  <si>
    <t>028WINTER09v1NSL</t>
  </si>
  <si>
    <t>Monroe-Custer #2 500kV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</si>
</sst>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3946286"/>
        <c:axId val="59972255"/>
      </c:scatterChart>
      <c:valAx>
        <c:axId val="4394628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972255"/>
        <c:crossesAt val="0"/>
        <c:crossBetween val="midCat"/>
        <c:dispUnits/>
        <c:majorUnit val="100"/>
        <c:minorUnit val="50"/>
      </c:valAx>
      <c:valAx>
        <c:axId val="599722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394628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879384"/>
        <c:axId val="25914457"/>
      </c:scatterChart>
      <c:valAx>
        <c:axId val="28793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914457"/>
        <c:crossesAt val="0"/>
        <c:crossBetween val="midCat"/>
        <c:dispUnits/>
        <c:majorUnit val="100"/>
        <c:minorUnit val="50"/>
      </c:valAx>
      <c:valAx>
        <c:axId val="259144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8793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1903522"/>
        <c:axId val="18696243"/>
      </c:scatterChart>
      <c:valAx>
        <c:axId val="319035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696243"/>
        <c:crossesAt val="0"/>
        <c:crossBetween val="midCat"/>
        <c:dispUnits/>
        <c:majorUnit val="100"/>
        <c:minorUnit val="50"/>
      </c:valAx>
      <c:valAx>
        <c:axId val="186962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9035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4048460"/>
        <c:axId val="38000685"/>
      </c:scatterChart>
      <c:valAx>
        <c:axId val="3404846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000685"/>
        <c:crossesAt val="0"/>
        <c:crossBetween val="midCat"/>
        <c:dispUnits/>
        <c:majorUnit val="100"/>
        <c:minorUnit val="50"/>
      </c:valAx>
      <c:valAx>
        <c:axId val="3800068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404846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461846"/>
        <c:axId val="58156615"/>
      </c:scatterChart>
      <c:valAx>
        <c:axId val="646184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156615"/>
        <c:crossesAt val="0"/>
        <c:crossBetween val="midCat"/>
        <c:dispUnits/>
        <c:majorUnit val="100"/>
        <c:minorUnit val="50"/>
      </c:valAx>
      <c:valAx>
        <c:axId val="5815661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46184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Monroe-Custer #2 500kV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3352.9593333333337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2619.84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2719.81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2663.4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3030.28</v>
      </c>
      <c r="V22" s="108" t="str">
        <f>E26</f>
        <v>BFR: 4268 Mon-Cust #1 500kV &amp; Cust 500/230kV Bk#1</v>
      </c>
      <c r="W22" s="109" t="str">
        <f>F26</f>
        <v>Branch CUST BNK2 (95011)  TO  CUST BNK2 (95006) CKT 2 [500.00 - 230.00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2719.81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2940.21</v>
      </c>
      <c r="V23" s="112" t="str">
        <f>E29</f>
        <v>N-1: Monroe - Custer #1 500kV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3024.05</v>
      </c>
      <c r="E24" s="57" t="str">
        <f>'Excel Sheet'!D6</f>
        <v>BFR: 4268 Mon-Cust #1 500kV &amp; Cust 500/230kV Bk#1</v>
      </c>
      <c r="F24" s="84" t="str">
        <f>'Excel Sheet'!C6</f>
        <v>Branch CUST BNK2 (95011)  TO  CUST BNK2 (95006) CKT 2 [500.00 - 230.00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2503.2</v>
      </c>
      <c r="V24" s="108" t="str">
        <f>E32</f>
        <v>BFR: 4519 Cust-Mon #1 500kV &amp; Mon Caps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3020.19</v>
      </c>
      <c r="E25" s="76" t="str">
        <f>'Excel Sheet'!D7</f>
        <v>BFR: 4268 Mon-Cust #1 500kV &amp; Cust 500/230kV Bk#1</v>
      </c>
      <c r="F25" s="58" t="str">
        <f>'Excel Sheet'!C7</f>
        <v>Branch CUST BNK2 (95011)  TO  CUST BNK2 (95006) CKT 2 [500.00 - 230.00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2371.95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3030.28</v>
      </c>
      <c r="E26" s="57" t="str">
        <f>'Excel Sheet'!D8</f>
        <v>BFR: 4268 Mon-Cust #1 500kV &amp; Cust 500/230kV Bk#1</v>
      </c>
      <c r="F26" s="84" t="str">
        <f>'Excel Sheet'!C8</f>
        <v>Branch CUST BNK2 (95011)  TO  CUST BNK2 (95006) CKT 2 [500.00 - 230.00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2663.4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2914.79</v>
      </c>
      <c r="E27" s="76" t="str">
        <f>'Excel Sheet'!D9</f>
        <v>BFR: 4519 Cust-Mon #1 500kV &amp; Mon Caps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3020.19</v>
      </c>
      <c r="V27" s="115" t="str">
        <f>E25</f>
        <v>BFR: 4268 Mon-Cust #1 500kV &amp; Cust 500/230kV Bk#1</v>
      </c>
      <c r="W27" s="109" t="str">
        <f>F25</f>
        <v>Branch CUST BNK2 (95011)  TO  CUST BNK2 (95006) CKT 2 [500.00 - 230.00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2919.86</v>
      </c>
      <c r="E28" s="57" t="str">
        <f>'Excel Sheet'!D10</f>
        <v>BFR: 4519 Cust-Mon #1 500kV &amp; Mon Caps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2919.86</v>
      </c>
      <c r="V28" s="108" t="str">
        <f>E28</f>
        <v>BFR: 4519 Cust-Mon #1 500kV &amp; Mon Caps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2940.21</v>
      </c>
      <c r="E29" s="76" t="str">
        <f>'Excel Sheet'!D11</f>
        <v>N-1: Monroe - Custer #1 500kV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2485.36</v>
      </c>
      <c r="V29" s="108" t="str">
        <f>E31</f>
        <v>BFR: 4519 Cust-Mon #1 500kV &amp; Mon Caps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2481.02</v>
      </c>
      <c r="E30" s="57" t="str">
        <f>'Excel Sheet'!D12</f>
        <v>BFR: 4516 Cust-Mon #1 500kV &amp; Mon Caps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2364.65</v>
      </c>
      <c r="V30" s="108" t="str">
        <f>E34</f>
        <v>N-1: Monroe - Custer #1 500kV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2485.36</v>
      </c>
      <c r="E31" s="76" t="str">
        <f>'Excel Sheet'!D13</f>
        <v>BFR: 4519 Cust-Mon #1 500kV &amp; Mon Caps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2619.84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2503.2</v>
      </c>
      <c r="E32" s="57" t="str">
        <f>'Excel Sheet'!D14</f>
        <v>BFR: 4519 Cust-Mon #1 500kV &amp; Mon Caps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3024.05</v>
      </c>
      <c r="V32" s="108" t="str">
        <f>E24</f>
        <v>BFR: 4268 Mon-Cust #1 500kV &amp; Cust 500/230kV Bk#1</v>
      </c>
      <c r="W32" s="111" t="str">
        <f>F24</f>
        <v>Branch CUST BNK2 (95011)  TO  CUST BNK2 (95006) CKT 2 [500.00 - 230.00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2354.76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2914.79</v>
      </c>
      <c r="V33" s="112" t="str">
        <f>E27</f>
        <v>BFR: 4519 Cust-Mon #1 500kV &amp; Mon Caps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2364.65</v>
      </c>
      <c r="E34" s="57" t="str">
        <f>'Excel Sheet'!D16</f>
        <v>N-1: Monroe - Custer #1 500kV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2481.02</v>
      </c>
      <c r="V34" s="108" t="str">
        <f>E30</f>
        <v>BFR: 4516 Cust-Mon #1 500kV &amp; Mon Caps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2371.95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2354.76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#2 500kV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2680.436666666667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2883.17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2989.3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2940.95</v>
      </c>
      <c r="E22" s="57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3071.93</v>
      </c>
      <c r="V22" s="108" t="str">
        <f>E26</f>
        <v>N-1: Monroe - Custer #1 500kV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2989.3</v>
      </c>
      <c r="E23" s="57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2801.23</v>
      </c>
      <c r="V23" s="112" t="str">
        <f>E29</f>
        <v>N-1: Monroe - Custer #1 500kV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3049.53</v>
      </c>
      <c r="E24" s="57" t="str">
        <f>'Excel Sheet'!D23</f>
        <v>N-1: Monroe - Custer #1 500kV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2390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3059.72</v>
      </c>
      <c r="E25" s="76" t="str">
        <f>'Excel Sheet'!D24</f>
        <v>N-1: Monroe - Custer #1 500kV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2246.5</v>
      </c>
      <c r="V25" s="108" t="str">
        <f>E35</f>
        <v>N-1: Monroe - Custer #1 500kV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3071.93</v>
      </c>
      <c r="E26" s="57" t="str">
        <f>'Excel Sheet'!D25</f>
        <v>N-1: Monroe - Custer #1 500kV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2940.95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2776.2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3059.72</v>
      </c>
      <c r="V27" s="115" t="str">
        <f>E25</f>
        <v>N-1: Monroe - Custer #1 500kV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2791.61</v>
      </c>
      <c r="E28" s="136" t="str">
        <f>'Excel Sheet'!D27</f>
        <v>BFR: 4519 Cust-Mon #1 500kV &amp; Mon Caps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2791.61</v>
      </c>
      <c r="V28" s="108" t="str">
        <f>E28</f>
        <v>BFR: 4519 Cust-Mon #1 500kV &amp; Mon Caps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2801.23</v>
      </c>
      <c r="E29" s="136" t="str">
        <f>'Excel Sheet'!D28</f>
        <v>N-1: Monroe - Custer #1 500kV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2380.27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2369.23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2231.18</v>
      </c>
      <c r="V30" s="108" t="str">
        <f>E34</f>
        <v>N-1: Monroe - Custer #1 500kV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2380.27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2883.17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2390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3049.53</v>
      </c>
      <c r="V32" s="108" t="str">
        <f>E24</f>
        <v>N-1: Monroe - Custer #1 500kV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2222.57</v>
      </c>
      <c r="E33" s="57" t="str">
        <f>'Excel Sheet'!D32</f>
        <v>N-1: Monroe - Custer #1 500kV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2776.2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2231.18</v>
      </c>
      <c r="E34" s="76" t="str">
        <f>'Excel Sheet'!D33</f>
        <v>N-1: Monroe - Custer #1 500kV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2369.23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2246.5</v>
      </c>
      <c r="E35" s="59" t="str">
        <f>'Excel Sheet'!D34</f>
        <v>N-1: Monroe - Custer #1 500kV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2222.57</v>
      </c>
      <c r="V35" s="113" t="str">
        <f>E33</f>
        <v>N-1: Monroe - Custer #1 500kV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#2 500kV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2439.4813333333336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2838.15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2944.21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2890.88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2975.85</v>
      </c>
      <c r="V22" s="108" t="str">
        <f>E26</f>
        <v>BFR: 4519 Cust-Mon #1 500kV &amp; Mon Caps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2944.21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2698.01</v>
      </c>
      <c r="V23" s="112" t="str">
        <f>E29</f>
        <v>BFR: 4519 Cust-Mon #1 500kV &amp; Mon Caps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2953.71</v>
      </c>
      <c r="E24" s="57" t="str">
        <f>'Excel Sheet'!D40</f>
        <v>BFR: 4519 Cust-Mon #1 500kV &amp; Mon Caps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2281.91</v>
      </c>
      <c r="V24" s="108" t="str">
        <f>E32</f>
        <v>N-1: Monroe - Custer #1 500kV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2953.67</v>
      </c>
      <c r="E25" s="57" t="str">
        <f>'Excel Sheet'!D41</f>
        <v>BFR: 4519 Cust-Mon #1 500kV &amp; Mon Caps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2137.2</v>
      </c>
      <c r="V25" s="108" t="str">
        <f>E35</f>
        <v>N-1: Monroe - Custer #1 500kV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2975.85</v>
      </c>
      <c r="E26" s="57" t="str">
        <f>'Excel Sheet'!D42</f>
        <v>BFR: 4519 Cust-Mon #1 500kV &amp; Mon Caps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2890.88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2680.3</v>
      </c>
      <c r="E27" s="57" t="str">
        <f>'Excel Sheet'!D43</f>
        <v>N-1: Monroe - Custer #1 500kV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2953.67</v>
      </c>
      <c r="V27" s="115" t="str">
        <f>E25</f>
        <v>BFR: 4519 Cust-Mon #1 500kV &amp; Mon Caps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2683.43</v>
      </c>
      <c r="E28" s="57" t="str">
        <f>'Excel Sheet'!D44</f>
        <v>BFR: 4519 Cust-Mon #1 500kV &amp; Mon Caps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2683.43</v>
      </c>
      <c r="V28" s="108" t="str">
        <f>E28</f>
        <v>BFR: 4519 Cust-Mon #1 500kV &amp; Mon Caps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2698.01</v>
      </c>
      <c r="E29" s="57" t="str">
        <f>'Excel Sheet'!D45</f>
        <v>BFR: 4519 Cust-Mon #1 500kV &amp; Mon Caps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2265.78</v>
      </c>
      <c r="V29" s="108" t="str">
        <f>E31</f>
        <v>N-1: Monroe - Custer #1 500kV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2261.27</v>
      </c>
      <c r="E30" s="57" t="str">
        <f>'Excel Sheet'!D46</f>
        <v>N-1: Monroe - Custer #1 500kV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2120.82</v>
      </c>
      <c r="V30" s="108" t="str">
        <f>E34</f>
        <v>N-1: Monroe - Custer #1 500kV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2265.78</v>
      </c>
      <c r="E31" s="57" t="str">
        <f>'Excel Sheet'!D47</f>
        <v>N-1: Monroe - Custer #1 500kV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2838.15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2281.91</v>
      </c>
      <c r="E32" s="57" t="str">
        <f>'Excel Sheet'!D48</f>
        <v>N-1: Monroe - Custer #1 500kV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2953.71</v>
      </c>
      <c r="V32" s="108" t="str">
        <f>E24</f>
        <v>BFR: 4519 Cust-Mon #1 500kV &amp; Mon Caps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2112.73</v>
      </c>
      <c r="E33" s="57" t="str">
        <f>'Excel Sheet'!D49</f>
        <v>N-1: Monroe - Custer #1 500kV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2680.3</v>
      </c>
      <c r="V33" s="112" t="str">
        <f>E27</f>
        <v>N-1: Monroe - Custer #1 500kV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2120.82</v>
      </c>
      <c r="E34" s="57" t="str">
        <f>'Excel Sheet'!D50</f>
        <v>N-1: Monroe - Custer #1 500kV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2261.27</v>
      </c>
      <c r="V34" s="108" t="str">
        <f>E30</f>
        <v>N-1: Monroe - Custer #1 500kV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2137.2</v>
      </c>
      <c r="E35" s="59" t="str">
        <f>'Excel Sheet'!D51</f>
        <v>N-1: Monroe - Custer #1 500kV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2112.73</v>
      </c>
      <c r="V35" s="113" t="str">
        <f>E33</f>
        <v>N-1: Monroe - Custer #1 500kV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Monroe-Custer #2 500kV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2957.0473333333334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2636.11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2731.83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2690.18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2937.29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2731.83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2664.29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2916.23</v>
      </c>
      <c r="E24" s="172" t="str">
        <f>'Excel Sheet'!$D57</f>
        <v>BFR: 4519 Cust-Mon #1 500kV &amp; Mon Caps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2240.03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2935.65</v>
      </c>
      <c r="E25" s="172" t="str">
        <f>'Excel Sheet'!$D58</f>
        <v>BFR: 4519 Cust-Mon #1 500kV &amp; Mon Caps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2109.61</v>
      </c>
      <c r="V25" s="108" t="str">
        <f>E35</f>
        <v>N-1: Monroe - Custer #1 500kV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2937.29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2690.18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2641.09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2935.65</v>
      </c>
      <c r="V27" s="115" t="str">
        <f>E25</f>
        <v>BFR: 4519 Cust-Mon #1 500kV &amp; Mon Caps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2652.19</v>
      </c>
      <c r="E28" s="172" t="str">
        <f>'Excel Sheet'!$D61</f>
        <v>N-1: Monroe - Custer #1 500kV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2652.19</v>
      </c>
      <c r="V28" s="108" t="str">
        <f>E28</f>
        <v>N-1: Monroe - Custer #1 500kV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2664.29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2220.35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2229.05</v>
      </c>
      <c r="E30" s="172" t="str">
        <f>'Excel Sheet'!$D63</f>
        <v>N-1: Monroe - Custer #1 500kV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2084.12</v>
      </c>
      <c r="V30" s="108" t="str">
        <f>E34</f>
        <v>N-1: Monroe - Custer #1 500kV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2220.35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2636.11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2240.03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2916.23</v>
      </c>
      <c r="V32" s="108" t="str">
        <f>E24</f>
        <v>BFR: 4519 Cust-Mon #1 500kV &amp; Mon Caps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2080.06</v>
      </c>
      <c r="E33" s="172" t="str">
        <f>'Excel Sheet'!$D66</f>
        <v>N-1: Monroe - Custer #1 500kV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2641.09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2084.12</v>
      </c>
      <c r="E34" s="172" t="str">
        <f>'Excel Sheet'!$D67</f>
        <v>N-1: Monroe - Custer #1 500kV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2229.05</v>
      </c>
      <c r="V34" s="108" t="str">
        <f>E30</f>
        <v>N-1: Monroe - Custer #1 500kV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2109.61</v>
      </c>
      <c r="E35" s="177" t="str">
        <f>'Excel Sheet'!$D68</f>
        <v>N-1: Monroe - Custer #1 500kV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2080.06</v>
      </c>
      <c r="V35" s="113" t="str">
        <f>E33</f>
        <v>N-1: Monroe - Custer #1 500kV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Monroe-Custer #2 500kV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3307.5386666666664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2579.39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2680.73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2632.56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2885.11</v>
      </c>
      <c r="V22" s="108" t="str">
        <f>E26</f>
        <v>BFR: 4519 Cust-Mon #1 500kV &amp; Mon Caps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2680.73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2612.01</v>
      </c>
      <c r="V23" s="112" t="str">
        <f>E29</f>
        <v>N-1: Monroe - Custer #1 500kV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2866.52</v>
      </c>
      <c r="E24" s="57" t="str">
        <f>'Excel Sheet'!D74</f>
        <v>N-1: Monroe - Custer #1 500kV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2178.99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2874.3</v>
      </c>
      <c r="E25" s="57" t="str">
        <f>'Excel Sheet'!D75</f>
        <v>BFR: 4519 Cust-Mon #1 500kV &amp; Mon Caps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2039.46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2885.11</v>
      </c>
      <c r="E26" s="57" t="str">
        <f>'Excel Sheet'!D76</f>
        <v>BFR: 4519 Cust-Mon #1 500kV &amp; Mon Caps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2632.56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2578.74</v>
      </c>
      <c r="E27" s="57" t="str">
        <f>'Excel Sheet'!D77</f>
        <v>BFR: 4519 Cust-Mon #1 500kV &amp; Mon Caps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2874.3</v>
      </c>
      <c r="V27" s="115" t="str">
        <f>E25</f>
        <v>BFR: 4519 Cust-Mon #1 500kV &amp; Mon Caps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2602.18</v>
      </c>
      <c r="E28" s="57" t="str">
        <f>'Excel Sheet'!D78</f>
        <v>N-1: Monroe - Custer #1 500kV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2602.18</v>
      </c>
      <c r="V28" s="108" t="str">
        <f>E28</f>
        <v>N-1: Monroe - Custer #1 500kV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2612.01</v>
      </c>
      <c r="E29" s="57" t="str">
        <f>'Excel Sheet'!D79</f>
        <v>N-1: Monroe - Custer #1 500kV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2168.36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2168.44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1985.75</v>
      </c>
      <c r="V30" s="108" t="str">
        <f>E34</f>
        <v>N-1: Murray - Sedro NT 230kV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2168.36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2579.39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2178.99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2866.52</v>
      </c>
      <c r="V32" s="108" t="str">
        <f>E24</f>
        <v>N-1: Monroe - Custer #1 500kV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1935.82</v>
      </c>
      <c r="E33" s="57" t="str">
        <f>'Excel Sheet'!D83</f>
        <v>N-1: Murray - Sedro NT 230kV</v>
      </c>
      <c r="F33" s="58" t="str">
        <f>'Excel Sheet'!C83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2578.74</v>
      </c>
      <c r="V33" s="112" t="str">
        <f>E27</f>
        <v>BFR: 4519 Cust-Mon #1 500kV &amp; Mon Caps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1985.75</v>
      </c>
      <c r="E34" s="57" t="str">
        <f>'Excel Sheet'!D84</f>
        <v>N-1: Murray - Sedro NT 230kV</v>
      </c>
      <c r="F34" s="58" t="str">
        <f>'Excel Sheet'!C84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2168.44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2039.46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1935.82</v>
      </c>
      <c r="V35" s="113" t="str">
        <f>E33</f>
        <v>N-1: Murray - Sedro NT 230kV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81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2619.84</v>
      </c>
      <c r="D3" s="205">
        <f>'Excel Sheet'!I20</f>
        <v>2883.17</v>
      </c>
      <c r="E3" s="206">
        <f>'Excel Sheet'!I37</f>
        <v>2838.15</v>
      </c>
      <c r="F3" s="206">
        <f>'Excel Sheet'!I54</f>
        <v>2636.11</v>
      </c>
      <c r="G3" s="207">
        <f>'Excel Sheet'!I71</f>
        <v>2579.39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2663.4</v>
      </c>
      <c r="D4" s="209">
        <f>'Excel Sheet'!I21</f>
        <v>2940.95</v>
      </c>
      <c r="E4" s="209">
        <f>'Excel Sheet'!I38</f>
        <v>2890.88</v>
      </c>
      <c r="F4" s="209">
        <f>'Excel Sheet'!I55</f>
        <v>2690.18</v>
      </c>
      <c r="G4" s="210">
        <f>'Excel Sheet'!I72</f>
        <v>2632.56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2719.81</v>
      </c>
      <c r="D5" s="209">
        <f>'Excel Sheet'!I22</f>
        <v>2989.3</v>
      </c>
      <c r="E5" s="209">
        <f>'Excel Sheet'!I39</f>
        <v>2944.21</v>
      </c>
      <c r="F5" s="209">
        <f>'Excel Sheet'!I56</f>
        <v>2731.83</v>
      </c>
      <c r="G5" s="210">
        <f>'Excel Sheet'!I73</f>
        <v>2680.73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3024.05</v>
      </c>
      <c r="D6" s="209">
        <f>'Excel Sheet'!I23</f>
        <v>3049.53</v>
      </c>
      <c r="E6" s="209">
        <f>'Excel Sheet'!I40</f>
        <v>2953.71</v>
      </c>
      <c r="F6" s="209">
        <f>'Excel Sheet'!I57</f>
        <v>2916.23</v>
      </c>
      <c r="G6" s="210">
        <f>'Excel Sheet'!I74</f>
        <v>2866.52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3020.19</v>
      </c>
      <c r="D7" s="209">
        <f>'Excel Sheet'!I24</f>
        <v>3059.72</v>
      </c>
      <c r="E7" s="209">
        <f>'Excel Sheet'!I41</f>
        <v>2953.67</v>
      </c>
      <c r="F7" s="209">
        <f>'Excel Sheet'!I58</f>
        <v>2935.65</v>
      </c>
      <c r="G7" s="210">
        <f>'Excel Sheet'!I75</f>
        <v>2874.3</v>
      </c>
      <c r="H7" s="122"/>
      <c r="I7" s="190"/>
      <c r="J7" s="251" t="s">
        <v>30</v>
      </c>
      <c r="K7" s="252"/>
      <c r="L7" s="200" t="str">
        <f>IF(MID(L11,4,1)="R",MID(L11,1,5),MID(L11,1,3))</f>
        <v>028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3030.28</v>
      </c>
      <c r="D8" s="209">
        <f>'Excel Sheet'!I25</f>
        <v>3071.93</v>
      </c>
      <c r="E8" s="209">
        <f>'Excel Sheet'!I42</f>
        <v>2975.85</v>
      </c>
      <c r="F8" s="209">
        <f>'Excel Sheet'!I59</f>
        <v>2937.29</v>
      </c>
      <c r="G8" s="210">
        <f>'Excel Sheet'!I76</f>
        <v>2885.11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2914.79</v>
      </c>
      <c r="D9" s="209">
        <f>'Excel Sheet'!I26</f>
        <v>2776.2</v>
      </c>
      <c r="E9" s="209">
        <f>'Excel Sheet'!I43</f>
        <v>2680.3</v>
      </c>
      <c r="F9" s="209">
        <f>'Excel Sheet'!I60</f>
        <v>2641.09</v>
      </c>
      <c r="G9" s="210">
        <f>'Excel Sheet'!I77</f>
        <v>2578.74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2919.86</v>
      </c>
      <c r="D10" s="212">
        <f>'Excel Sheet'!I27</f>
        <v>2791.61</v>
      </c>
      <c r="E10" s="212">
        <f>'Excel Sheet'!I44</f>
        <v>2683.43</v>
      </c>
      <c r="F10" s="212">
        <f>'Excel Sheet'!I61</f>
        <v>2652.19</v>
      </c>
      <c r="G10" s="213">
        <f>'Excel Sheet'!I78</f>
        <v>2602.18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2940.21</v>
      </c>
      <c r="D11" s="209">
        <f>'Excel Sheet'!I28</f>
        <v>2801.23</v>
      </c>
      <c r="E11" s="209">
        <f>'Excel Sheet'!I45</f>
        <v>2698.01</v>
      </c>
      <c r="F11" s="209">
        <f>'Excel Sheet'!I62</f>
        <v>2664.29</v>
      </c>
      <c r="G11" s="210">
        <f>'Excel Sheet'!I79</f>
        <v>2612.01</v>
      </c>
      <c r="H11" s="122"/>
      <c r="I11" s="190"/>
      <c r="J11" s="259" t="s">
        <v>61</v>
      </c>
      <c r="K11" s="260"/>
      <c r="L11" s="235" t="str">
        <f>'Excel Sheet'!A87</f>
        <v>028WINTER09v1NSL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2481.02</v>
      </c>
      <c r="D12" s="209">
        <f>'Excel Sheet'!I29</f>
        <v>2369.23</v>
      </c>
      <c r="E12" s="209">
        <f>'Excel Sheet'!I46</f>
        <v>2261.27</v>
      </c>
      <c r="F12" s="209">
        <f>'Excel Sheet'!I63</f>
        <v>2229.05</v>
      </c>
      <c r="G12" s="210">
        <f>'Excel Sheet'!I80</f>
        <v>2168.44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2485.36</v>
      </c>
      <c r="D13" s="209">
        <f>'Excel Sheet'!I30</f>
        <v>2380.27</v>
      </c>
      <c r="E13" s="209">
        <f>'Excel Sheet'!I47</f>
        <v>2265.78</v>
      </c>
      <c r="F13" s="209">
        <f>'Excel Sheet'!I64</f>
        <v>2220.35</v>
      </c>
      <c r="G13" s="210">
        <f>'Excel Sheet'!I81</f>
        <v>2168.36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2503.2</v>
      </c>
      <c r="D14" s="209">
        <f>'Excel Sheet'!I31</f>
        <v>2390</v>
      </c>
      <c r="E14" s="209">
        <f>'Excel Sheet'!I48</f>
        <v>2281.91</v>
      </c>
      <c r="F14" s="209">
        <f>'Excel Sheet'!I65</f>
        <v>2240.03</v>
      </c>
      <c r="G14" s="210">
        <f>'Excel Sheet'!I82</f>
        <v>2178.99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2354.76</v>
      </c>
      <c r="D15" s="209">
        <f>'Excel Sheet'!I32</f>
        <v>2222.57</v>
      </c>
      <c r="E15" s="209">
        <f>'Excel Sheet'!I49</f>
        <v>2112.73</v>
      </c>
      <c r="F15" s="209">
        <f>'Excel Sheet'!I66</f>
        <v>2080.06</v>
      </c>
      <c r="G15" s="215">
        <f>'Excel Sheet'!I83</f>
        <v>1935.82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2364.65</v>
      </c>
      <c r="D16" s="209">
        <f>'Excel Sheet'!I33</f>
        <v>2231.18</v>
      </c>
      <c r="E16" s="209">
        <f>'Excel Sheet'!I50</f>
        <v>2120.82</v>
      </c>
      <c r="F16" s="209">
        <f>'Excel Sheet'!I67</f>
        <v>2084.12</v>
      </c>
      <c r="G16" s="215">
        <f>'Excel Sheet'!I84</f>
        <v>1985.75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2371.95</v>
      </c>
      <c r="D17" s="217">
        <f>'Excel Sheet'!I34</f>
        <v>2246.5</v>
      </c>
      <c r="E17" s="217">
        <f>'Excel Sheet'!I51</f>
        <v>2137.2</v>
      </c>
      <c r="F17" s="217">
        <f>'Excel Sheet'!I68</f>
        <v>2109.61</v>
      </c>
      <c r="G17" s="215">
        <f>'Excel Sheet'!I85</f>
        <v>2039.46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028</v>
      </c>
      <c r="J1" s="271" t="str">
        <f>Results!L2</f>
        <v>Monroe-Custer #2 500kV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3352.9593333333337</v>
      </c>
      <c r="D5" s="223">
        <f>'Excel Sheet'!I3</f>
        <v>2619.84</v>
      </c>
      <c r="E5" s="223">
        <f>'Excel Sheet'!I4</f>
        <v>2663.4</v>
      </c>
      <c r="F5" s="223">
        <f>'Excel Sheet'!I5</f>
        <v>2719.81</v>
      </c>
      <c r="G5" s="223">
        <f>'Excel Sheet'!I6</f>
        <v>3024.05</v>
      </c>
      <c r="H5" s="223">
        <f>'Excel Sheet'!I7</f>
        <v>3020.19</v>
      </c>
      <c r="I5" s="233">
        <f>'Excel Sheet'!I8</f>
        <v>3030.28</v>
      </c>
      <c r="J5" s="223">
        <f>'Excel Sheet'!I9</f>
        <v>2914.79</v>
      </c>
      <c r="K5" s="233">
        <f>'Excel Sheet'!I10</f>
        <v>2919.86</v>
      </c>
      <c r="L5" s="223">
        <f>'Excel Sheet'!I11</f>
        <v>2940.21</v>
      </c>
      <c r="M5" s="223">
        <f>'Excel Sheet'!I12</f>
        <v>2481.02</v>
      </c>
      <c r="N5" s="223">
        <f>'Excel Sheet'!I13</f>
        <v>2485.36</v>
      </c>
      <c r="O5" s="223">
        <f>'Excel Sheet'!I14</f>
        <v>2503.2</v>
      </c>
      <c r="P5" s="227">
        <f>'Excel Sheet'!I15</f>
        <v>2354.76</v>
      </c>
      <c r="Q5" s="227">
        <f>'Excel Sheet'!I16</f>
        <v>2364.65</v>
      </c>
      <c r="R5" s="227">
        <f>'Excel Sheet'!I17</f>
        <v>2371.95</v>
      </c>
    </row>
    <row r="6" spans="2:18" s="54" customFormat="1" ht="14.25">
      <c r="B6" s="222" t="str">
        <f>'Excel Sheet'!A19</f>
        <v>35F</v>
      </c>
      <c r="C6" s="223">
        <f>AVERAGE('Excel Sheet'!H20:H34)</f>
        <v>2680.436666666667</v>
      </c>
      <c r="D6" s="223">
        <f>'Excel Sheet'!I20</f>
        <v>2883.17</v>
      </c>
      <c r="E6" s="223">
        <f>'Excel Sheet'!I21</f>
        <v>2940.95</v>
      </c>
      <c r="F6" s="223">
        <f>'Excel Sheet'!I22</f>
        <v>2989.3</v>
      </c>
      <c r="G6" s="223">
        <f>'Excel Sheet'!I23</f>
        <v>3049.53</v>
      </c>
      <c r="H6" s="223">
        <f>'Excel Sheet'!I24</f>
        <v>3059.72</v>
      </c>
      <c r="I6" s="223">
        <f>'Excel Sheet'!I25</f>
        <v>3071.93</v>
      </c>
      <c r="J6" s="223">
        <f>'Excel Sheet'!I26</f>
        <v>2776.2</v>
      </c>
      <c r="K6" s="223">
        <f>'Excel Sheet'!I27</f>
        <v>2791.61</v>
      </c>
      <c r="L6" s="223">
        <f>'Excel Sheet'!I28</f>
        <v>2801.23</v>
      </c>
      <c r="M6" s="223">
        <f>'Excel Sheet'!I29</f>
        <v>2369.23</v>
      </c>
      <c r="N6" s="223">
        <f>'Excel Sheet'!I30</f>
        <v>2380.27</v>
      </c>
      <c r="O6" s="223">
        <f>'Excel Sheet'!I31</f>
        <v>2390</v>
      </c>
      <c r="P6" s="223">
        <f>'Excel Sheet'!I32</f>
        <v>2222.57</v>
      </c>
      <c r="Q6" s="223">
        <f>'Excel Sheet'!I33</f>
        <v>2231.18</v>
      </c>
      <c r="R6" s="223">
        <f>'Excel Sheet'!I34</f>
        <v>2246.5</v>
      </c>
    </row>
    <row r="7" spans="2:18" s="54" customFormat="1" ht="14.25">
      <c r="B7" s="222" t="str">
        <f>'Excel Sheet'!A36</f>
        <v>45F</v>
      </c>
      <c r="C7" s="223">
        <f>AVERAGE('Excel Sheet'!H37:H51)</f>
        <v>2439.4813333333336</v>
      </c>
      <c r="D7" s="223">
        <f>'Excel Sheet'!I37</f>
        <v>2838.15</v>
      </c>
      <c r="E7" s="223">
        <f>'Excel Sheet'!I38</f>
        <v>2890.88</v>
      </c>
      <c r="F7" s="223">
        <f>'Excel Sheet'!I39</f>
        <v>2944.21</v>
      </c>
      <c r="G7" s="223">
        <f>'Excel Sheet'!I40</f>
        <v>2953.71</v>
      </c>
      <c r="H7" s="223">
        <f>'Excel Sheet'!I41</f>
        <v>2953.67</v>
      </c>
      <c r="I7" s="223">
        <f>'Excel Sheet'!I42</f>
        <v>2975.85</v>
      </c>
      <c r="J7" s="223">
        <f>'Excel Sheet'!I43</f>
        <v>2680.3</v>
      </c>
      <c r="K7" s="223">
        <f>'Excel Sheet'!I44</f>
        <v>2683.43</v>
      </c>
      <c r="L7" s="223">
        <f>'Excel Sheet'!I45</f>
        <v>2698.01</v>
      </c>
      <c r="M7" s="223">
        <f>'Excel Sheet'!I46</f>
        <v>2261.27</v>
      </c>
      <c r="N7" s="223">
        <f>'Excel Sheet'!I47</f>
        <v>2265.78</v>
      </c>
      <c r="O7" s="223">
        <f>'Excel Sheet'!I48</f>
        <v>2281.91</v>
      </c>
      <c r="P7" s="223">
        <f>'Excel Sheet'!I49</f>
        <v>2112.73</v>
      </c>
      <c r="Q7" s="223">
        <f>'Excel Sheet'!I50</f>
        <v>2120.82</v>
      </c>
      <c r="R7" s="223">
        <f>'Excel Sheet'!I51</f>
        <v>2137.2</v>
      </c>
    </row>
    <row r="8" spans="2:18" s="54" customFormat="1" ht="14.25">
      <c r="B8" s="222" t="str">
        <f>'Excel Sheet'!A53</f>
        <v>60F</v>
      </c>
      <c r="C8" s="223">
        <f>AVERAGE('Excel Sheet'!H54:H68)</f>
        <v>2957.0473333333334</v>
      </c>
      <c r="D8" s="223">
        <f>'Excel Sheet'!I54</f>
        <v>2636.11</v>
      </c>
      <c r="E8" s="223">
        <f>'Excel Sheet'!I55</f>
        <v>2690.18</v>
      </c>
      <c r="F8" s="223">
        <f>'Excel Sheet'!I56</f>
        <v>2731.83</v>
      </c>
      <c r="G8" s="223">
        <f>'Excel Sheet'!I57</f>
        <v>2916.23</v>
      </c>
      <c r="H8" s="223">
        <f>'Excel Sheet'!I58</f>
        <v>2935.65</v>
      </c>
      <c r="I8" s="223">
        <f>'Excel Sheet'!I59</f>
        <v>2937.29</v>
      </c>
      <c r="J8" s="223">
        <f>'Excel Sheet'!I60</f>
        <v>2641.09</v>
      </c>
      <c r="K8" s="223">
        <f>'Excel Sheet'!I61</f>
        <v>2652.19</v>
      </c>
      <c r="L8" s="223">
        <f>'Excel Sheet'!I62</f>
        <v>2664.29</v>
      </c>
      <c r="M8" s="223">
        <f>'Excel Sheet'!I63</f>
        <v>2229.05</v>
      </c>
      <c r="N8" s="223">
        <f>'Excel Sheet'!I64</f>
        <v>2220.35</v>
      </c>
      <c r="O8" s="223">
        <f>'Excel Sheet'!I65</f>
        <v>2240.03</v>
      </c>
      <c r="P8" s="223">
        <f>'Excel Sheet'!I66</f>
        <v>2080.06</v>
      </c>
      <c r="Q8" s="223">
        <f>'Excel Sheet'!I67</f>
        <v>2084.12</v>
      </c>
      <c r="R8" s="223">
        <f>'Excel Sheet'!I68</f>
        <v>2109.61</v>
      </c>
    </row>
    <row r="9" spans="2:18" s="54" customFormat="1" ht="14.25">
      <c r="B9" s="222" t="str">
        <f>'Excel Sheet'!A70</f>
        <v>70F</v>
      </c>
      <c r="C9" s="223">
        <f>AVERAGE('Excel Sheet'!H71:H85)</f>
        <v>3307.5386666666664</v>
      </c>
      <c r="D9" s="223">
        <f>'Excel Sheet'!I71</f>
        <v>2579.39</v>
      </c>
      <c r="E9" s="223">
        <f>'Excel Sheet'!I72</f>
        <v>2632.56</v>
      </c>
      <c r="F9" s="223">
        <f>'Excel Sheet'!I73</f>
        <v>2680.73</v>
      </c>
      <c r="G9" s="223">
        <f>'Excel Sheet'!I74</f>
        <v>2866.52</v>
      </c>
      <c r="H9" s="223">
        <f>'Excel Sheet'!I75</f>
        <v>2874.3</v>
      </c>
      <c r="I9" s="223">
        <f>'Excel Sheet'!I76</f>
        <v>2885.11</v>
      </c>
      <c r="J9" s="223">
        <f>'Excel Sheet'!I77</f>
        <v>2578.74</v>
      </c>
      <c r="K9" s="223">
        <f>'Excel Sheet'!I78</f>
        <v>2602.18</v>
      </c>
      <c r="L9" s="223">
        <f>'Excel Sheet'!I79</f>
        <v>2612.01</v>
      </c>
      <c r="M9" s="223">
        <f>'Excel Sheet'!I80</f>
        <v>2168.44</v>
      </c>
      <c r="N9" s="223">
        <f>'Excel Sheet'!I81</f>
        <v>2168.36</v>
      </c>
      <c r="O9" s="223">
        <f>'Excel Sheet'!I82</f>
        <v>2178.99</v>
      </c>
      <c r="P9" s="223">
        <f>'Excel Sheet'!I83</f>
        <v>1935.82</v>
      </c>
      <c r="Q9" s="223">
        <f>'Excel Sheet'!I84</f>
        <v>1985.75</v>
      </c>
      <c r="R9" s="223">
        <f>'Excel Sheet'!I85</f>
        <v>2039.46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1.4218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2629.45</v>
      </c>
      <c r="C3" t="s">
        <v>69</v>
      </c>
      <c r="D3" t="s">
        <v>70</v>
      </c>
      <c r="E3">
        <v>13.35</v>
      </c>
      <c r="F3">
        <v>492.26</v>
      </c>
      <c r="G3">
        <v>492.32</v>
      </c>
      <c r="H3">
        <v>3350.35</v>
      </c>
      <c r="I3">
        <v>2619.84</v>
      </c>
      <c r="J3">
        <v>1165.76</v>
      </c>
      <c r="K3" t="s">
        <v>56</v>
      </c>
    </row>
    <row r="4" spans="1:11" ht="12.75">
      <c r="A4" t="s">
        <v>6</v>
      </c>
      <c r="B4">
        <v>2673.69</v>
      </c>
      <c r="C4" t="s">
        <v>69</v>
      </c>
      <c r="D4" t="s">
        <v>70</v>
      </c>
      <c r="E4">
        <v>13.35</v>
      </c>
      <c r="F4">
        <v>491.24</v>
      </c>
      <c r="G4">
        <v>490.95</v>
      </c>
      <c r="H4">
        <v>3287.97</v>
      </c>
      <c r="I4">
        <v>2663.4</v>
      </c>
      <c r="J4">
        <v>1206.26</v>
      </c>
      <c r="K4" t="s">
        <v>56</v>
      </c>
    </row>
    <row r="5" spans="1:11" ht="12.75">
      <c r="A5" t="s">
        <v>3</v>
      </c>
      <c r="B5">
        <v>2731.2</v>
      </c>
      <c r="C5" t="s">
        <v>69</v>
      </c>
      <c r="D5" t="s">
        <v>70</v>
      </c>
      <c r="E5">
        <v>13.35</v>
      </c>
      <c r="F5">
        <v>490.58</v>
      </c>
      <c r="G5">
        <v>490.65</v>
      </c>
      <c r="H5">
        <v>3308.03</v>
      </c>
      <c r="I5">
        <v>2719.81</v>
      </c>
      <c r="J5">
        <v>1256.69</v>
      </c>
      <c r="K5" t="s">
        <v>56</v>
      </c>
    </row>
    <row r="6" spans="1:11" ht="12.75">
      <c r="A6" t="s">
        <v>0</v>
      </c>
      <c r="B6">
        <v>3038.47</v>
      </c>
      <c r="C6" t="s">
        <v>71</v>
      </c>
      <c r="D6" t="s">
        <v>72</v>
      </c>
      <c r="E6">
        <v>100</v>
      </c>
      <c r="F6">
        <v>1810.28</v>
      </c>
      <c r="G6">
        <v>1807.94</v>
      </c>
      <c r="H6">
        <v>3378.59</v>
      </c>
      <c r="I6">
        <v>3024.05</v>
      </c>
      <c r="J6">
        <v>1413.62</v>
      </c>
      <c r="K6" t="s">
        <v>56</v>
      </c>
    </row>
    <row r="7" spans="1:11" ht="12.75">
      <c r="A7" t="s">
        <v>7</v>
      </c>
      <c r="B7">
        <v>3033.76</v>
      </c>
      <c r="C7" t="s">
        <v>71</v>
      </c>
      <c r="D7" t="s">
        <v>72</v>
      </c>
      <c r="E7">
        <v>100</v>
      </c>
      <c r="F7">
        <v>1805.04</v>
      </c>
      <c r="G7">
        <v>1807.39</v>
      </c>
      <c r="H7">
        <v>3316.4</v>
      </c>
      <c r="I7">
        <v>3020.19</v>
      </c>
      <c r="J7">
        <v>1427.78</v>
      </c>
      <c r="K7" t="s">
        <v>56</v>
      </c>
    </row>
    <row r="8" spans="1:11" ht="12.75">
      <c r="A8" t="s">
        <v>4</v>
      </c>
      <c r="B8">
        <v>3045.1</v>
      </c>
      <c r="C8" t="s">
        <v>71</v>
      </c>
      <c r="D8" t="s">
        <v>72</v>
      </c>
      <c r="E8">
        <v>100</v>
      </c>
      <c r="F8">
        <v>1809.41</v>
      </c>
      <c r="G8">
        <v>1806.49</v>
      </c>
      <c r="H8">
        <v>3336.61</v>
      </c>
      <c r="I8">
        <v>3030.28</v>
      </c>
      <c r="J8">
        <v>1459.17</v>
      </c>
      <c r="K8" t="s">
        <v>56</v>
      </c>
    </row>
    <row r="9" spans="1:11" ht="12.75">
      <c r="A9" t="s">
        <v>1</v>
      </c>
      <c r="B9">
        <v>2928.54</v>
      </c>
      <c r="C9" t="s">
        <v>73</v>
      </c>
      <c r="D9" t="s">
        <v>74</v>
      </c>
      <c r="E9">
        <v>-38.93</v>
      </c>
      <c r="F9">
        <v>-512.62</v>
      </c>
      <c r="G9">
        <v>-512.48</v>
      </c>
      <c r="H9">
        <v>3391.06</v>
      </c>
      <c r="I9">
        <v>2914.79</v>
      </c>
      <c r="J9">
        <v>1454.64</v>
      </c>
      <c r="K9" t="s">
        <v>56</v>
      </c>
    </row>
    <row r="10" spans="1:11" ht="12.75">
      <c r="A10" t="s">
        <v>8</v>
      </c>
      <c r="B10">
        <v>2933.33</v>
      </c>
      <c r="C10" t="s">
        <v>73</v>
      </c>
      <c r="D10" t="s">
        <v>74</v>
      </c>
      <c r="E10">
        <v>-38.93</v>
      </c>
      <c r="F10">
        <v>-513.78</v>
      </c>
      <c r="G10">
        <v>-513.01</v>
      </c>
      <c r="H10">
        <v>3327.24</v>
      </c>
      <c r="I10">
        <v>2919.86</v>
      </c>
      <c r="J10">
        <v>1487.41</v>
      </c>
      <c r="K10" t="s">
        <v>56</v>
      </c>
    </row>
    <row r="11" spans="1:11" ht="12.75">
      <c r="A11" t="s">
        <v>5</v>
      </c>
      <c r="B11">
        <v>2954.31</v>
      </c>
      <c r="C11" t="s">
        <v>73</v>
      </c>
      <c r="D11" t="s">
        <v>75</v>
      </c>
      <c r="E11">
        <v>-38.93</v>
      </c>
      <c r="F11">
        <v>-512.6</v>
      </c>
      <c r="G11">
        <v>-511.78</v>
      </c>
      <c r="H11">
        <v>3348.04</v>
      </c>
      <c r="I11">
        <v>2940.21</v>
      </c>
      <c r="J11">
        <v>1517.23</v>
      </c>
      <c r="K11" t="s">
        <v>56</v>
      </c>
    </row>
    <row r="12" spans="1:11" ht="12.75">
      <c r="A12" t="s">
        <v>2</v>
      </c>
      <c r="B12">
        <v>2490.79</v>
      </c>
      <c r="C12" t="s">
        <v>73</v>
      </c>
      <c r="D12" t="s">
        <v>76</v>
      </c>
      <c r="E12">
        <v>-38.65</v>
      </c>
      <c r="F12">
        <v>-516.45</v>
      </c>
      <c r="G12">
        <v>-518.65</v>
      </c>
      <c r="H12">
        <v>3400.3</v>
      </c>
      <c r="I12">
        <v>2481.02</v>
      </c>
      <c r="J12">
        <v>1413.01</v>
      </c>
      <c r="K12" t="s">
        <v>56</v>
      </c>
    </row>
    <row r="13" spans="1:11" ht="12.75">
      <c r="A13" t="s">
        <v>9</v>
      </c>
      <c r="B13">
        <v>2495.18</v>
      </c>
      <c r="C13" t="s">
        <v>73</v>
      </c>
      <c r="D13" t="s">
        <v>74</v>
      </c>
      <c r="E13">
        <v>-38.93</v>
      </c>
      <c r="F13">
        <v>-516.83</v>
      </c>
      <c r="G13">
        <v>-517.29</v>
      </c>
      <c r="H13">
        <v>3336.84</v>
      </c>
      <c r="I13">
        <v>2485.36</v>
      </c>
      <c r="J13">
        <v>1445.68</v>
      </c>
      <c r="K13" t="s">
        <v>56</v>
      </c>
    </row>
    <row r="14" spans="1:11" ht="12.75">
      <c r="A14" t="s">
        <v>10</v>
      </c>
      <c r="B14">
        <v>2512.46</v>
      </c>
      <c r="C14" t="s">
        <v>73</v>
      </c>
      <c r="D14" t="s">
        <v>74</v>
      </c>
      <c r="E14">
        <v>-38.93</v>
      </c>
      <c r="F14">
        <v>-517.57</v>
      </c>
      <c r="G14">
        <v>-518.13</v>
      </c>
      <c r="H14">
        <v>3355.52</v>
      </c>
      <c r="I14">
        <v>2503.2</v>
      </c>
      <c r="J14">
        <v>1488.11</v>
      </c>
      <c r="K14" t="s">
        <v>56</v>
      </c>
    </row>
    <row r="15" spans="1:11" ht="12.75">
      <c r="A15" t="s">
        <v>11</v>
      </c>
      <c r="B15">
        <v>2363.35</v>
      </c>
      <c r="C15" t="s">
        <v>73</v>
      </c>
      <c r="D15" t="s">
        <v>77</v>
      </c>
      <c r="E15">
        <v>-38.67</v>
      </c>
      <c r="F15">
        <v>-519.96</v>
      </c>
      <c r="G15">
        <v>-520.3</v>
      </c>
      <c r="H15">
        <v>3420.6</v>
      </c>
      <c r="I15">
        <v>2354.76</v>
      </c>
      <c r="J15">
        <v>1492.15</v>
      </c>
      <c r="K15" t="s">
        <v>56</v>
      </c>
    </row>
    <row r="16" spans="1:11" ht="12.75">
      <c r="A16" t="s">
        <v>13</v>
      </c>
      <c r="B16">
        <v>2373.09</v>
      </c>
      <c r="C16" t="s">
        <v>73</v>
      </c>
      <c r="D16" t="s">
        <v>75</v>
      </c>
      <c r="E16">
        <v>-38.67</v>
      </c>
      <c r="F16">
        <v>-520.55</v>
      </c>
      <c r="G16">
        <v>-520.93</v>
      </c>
      <c r="H16">
        <v>3358.08</v>
      </c>
      <c r="I16">
        <v>2364.65</v>
      </c>
      <c r="J16">
        <v>1521.56</v>
      </c>
      <c r="K16" t="s">
        <v>56</v>
      </c>
    </row>
    <row r="17" spans="1:11" ht="12.75">
      <c r="A17" t="s">
        <v>14</v>
      </c>
      <c r="B17">
        <v>2379.62</v>
      </c>
      <c r="C17" t="s">
        <v>73</v>
      </c>
      <c r="D17" t="s">
        <v>77</v>
      </c>
      <c r="E17">
        <v>-38.67</v>
      </c>
      <c r="F17">
        <v>-518.25</v>
      </c>
      <c r="G17">
        <v>-518.61</v>
      </c>
      <c r="H17">
        <v>3378.76</v>
      </c>
      <c r="I17">
        <v>2371.95</v>
      </c>
      <c r="J17">
        <v>1548.72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2895.22</v>
      </c>
      <c r="C20" t="s">
        <v>69</v>
      </c>
      <c r="D20" t="s">
        <v>70</v>
      </c>
      <c r="E20">
        <v>13.35</v>
      </c>
      <c r="F20">
        <v>481.27</v>
      </c>
      <c r="G20">
        <v>480.9</v>
      </c>
      <c r="H20">
        <v>2689.37</v>
      </c>
      <c r="I20">
        <v>2883.17</v>
      </c>
      <c r="J20">
        <v>1334.61</v>
      </c>
      <c r="K20" t="s">
        <v>56</v>
      </c>
    </row>
    <row r="21" spans="1:11" ht="12.75">
      <c r="A21" t="s">
        <v>6</v>
      </c>
      <c r="B21">
        <v>2954.71</v>
      </c>
      <c r="C21" t="s">
        <v>69</v>
      </c>
      <c r="D21" t="s">
        <v>70</v>
      </c>
      <c r="E21">
        <v>13.35</v>
      </c>
      <c r="F21">
        <v>480.53</v>
      </c>
      <c r="G21">
        <v>480.4</v>
      </c>
      <c r="H21">
        <v>2628.67</v>
      </c>
      <c r="I21">
        <v>2940.95</v>
      </c>
      <c r="J21">
        <v>1390.69</v>
      </c>
      <c r="K21" t="s">
        <v>56</v>
      </c>
    </row>
    <row r="22" spans="1:11" ht="12.75">
      <c r="A22" t="s">
        <v>3</v>
      </c>
      <c r="B22">
        <v>3002.3</v>
      </c>
      <c r="C22" t="s">
        <v>69</v>
      </c>
      <c r="D22" t="s">
        <v>70</v>
      </c>
      <c r="E22">
        <v>13.35</v>
      </c>
      <c r="F22">
        <v>480.03</v>
      </c>
      <c r="G22">
        <v>480.02</v>
      </c>
      <c r="H22">
        <v>2650.88</v>
      </c>
      <c r="I22">
        <v>2989.3</v>
      </c>
      <c r="J22">
        <v>1434.72</v>
      </c>
      <c r="K22" t="s">
        <v>56</v>
      </c>
    </row>
    <row r="23" spans="1:11" ht="12.75">
      <c r="A23" t="s">
        <v>0</v>
      </c>
      <c r="B23">
        <v>3064.98</v>
      </c>
      <c r="C23" t="s">
        <v>73</v>
      </c>
      <c r="D23" t="s">
        <v>75</v>
      </c>
      <c r="E23">
        <v>-38.93</v>
      </c>
      <c r="F23">
        <v>-499.57</v>
      </c>
      <c r="G23">
        <v>-499.74</v>
      </c>
      <c r="H23">
        <v>2710.32</v>
      </c>
      <c r="I23">
        <v>3049.53</v>
      </c>
      <c r="J23">
        <v>1467.52</v>
      </c>
      <c r="K23" t="s">
        <v>56</v>
      </c>
    </row>
    <row r="24" spans="1:11" ht="12.75">
      <c r="A24" t="s">
        <v>7</v>
      </c>
      <c r="B24">
        <v>3075.19</v>
      </c>
      <c r="C24" t="s">
        <v>73</v>
      </c>
      <c r="D24" t="s">
        <v>75</v>
      </c>
      <c r="E24">
        <v>-38.93</v>
      </c>
      <c r="F24">
        <v>-500.63</v>
      </c>
      <c r="G24">
        <v>-499.62</v>
      </c>
      <c r="H24">
        <v>2647.04</v>
      </c>
      <c r="I24">
        <v>3059.72</v>
      </c>
      <c r="J24">
        <v>1500.64</v>
      </c>
      <c r="K24" t="s">
        <v>56</v>
      </c>
    </row>
    <row r="25" spans="1:11" ht="12.75">
      <c r="A25" t="s">
        <v>4</v>
      </c>
      <c r="B25">
        <v>3087.31</v>
      </c>
      <c r="C25" t="s">
        <v>73</v>
      </c>
      <c r="D25" t="s">
        <v>75</v>
      </c>
      <c r="E25">
        <v>-38.93</v>
      </c>
      <c r="F25">
        <v>-499.98</v>
      </c>
      <c r="G25">
        <v>-500.29</v>
      </c>
      <c r="H25">
        <v>2667.23</v>
      </c>
      <c r="I25">
        <v>3071.93</v>
      </c>
      <c r="J25">
        <v>1528.71</v>
      </c>
      <c r="K25" t="s">
        <v>56</v>
      </c>
    </row>
    <row r="26" spans="1:11" ht="12.75">
      <c r="A26" t="s">
        <v>1</v>
      </c>
      <c r="B26">
        <v>2788.33</v>
      </c>
      <c r="C26" t="s">
        <v>73</v>
      </c>
      <c r="D26" t="s">
        <v>77</v>
      </c>
      <c r="E26">
        <v>-38.93</v>
      </c>
      <c r="F26">
        <v>-502.04</v>
      </c>
      <c r="G26">
        <v>-502.22</v>
      </c>
      <c r="H26">
        <v>2711.74</v>
      </c>
      <c r="I26">
        <v>2776.2</v>
      </c>
      <c r="J26">
        <v>1434.23</v>
      </c>
      <c r="K26" t="s">
        <v>56</v>
      </c>
    </row>
    <row r="27" spans="1:11" ht="12.75">
      <c r="A27" t="s">
        <v>8</v>
      </c>
      <c r="B27">
        <v>2803.48</v>
      </c>
      <c r="C27" t="s">
        <v>73</v>
      </c>
      <c r="D27" t="s">
        <v>74</v>
      </c>
      <c r="E27">
        <v>-38.93</v>
      </c>
      <c r="F27">
        <v>-504.26</v>
      </c>
      <c r="G27">
        <v>-504.43</v>
      </c>
      <c r="H27">
        <v>2647.9</v>
      </c>
      <c r="I27">
        <v>2791.61</v>
      </c>
      <c r="J27">
        <v>1461.96</v>
      </c>
      <c r="K27" t="s">
        <v>56</v>
      </c>
    </row>
    <row r="28" spans="1:11" ht="12.75">
      <c r="A28" t="s">
        <v>5</v>
      </c>
      <c r="B28">
        <v>2813.4</v>
      </c>
      <c r="C28" t="s">
        <v>73</v>
      </c>
      <c r="D28" t="s">
        <v>75</v>
      </c>
      <c r="E28">
        <v>-38.93</v>
      </c>
      <c r="F28">
        <v>-503.81</v>
      </c>
      <c r="G28">
        <v>-504</v>
      </c>
      <c r="H28">
        <v>2668.19</v>
      </c>
      <c r="I28">
        <v>2801.23</v>
      </c>
      <c r="J28">
        <v>1492.11</v>
      </c>
      <c r="K28" t="s">
        <v>56</v>
      </c>
    </row>
    <row r="29" spans="1:11" ht="12.75">
      <c r="A29" t="s">
        <v>2</v>
      </c>
      <c r="B29">
        <v>2377.74</v>
      </c>
      <c r="C29" t="s">
        <v>73</v>
      </c>
      <c r="D29" t="s">
        <v>77</v>
      </c>
      <c r="E29">
        <v>-38.67</v>
      </c>
      <c r="F29">
        <v>-506.97</v>
      </c>
      <c r="G29">
        <v>-506.55</v>
      </c>
      <c r="H29">
        <v>2722.32</v>
      </c>
      <c r="I29">
        <v>2369.23</v>
      </c>
      <c r="J29">
        <v>1404.89</v>
      </c>
      <c r="K29" t="s">
        <v>56</v>
      </c>
    </row>
    <row r="30" spans="1:11" ht="12.75">
      <c r="A30" t="s">
        <v>9</v>
      </c>
      <c r="B30">
        <v>2388.36</v>
      </c>
      <c r="C30" t="s">
        <v>73</v>
      </c>
      <c r="D30" t="s">
        <v>77</v>
      </c>
      <c r="E30">
        <v>-38.67</v>
      </c>
      <c r="F30">
        <v>-506.61</v>
      </c>
      <c r="G30">
        <v>-506.16</v>
      </c>
      <c r="H30">
        <v>2659.12</v>
      </c>
      <c r="I30">
        <v>2380.27</v>
      </c>
      <c r="J30">
        <v>1443.82</v>
      </c>
      <c r="K30" t="s">
        <v>56</v>
      </c>
    </row>
    <row r="31" spans="1:11" ht="12.75">
      <c r="A31" t="s">
        <v>10</v>
      </c>
      <c r="B31">
        <v>2398.44</v>
      </c>
      <c r="C31" t="s">
        <v>73</v>
      </c>
      <c r="D31" t="s">
        <v>77</v>
      </c>
      <c r="E31">
        <v>-38.67</v>
      </c>
      <c r="F31">
        <v>-506.48</v>
      </c>
      <c r="G31">
        <v>-506.04</v>
      </c>
      <c r="H31">
        <v>2679.56</v>
      </c>
      <c r="I31">
        <v>2390</v>
      </c>
      <c r="J31">
        <v>1469.04</v>
      </c>
      <c r="K31" t="s">
        <v>56</v>
      </c>
    </row>
    <row r="32" spans="1:11" ht="12.75">
      <c r="A32" t="s">
        <v>11</v>
      </c>
      <c r="B32">
        <v>2229.2</v>
      </c>
      <c r="C32" t="s">
        <v>73</v>
      </c>
      <c r="D32" t="s">
        <v>75</v>
      </c>
      <c r="E32">
        <v>-38.67</v>
      </c>
      <c r="F32">
        <v>-506.51</v>
      </c>
      <c r="G32">
        <v>-506.18</v>
      </c>
      <c r="H32">
        <v>2742.48</v>
      </c>
      <c r="I32">
        <v>2222.57</v>
      </c>
      <c r="J32">
        <v>1470.84</v>
      </c>
      <c r="K32" t="s">
        <v>56</v>
      </c>
    </row>
    <row r="33" spans="1:11" ht="12.75">
      <c r="A33" t="s">
        <v>13</v>
      </c>
      <c r="B33">
        <v>2238</v>
      </c>
      <c r="C33" t="s">
        <v>73</v>
      </c>
      <c r="D33" t="s">
        <v>75</v>
      </c>
      <c r="E33">
        <v>-38.67</v>
      </c>
      <c r="F33">
        <v>-506.71</v>
      </c>
      <c r="G33">
        <v>-506.37</v>
      </c>
      <c r="H33">
        <v>2680.93</v>
      </c>
      <c r="I33">
        <v>2231.18</v>
      </c>
      <c r="J33">
        <v>1501.01</v>
      </c>
      <c r="K33" t="s">
        <v>56</v>
      </c>
    </row>
    <row r="34" spans="1:11" ht="12.75">
      <c r="A34" t="s">
        <v>14</v>
      </c>
      <c r="B34">
        <v>2253.38</v>
      </c>
      <c r="C34" t="s">
        <v>73</v>
      </c>
      <c r="D34" t="s">
        <v>75</v>
      </c>
      <c r="E34">
        <v>-38.67</v>
      </c>
      <c r="F34">
        <v>-507.69</v>
      </c>
      <c r="G34">
        <v>-507.37</v>
      </c>
      <c r="H34">
        <v>2700.8</v>
      </c>
      <c r="I34">
        <v>2246.5</v>
      </c>
      <c r="J34">
        <v>1535.02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2850.47</v>
      </c>
      <c r="C37" t="s">
        <v>69</v>
      </c>
      <c r="D37" t="s">
        <v>70</v>
      </c>
      <c r="E37">
        <v>13.35</v>
      </c>
      <c r="F37">
        <v>445.79</v>
      </c>
      <c r="G37">
        <v>445.91</v>
      </c>
      <c r="H37">
        <v>2450.65</v>
      </c>
      <c r="I37">
        <v>2838.15</v>
      </c>
      <c r="J37">
        <v>1339.35</v>
      </c>
      <c r="K37" t="s">
        <v>56</v>
      </c>
    </row>
    <row r="38" spans="1:11" ht="12.75">
      <c r="A38" t="s">
        <v>6</v>
      </c>
      <c r="B38">
        <v>2903.06</v>
      </c>
      <c r="C38" t="s">
        <v>69</v>
      </c>
      <c r="D38" t="s">
        <v>70</v>
      </c>
      <c r="E38">
        <v>13.35</v>
      </c>
      <c r="F38">
        <v>445.92</v>
      </c>
      <c r="G38">
        <v>445.9</v>
      </c>
      <c r="H38">
        <v>2389.79</v>
      </c>
      <c r="I38">
        <v>2890.88</v>
      </c>
      <c r="J38">
        <v>1390.32</v>
      </c>
      <c r="K38" t="s">
        <v>56</v>
      </c>
    </row>
    <row r="39" spans="1:11" ht="12.75">
      <c r="A39" t="s">
        <v>3</v>
      </c>
      <c r="B39">
        <v>2958.02</v>
      </c>
      <c r="C39" t="s">
        <v>69</v>
      </c>
      <c r="D39" t="s">
        <v>70</v>
      </c>
      <c r="E39">
        <v>13.35</v>
      </c>
      <c r="F39">
        <v>445.1</v>
      </c>
      <c r="G39">
        <v>445.38</v>
      </c>
      <c r="H39">
        <v>2411.87</v>
      </c>
      <c r="I39">
        <v>2944.21</v>
      </c>
      <c r="J39">
        <v>1445.89</v>
      </c>
      <c r="K39" t="s">
        <v>56</v>
      </c>
    </row>
    <row r="40" spans="1:11" ht="12.75">
      <c r="A40" t="s">
        <v>0</v>
      </c>
      <c r="B40">
        <v>2967.23</v>
      </c>
      <c r="C40" t="s">
        <v>73</v>
      </c>
      <c r="D40" t="s">
        <v>74</v>
      </c>
      <c r="E40">
        <v>-38.67</v>
      </c>
      <c r="F40">
        <v>-493.29</v>
      </c>
      <c r="G40">
        <v>-493.29</v>
      </c>
      <c r="H40">
        <v>2468.33</v>
      </c>
      <c r="I40">
        <v>2953.71</v>
      </c>
      <c r="J40">
        <v>1445</v>
      </c>
      <c r="K40" t="s">
        <v>56</v>
      </c>
    </row>
    <row r="41" spans="1:11" ht="12.75">
      <c r="A41" t="s">
        <v>7</v>
      </c>
      <c r="B41">
        <v>2967.06</v>
      </c>
      <c r="C41" t="s">
        <v>73</v>
      </c>
      <c r="D41" t="s">
        <v>74</v>
      </c>
      <c r="E41">
        <v>-38.67</v>
      </c>
      <c r="F41">
        <v>-492.39</v>
      </c>
      <c r="G41">
        <v>-492.12</v>
      </c>
      <c r="H41">
        <v>2405.19</v>
      </c>
      <c r="I41">
        <v>2953.67</v>
      </c>
      <c r="J41">
        <v>1470.84</v>
      </c>
      <c r="K41" t="s">
        <v>56</v>
      </c>
    </row>
    <row r="42" spans="1:11" ht="12.75">
      <c r="A42" t="s">
        <v>4</v>
      </c>
      <c r="B42">
        <v>2989.79</v>
      </c>
      <c r="C42" t="s">
        <v>73</v>
      </c>
      <c r="D42" t="s">
        <v>74</v>
      </c>
      <c r="E42">
        <v>-38.67</v>
      </c>
      <c r="F42">
        <v>-492.87</v>
      </c>
      <c r="G42">
        <v>-492.84</v>
      </c>
      <c r="H42">
        <v>2425.38</v>
      </c>
      <c r="I42">
        <v>2975.85</v>
      </c>
      <c r="J42">
        <v>1513.06</v>
      </c>
      <c r="K42" t="s">
        <v>56</v>
      </c>
    </row>
    <row r="43" spans="1:11" ht="12.75">
      <c r="A43" t="s">
        <v>1</v>
      </c>
      <c r="B43">
        <v>2690.96</v>
      </c>
      <c r="C43" t="s">
        <v>73</v>
      </c>
      <c r="D43" t="s">
        <v>75</v>
      </c>
      <c r="E43">
        <v>-38.67</v>
      </c>
      <c r="F43">
        <v>-495.58</v>
      </c>
      <c r="G43">
        <v>-495.35</v>
      </c>
      <c r="H43">
        <v>2468.78</v>
      </c>
      <c r="I43">
        <v>2680.3</v>
      </c>
      <c r="J43">
        <v>1414.85</v>
      </c>
      <c r="K43" t="s">
        <v>56</v>
      </c>
    </row>
    <row r="44" spans="1:11" ht="12.75">
      <c r="A44" t="s">
        <v>8</v>
      </c>
      <c r="B44">
        <v>2694.29</v>
      </c>
      <c r="C44" t="s">
        <v>73</v>
      </c>
      <c r="D44" t="s">
        <v>74</v>
      </c>
      <c r="E44">
        <v>-38.67</v>
      </c>
      <c r="F44">
        <v>-495.8</v>
      </c>
      <c r="G44">
        <v>-495.61</v>
      </c>
      <c r="H44">
        <v>2407.47</v>
      </c>
      <c r="I44">
        <v>2683.43</v>
      </c>
      <c r="J44">
        <v>1425.36</v>
      </c>
      <c r="K44" t="s">
        <v>56</v>
      </c>
    </row>
    <row r="45" spans="1:11" ht="12.75">
      <c r="A45" t="s">
        <v>5</v>
      </c>
      <c r="B45">
        <v>2708.94</v>
      </c>
      <c r="C45" t="s">
        <v>73</v>
      </c>
      <c r="D45" t="s">
        <v>74</v>
      </c>
      <c r="E45">
        <v>-38.67</v>
      </c>
      <c r="F45">
        <v>-494.61</v>
      </c>
      <c r="G45">
        <v>-494.41</v>
      </c>
      <c r="H45">
        <v>2425.54</v>
      </c>
      <c r="I45">
        <v>2698.01</v>
      </c>
      <c r="J45">
        <v>1470.21</v>
      </c>
      <c r="K45" t="s">
        <v>56</v>
      </c>
    </row>
    <row r="46" spans="1:11" ht="12.75">
      <c r="A46" t="s">
        <v>2</v>
      </c>
      <c r="B46">
        <v>2268.15</v>
      </c>
      <c r="C46" t="s">
        <v>73</v>
      </c>
      <c r="D46" t="s">
        <v>75</v>
      </c>
      <c r="E46">
        <v>-38.67</v>
      </c>
      <c r="F46">
        <v>-494.19</v>
      </c>
      <c r="G46">
        <v>-493.78</v>
      </c>
      <c r="H46">
        <v>2480.68</v>
      </c>
      <c r="I46">
        <v>2261.27</v>
      </c>
      <c r="J46">
        <v>1390.07</v>
      </c>
      <c r="K46" t="s">
        <v>56</v>
      </c>
    </row>
    <row r="47" spans="1:11" ht="12.75">
      <c r="A47" t="s">
        <v>9</v>
      </c>
      <c r="B47">
        <v>2272.74</v>
      </c>
      <c r="C47" t="s">
        <v>73</v>
      </c>
      <c r="D47" t="s">
        <v>75</v>
      </c>
      <c r="E47">
        <v>-38.67</v>
      </c>
      <c r="F47">
        <v>-495.47</v>
      </c>
      <c r="G47">
        <v>-495.05</v>
      </c>
      <c r="H47">
        <v>2418.06</v>
      </c>
      <c r="I47">
        <v>2265.78</v>
      </c>
      <c r="J47">
        <v>1416.72</v>
      </c>
      <c r="K47" t="s">
        <v>56</v>
      </c>
    </row>
    <row r="48" spans="1:11" ht="12.75">
      <c r="A48" t="s">
        <v>10</v>
      </c>
      <c r="B48">
        <v>2289.1</v>
      </c>
      <c r="C48" t="s">
        <v>73</v>
      </c>
      <c r="D48" t="s">
        <v>75</v>
      </c>
      <c r="E48">
        <v>-38.67</v>
      </c>
      <c r="F48">
        <v>-494.08</v>
      </c>
      <c r="G48">
        <v>-493.68</v>
      </c>
      <c r="H48">
        <v>2438.28</v>
      </c>
      <c r="I48">
        <v>2281.91</v>
      </c>
      <c r="J48">
        <v>1449.21</v>
      </c>
      <c r="K48" t="s">
        <v>56</v>
      </c>
    </row>
    <row r="49" spans="1:11" ht="12.75">
      <c r="A49" t="s">
        <v>11</v>
      </c>
      <c r="B49">
        <v>2118.75</v>
      </c>
      <c r="C49" t="s">
        <v>73</v>
      </c>
      <c r="D49" t="s">
        <v>75</v>
      </c>
      <c r="E49">
        <v>-38.67</v>
      </c>
      <c r="F49">
        <v>-496.05</v>
      </c>
      <c r="G49">
        <v>-495.6</v>
      </c>
      <c r="H49">
        <v>2502.36</v>
      </c>
      <c r="I49">
        <v>2112.73</v>
      </c>
      <c r="J49">
        <v>1432.68</v>
      </c>
      <c r="K49" t="s">
        <v>56</v>
      </c>
    </row>
    <row r="50" spans="1:11" ht="12.75">
      <c r="A50" t="s">
        <v>13</v>
      </c>
      <c r="B50">
        <v>2127.7</v>
      </c>
      <c r="C50" t="s">
        <v>73</v>
      </c>
      <c r="D50" t="s">
        <v>75</v>
      </c>
      <c r="E50">
        <v>-38.67</v>
      </c>
      <c r="F50">
        <v>-494.89</v>
      </c>
      <c r="G50">
        <v>-494.63</v>
      </c>
      <c r="H50">
        <v>2439.31</v>
      </c>
      <c r="I50">
        <v>2120.82</v>
      </c>
      <c r="J50">
        <v>1474.9</v>
      </c>
      <c r="K50" t="s">
        <v>56</v>
      </c>
    </row>
    <row r="51" spans="1:11" ht="12.75">
      <c r="A51" t="s">
        <v>14</v>
      </c>
      <c r="B51">
        <v>2143.13</v>
      </c>
      <c r="C51" t="s">
        <v>73</v>
      </c>
      <c r="D51" t="s">
        <v>75</v>
      </c>
      <c r="E51">
        <v>-38.67</v>
      </c>
      <c r="F51">
        <v>-496.21</v>
      </c>
      <c r="G51">
        <v>-495.87</v>
      </c>
      <c r="H51">
        <v>2460.53</v>
      </c>
      <c r="I51">
        <v>2137.2</v>
      </c>
      <c r="J51">
        <v>1503.6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2646.45</v>
      </c>
      <c r="C54" t="s">
        <v>69</v>
      </c>
      <c r="D54" t="s">
        <v>70</v>
      </c>
      <c r="E54">
        <v>13.35</v>
      </c>
      <c r="F54">
        <v>446.83</v>
      </c>
      <c r="G54">
        <v>446.77</v>
      </c>
      <c r="H54">
        <v>2963.86</v>
      </c>
      <c r="I54">
        <v>2636.11</v>
      </c>
      <c r="J54">
        <v>1209.9</v>
      </c>
      <c r="K54" t="s">
        <v>56</v>
      </c>
    </row>
    <row r="55" spans="1:11" ht="12.75">
      <c r="A55" t="s">
        <v>6</v>
      </c>
      <c r="B55">
        <v>2700.96</v>
      </c>
      <c r="C55" t="s">
        <v>69</v>
      </c>
      <c r="D55" t="s">
        <v>70</v>
      </c>
      <c r="E55">
        <v>13.35</v>
      </c>
      <c r="F55">
        <v>446.92</v>
      </c>
      <c r="G55">
        <v>446.87</v>
      </c>
      <c r="H55">
        <v>2901.94</v>
      </c>
      <c r="I55">
        <v>2690.18</v>
      </c>
      <c r="J55">
        <v>1263.33</v>
      </c>
      <c r="K55" t="s">
        <v>56</v>
      </c>
    </row>
    <row r="56" spans="1:11" ht="12.75">
      <c r="A56" t="s">
        <v>3</v>
      </c>
      <c r="B56">
        <v>2742.89</v>
      </c>
      <c r="C56" t="s">
        <v>69</v>
      </c>
      <c r="D56" t="s">
        <v>70</v>
      </c>
      <c r="E56">
        <v>13.35</v>
      </c>
      <c r="F56">
        <v>446.43</v>
      </c>
      <c r="G56">
        <v>446.53</v>
      </c>
      <c r="H56">
        <v>2921.96</v>
      </c>
      <c r="I56">
        <v>2731.83</v>
      </c>
      <c r="J56">
        <v>1309.36</v>
      </c>
      <c r="K56" t="s">
        <v>56</v>
      </c>
    </row>
    <row r="57" spans="1:11" ht="12.75">
      <c r="A57" t="s">
        <v>0</v>
      </c>
      <c r="B57">
        <v>2929.66</v>
      </c>
      <c r="C57" t="s">
        <v>73</v>
      </c>
      <c r="D57" t="s">
        <v>74</v>
      </c>
      <c r="E57">
        <v>-38.67</v>
      </c>
      <c r="F57">
        <v>-471.79</v>
      </c>
      <c r="G57">
        <v>-471.58</v>
      </c>
      <c r="H57">
        <v>2989.31</v>
      </c>
      <c r="I57">
        <v>2916.23</v>
      </c>
      <c r="J57">
        <v>1382.1</v>
      </c>
      <c r="K57" t="s">
        <v>56</v>
      </c>
    </row>
    <row r="58" spans="1:11" ht="12.75">
      <c r="A58" t="s">
        <v>7</v>
      </c>
      <c r="B58">
        <v>2949.31</v>
      </c>
      <c r="C58" t="s">
        <v>73</v>
      </c>
      <c r="D58" t="s">
        <v>74</v>
      </c>
      <c r="E58">
        <v>-38.67</v>
      </c>
      <c r="F58">
        <v>-474.45</v>
      </c>
      <c r="G58">
        <v>-474.22</v>
      </c>
      <c r="H58">
        <v>2925.16</v>
      </c>
      <c r="I58">
        <v>2935.65</v>
      </c>
      <c r="J58">
        <v>1430.41</v>
      </c>
      <c r="K58" t="s">
        <v>56</v>
      </c>
    </row>
    <row r="59" spans="1:11" ht="12.75">
      <c r="A59" t="s">
        <v>4</v>
      </c>
      <c r="B59">
        <v>2950.38</v>
      </c>
      <c r="C59" t="s">
        <v>73</v>
      </c>
      <c r="D59" t="s">
        <v>77</v>
      </c>
      <c r="E59">
        <v>-38.67</v>
      </c>
      <c r="F59">
        <v>-472.68</v>
      </c>
      <c r="G59">
        <v>-472.52</v>
      </c>
      <c r="H59">
        <v>2943.93</v>
      </c>
      <c r="I59">
        <v>2937.29</v>
      </c>
      <c r="J59">
        <v>1456.06</v>
      </c>
      <c r="K59" t="s">
        <v>56</v>
      </c>
    </row>
    <row r="60" spans="1:11" ht="12.75">
      <c r="A60" t="s">
        <v>1</v>
      </c>
      <c r="B60">
        <v>2651.73</v>
      </c>
      <c r="C60" t="s">
        <v>73</v>
      </c>
      <c r="D60" t="s">
        <v>77</v>
      </c>
      <c r="E60">
        <v>-38.67</v>
      </c>
      <c r="F60">
        <v>-472.81</v>
      </c>
      <c r="G60">
        <v>-472.64</v>
      </c>
      <c r="H60">
        <v>2989.43</v>
      </c>
      <c r="I60">
        <v>2641.09</v>
      </c>
      <c r="J60">
        <v>1365.81</v>
      </c>
      <c r="K60" t="s">
        <v>56</v>
      </c>
    </row>
    <row r="61" spans="1:11" ht="12.75">
      <c r="A61" t="s">
        <v>8</v>
      </c>
      <c r="B61">
        <v>2662.66</v>
      </c>
      <c r="C61" t="s">
        <v>73</v>
      </c>
      <c r="D61" t="s">
        <v>75</v>
      </c>
      <c r="E61">
        <v>-38.67</v>
      </c>
      <c r="F61">
        <v>-473.27</v>
      </c>
      <c r="G61">
        <v>-473.11</v>
      </c>
      <c r="H61">
        <v>2925.87</v>
      </c>
      <c r="I61">
        <v>2652.19</v>
      </c>
      <c r="J61">
        <v>1397.88</v>
      </c>
      <c r="K61" t="s">
        <v>56</v>
      </c>
    </row>
    <row r="62" spans="1:11" ht="12.75">
      <c r="A62" t="s">
        <v>5</v>
      </c>
      <c r="B62">
        <v>2675.37</v>
      </c>
      <c r="C62" t="s">
        <v>73</v>
      </c>
      <c r="D62" t="s">
        <v>77</v>
      </c>
      <c r="E62">
        <v>-38.67</v>
      </c>
      <c r="F62">
        <v>-473.04</v>
      </c>
      <c r="G62">
        <v>-472.86</v>
      </c>
      <c r="H62">
        <v>2944.56</v>
      </c>
      <c r="I62">
        <v>2664.29</v>
      </c>
      <c r="J62">
        <v>1427.28</v>
      </c>
      <c r="K62" t="s">
        <v>56</v>
      </c>
    </row>
    <row r="63" spans="1:11" ht="12.75">
      <c r="A63" t="s">
        <v>2</v>
      </c>
      <c r="B63">
        <v>2236.72</v>
      </c>
      <c r="C63" t="s">
        <v>73</v>
      </c>
      <c r="D63" t="s">
        <v>75</v>
      </c>
      <c r="E63">
        <v>-38.67</v>
      </c>
      <c r="F63">
        <v>-474.6</v>
      </c>
      <c r="G63">
        <v>-474.15</v>
      </c>
      <c r="H63">
        <v>3000.83</v>
      </c>
      <c r="I63">
        <v>2229.05</v>
      </c>
      <c r="J63">
        <v>1333.65</v>
      </c>
      <c r="K63" t="s">
        <v>56</v>
      </c>
    </row>
    <row r="64" spans="1:11" ht="12.75">
      <c r="A64" t="s">
        <v>9</v>
      </c>
      <c r="B64">
        <v>2227.48</v>
      </c>
      <c r="C64" t="s">
        <v>73</v>
      </c>
      <c r="D64" t="s">
        <v>77</v>
      </c>
      <c r="E64">
        <v>-38.67</v>
      </c>
      <c r="F64">
        <v>-472.52</v>
      </c>
      <c r="G64">
        <v>-472.12</v>
      </c>
      <c r="H64">
        <v>2936.37</v>
      </c>
      <c r="I64">
        <v>2220.35</v>
      </c>
      <c r="J64">
        <v>1355.2</v>
      </c>
      <c r="K64" t="s">
        <v>56</v>
      </c>
    </row>
    <row r="65" spans="1:11" ht="12.75">
      <c r="A65" t="s">
        <v>10</v>
      </c>
      <c r="B65">
        <v>2247.37</v>
      </c>
      <c r="C65" t="s">
        <v>73</v>
      </c>
      <c r="D65" t="s">
        <v>77</v>
      </c>
      <c r="E65">
        <v>-38.67</v>
      </c>
      <c r="F65">
        <v>-473.74</v>
      </c>
      <c r="G65">
        <v>-473.33</v>
      </c>
      <c r="H65">
        <v>2956.5</v>
      </c>
      <c r="I65">
        <v>2240.03</v>
      </c>
      <c r="J65">
        <v>1389.97</v>
      </c>
      <c r="K65" t="s">
        <v>56</v>
      </c>
    </row>
    <row r="66" spans="1:11" ht="12.75">
      <c r="A66" t="s">
        <v>11</v>
      </c>
      <c r="B66">
        <v>2085.99</v>
      </c>
      <c r="C66" t="s">
        <v>73</v>
      </c>
      <c r="D66" t="s">
        <v>75</v>
      </c>
      <c r="E66">
        <v>-38.67</v>
      </c>
      <c r="F66">
        <v>-474.59</v>
      </c>
      <c r="G66">
        <v>-474.01</v>
      </c>
      <c r="H66">
        <v>3020.22</v>
      </c>
      <c r="I66">
        <v>2080.06</v>
      </c>
      <c r="J66">
        <v>1399.31</v>
      </c>
      <c r="K66" t="s">
        <v>56</v>
      </c>
    </row>
    <row r="67" spans="1:11" ht="12.75">
      <c r="A67" t="s">
        <v>13</v>
      </c>
      <c r="B67">
        <v>2089.81</v>
      </c>
      <c r="C67" t="s">
        <v>73</v>
      </c>
      <c r="D67" t="s">
        <v>75</v>
      </c>
      <c r="E67">
        <v>-38.67</v>
      </c>
      <c r="F67">
        <v>-474.32</v>
      </c>
      <c r="G67">
        <v>-473.77</v>
      </c>
      <c r="H67">
        <v>2958.63</v>
      </c>
      <c r="I67">
        <v>2084.12</v>
      </c>
      <c r="J67">
        <v>1414.78</v>
      </c>
      <c r="K67" t="s">
        <v>56</v>
      </c>
    </row>
    <row r="68" spans="1:11" ht="12.75">
      <c r="A68" t="s">
        <v>14</v>
      </c>
      <c r="B68">
        <v>2114.88</v>
      </c>
      <c r="C68" t="s">
        <v>73</v>
      </c>
      <c r="D68" t="s">
        <v>75</v>
      </c>
      <c r="E68">
        <v>-38.67</v>
      </c>
      <c r="F68">
        <v>-476.65</v>
      </c>
      <c r="G68">
        <v>-476.16</v>
      </c>
      <c r="H68">
        <v>2977.14</v>
      </c>
      <c r="I68">
        <v>2109.61</v>
      </c>
      <c r="J68">
        <v>1466.71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2588.52</v>
      </c>
      <c r="C71" t="s">
        <v>69</v>
      </c>
      <c r="D71" t="s">
        <v>70</v>
      </c>
      <c r="E71">
        <v>13.35</v>
      </c>
      <c r="F71">
        <v>446.68</v>
      </c>
      <c r="G71">
        <v>446.53</v>
      </c>
      <c r="H71">
        <v>3316.41</v>
      </c>
      <c r="I71">
        <v>2579.39</v>
      </c>
      <c r="J71">
        <v>1179.74</v>
      </c>
      <c r="K71" t="s">
        <v>56</v>
      </c>
    </row>
    <row r="72" spans="1:11" ht="12.75">
      <c r="A72" t="s">
        <v>6</v>
      </c>
      <c r="B72">
        <v>2642.75</v>
      </c>
      <c r="C72" t="s">
        <v>69</v>
      </c>
      <c r="D72" t="s">
        <v>70</v>
      </c>
      <c r="E72">
        <v>13.35</v>
      </c>
      <c r="F72">
        <v>446.72</v>
      </c>
      <c r="G72">
        <v>446.78</v>
      </c>
      <c r="H72">
        <v>3253.82</v>
      </c>
      <c r="I72">
        <v>2632.56</v>
      </c>
      <c r="J72">
        <v>1227.82</v>
      </c>
      <c r="K72" t="s">
        <v>56</v>
      </c>
    </row>
    <row r="73" spans="1:11" ht="12.75">
      <c r="A73" t="s">
        <v>3</v>
      </c>
      <c r="B73">
        <v>2691.3</v>
      </c>
      <c r="C73" t="s">
        <v>69</v>
      </c>
      <c r="D73" t="s">
        <v>70</v>
      </c>
      <c r="E73">
        <v>13.35</v>
      </c>
      <c r="F73">
        <v>446.27</v>
      </c>
      <c r="G73">
        <v>446.22</v>
      </c>
      <c r="H73">
        <v>3274.14</v>
      </c>
      <c r="I73">
        <v>2680.73</v>
      </c>
      <c r="J73">
        <v>1276.68</v>
      </c>
      <c r="K73" t="s">
        <v>56</v>
      </c>
    </row>
    <row r="74" spans="1:11" ht="12.75">
      <c r="A74" t="s">
        <v>0</v>
      </c>
      <c r="B74">
        <v>2878.81</v>
      </c>
      <c r="C74" t="s">
        <v>73</v>
      </c>
      <c r="D74" t="s">
        <v>75</v>
      </c>
      <c r="E74">
        <v>-38.67</v>
      </c>
      <c r="F74">
        <v>-459.83</v>
      </c>
      <c r="G74">
        <v>-459.18</v>
      </c>
      <c r="H74">
        <v>3340.49</v>
      </c>
      <c r="I74">
        <v>2866.52</v>
      </c>
      <c r="J74">
        <v>1359.43</v>
      </c>
      <c r="K74" t="s">
        <v>56</v>
      </c>
    </row>
    <row r="75" spans="1:11" ht="12.75">
      <c r="A75" t="s">
        <v>7</v>
      </c>
      <c r="B75">
        <v>2887.29</v>
      </c>
      <c r="C75" t="s">
        <v>73</v>
      </c>
      <c r="D75" t="s">
        <v>74</v>
      </c>
      <c r="E75">
        <v>-38.67</v>
      </c>
      <c r="F75">
        <v>-460.15</v>
      </c>
      <c r="G75">
        <v>-459.68</v>
      </c>
      <c r="H75">
        <v>3276.68</v>
      </c>
      <c r="I75">
        <v>2874.3</v>
      </c>
      <c r="J75">
        <v>1391.1</v>
      </c>
      <c r="K75" t="s">
        <v>56</v>
      </c>
    </row>
    <row r="76" spans="1:11" ht="12.75">
      <c r="A76" t="s">
        <v>4</v>
      </c>
      <c r="B76">
        <v>2898.66</v>
      </c>
      <c r="C76" t="s">
        <v>73</v>
      </c>
      <c r="D76" t="s">
        <v>74</v>
      </c>
      <c r="E76">
        <v>-38.67</v>
      </c>
      <c r="F76">
        <v>-459.14</v>
      </c>
      <c r="G76">
        <v>-458.64</v>
      </c>
      <c r="H76">
        <v>3294.93</v>
      </c>
      <c r="I76">
        <v>2885.11</v>
      </c>
      <c r="J76">
        <v>1424.34</v>
      </c>
      <c r="K76" t="s">
        <v>56</v>
      </c>
    </row>
    <row r="77" spans="1:11" ht="12.75">
      <c r="A77" t="s">
        <v>1</v>
      </c>
      <c r="B77">
        <v>2588.41</v>
      </c>
      <c r="C77" t="s">
        <v>73</v>
      </c>
      <c r="D77" t="s">
        <v>74</v>
      </c>
      <c r="E77">
        <v>-38.67</v>
      </c>
      <c r="F77">
        <v>-458.07</v>
      </c>
      <c r="G77">
        <v>-457.88</v>
      </c>
      <c r="H77">
        <v>3340.14</v>
      </c>
      <c r="I77">
        <v>2578.74</v>
      </c>
      <c r="J77">
        <v>1332.32</v>
      </c>
      <c r="K77" t="s">
        <v>56</v>
      </c>
    </row>
    <row r="78" spans="1:11" ht="12.75">
      <c r="A78" t="s">
        <v>8</v>
      </c>
      <c r="B78">
        <v>2612.08</v>
      </c>
      <c r="C78" t="s">
        <v>73</v>
      </c>
      <c r="D78" t="s">
        <v>75</v>
      </c>
      <c r="E78">
        <v>-38.67</v>
      </c>
      <c r="F78">
        <v>-458.87</v>
      </c>
      <c r="G78">
        <v>-458.36</v>
      </c>
      <c r="H78">
        <v>3276.85</v>
      </c>
      <c r="I78">
        <v>2602.18</v>
      </c>
      <c r="J78">
        <v>1373.92</v>
      </c>
      <c r="K78" t="s">
        <v>56</v>
      </c>
    </row>
    <row r="79" spans="1:11" ht="12.75">
      <c r="A79" t="s">
        <v>5</v>
      </c>
      <c r="B79">
        <v>2621.99</v>
      </c>
      <c r="C79" t="s">
        <v>73</v>
      </c>
      <c r="D79" t="s">
        <v>75</v>
      </c>
      <c r="E79">
        <v>-38.67</v>
      </c>
      <c r="F79">
        <v>-460.58</v>
      </c>
      <c r="G79">
        <v>-460.4</v>
      </c>
      <c r="H79">
        <v>3295.43</v>
      </c>
      <c r="I79">
        <v>2612.01</v>
      </c>
      <c r="J79">
        <v>1392.98</v>
      </c>
      <c r="K79" t="s">
        <v>56</v>
      </c>
    </row>
    <row r="80" spans="1:11" ht="12.75">
      <c r="A80" t="s">
        <v>2</v>
      </c>
      <c r="B80">
        <v>2174.7</v>
      </c>
      <c r="C80" t="s">
        <v>73</v>
      </c>
      <c r="D80" t="s">
        <v>77</v>
      </c>
      <c r="E80">
        <v>-38.67</v>
      </c>
      <c r="F80">
        <v>-459.43</v>
      </c>
      <c r="G80">
        <v>-458.93</v>
      </c>
      <c r="H80">
        <v>3352.12</v>
      </c>
      <c r="I80">
        <v>2168.44</v>
      </c>
      <c r="J80">
        <v>1301.76</v>
      </c>
      <c r="K80" t="s">
        <v>56</v>
      </c>
    </row>
    <row r="81" spans="1:11" ht="12.75">
      <c r="A81" t="s">
        <v>9</v>
      </c>
      <c r="B81">
        <v>2175.41</v>
      </c>
      <c r="C81" t="s">
        <v>73</v>
      </c>
      <c r="D81" t="s">
        <v>77</v>
      </c>
      <c r="E81">
        <v>-38.67</v>
      </c>
      <c r="F81">
        <v>-456.77</v>
      </c>
      <c r="G81">
        <v>-456.28</v>
      </c>
      <c r="H81">
        <v>3287.39</v>
      </c>
      <c r="I81">
        <v>2168.36</v>
      </c>
      <c r="J81">
        <v>1335.22</v>
      </c>
      <c r="K81" t="s">
        <v>56</v>
      </c>
    </row>
    <row r="82" spans="1:11" ht="12.75">
      <c r="A82" t="s">
        <v>10</v>
      </c>
      <c r="B82">
        <v>2185.57</v>
      </c>
      <c r="C82" t="s">
        <v>73</v>
      </c>
      <c r="D82" t="s">
        <v>77</v>
      </c>
      <c r="E82">
        <v>-38.67</v>
      </c>
      <c r="F82">
        <v>-457.46</v>
      </c>
      <c r="G82">
        <v>-457</v>
      </c>
      <c r="H82">
        <v>3306.72</v>
      </c>
      <c r="I82">
        <v>2178.99</v>
      </c>
      <c r="J82">
        <v>1359.05</v>
      </c>
      <c r="K82" t="s">
        <v>56</v>
      </c>
    </row>
    <row r="83" spans="1:11" ht="12.75">
      <c r="A83" t="s">
        <v>11</v>
      </c>
      <c r="B83">
        <v>1940.78</v>
      </c>
      <c r="C83" t="s">
        <v>78</v>
      </c>
      <c r="D83" t="s">
        <v>79</v>
      </c>
      <c r="E83">
        <v>-21.4</v>
      </c>
      <c r="F83">
        <v>-700.98</v>
      </c>
      <c r="G83">
        <v>-701.3</v>
      </c>
      <c r="H83">
        <v>3365.82</v>
      </c>
      <c r="I83">
        <v>1935.82</v>
      </c>
      <c r="J83">
        <v>1321.64</v>
      </c>
      <c r="K83" t="s">
        <v>56</v>
      </c>
    </row>
    <row r="84" spans="1:11" ht="12.75">
      <c r="A84" t="s">
        <v>13</v>
      </c>
      <c r="B84">
        <v>1991.28</v>
      </c>
      <c r="C84" t="s">
        <v>78</v>
      </c>
      <c r="D84" t="s">
        <v>79</v>
      </c>
      <c r="E84">
        <v>-21.4</v>
      </c>
      <c r="F84">
        <v>-700.5</v>
      </c>
      <c r="G84">
        <v>-700.78</v>
      </c>
      <c r="H84">
        <v>3305.16</v>
      </c>
      <c r="I84">
        <v>1985.75</v>
      </c>
      <c r="J84">
        <v>1376.99</v>
      </c>
      <c r="K84" t="s">
        <v>56</v>
      </c>
    </row>
    <row r="85" spans="1:11" ht="12.75">
      <c r="A85" t="s">
        <v>14</v>
      </c>
      <c r="B85">
        <v>2044.83</v>
      </c>
      <c r="C85" t="s">
        <v>73</v>
      </c>
      <c r="D85" t="s">
        <v>77</v>
      </c>
      <c r="E85">
        <v>-38.67</v>
      </c>
      <c r="F85">
        <v>-459.1</v>
      </c>
      <c r="G85">
        <v>-458.49</v>
      </c>
      <c r="H85">
        <v>3326.98</v>
      </c>
      <c r="I85">
        <v>2039.46</v>
      </c>
      <c r="J85">
        <v>1424.09</v>
      </c>
      <c r="K85" t="s">
        <v>56</v>
      </c>
    </row>
    <row r="87" ht="12.75">
      <c r="A87" t="s">
        <v>80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2008-10-29T20:00:31Z</dcterms:modified>
  <cp:category/>
  <cp:version/>
  <cp:contentType/>
  <cp:contentStatus/>
</cp:coreProperties>
</file>