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70" windowHeight="5940" activeTab="1"/>
  </bookViews>
  <sheets>
    <sheet name="3rd Quarter 3-27 month-old" sheetId="1" r:id="rId1"/>
    <sheet name="3rd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<sst xmlns="http://schemas.openxmlformats.org/spreadsheetml/2006/main" count="228" uniqueCount="84">
  <si>
    <t>3rd Quarter Report FY 2006</t>
  </si>
  <si>
    <t>IMMUNIZATION RATES FOR EACH AGE GROUP BY AREA</t>
  </si>
  <si>
    <t>3 - 4 Months</t>
  </si>
  <si>
    <t>#</t>
  </si>
  <si>
    <t>No. Comp.</t>
  </si>
  <si>
    <t>% Comp.</t>
  </si>
  <si>
    <t xml:space="preserve">DTAP1 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</si>
  <si>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</si>
  <si>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</si>
  <si>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</si>
  <si>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</si>
  <si>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</si>
  <si>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</si>
  <si>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</si>
  <si>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</si>
  <si>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</si>
  <si>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</si>
  <si>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</si>
  <si>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</si>
  <si>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</si>
  <si>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</si>
  <si>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</si>
  <si>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</si>
  <si>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</si>
  <si>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</si>
  <si>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</si>
  <si>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</si>
  <si>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</si>
  <si>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</si>
  <si>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</si>
  <si>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 </t>
  </si>
  <si>
    <t xml:space="preserve">IPV2 </t>
  </si>
  <si>
    <t xml:space="preserve">HibT2 or </t>
  </si>
  <si>
    <t>HepB2</t>
  </si>
  <si>
    <t>PCV2</t>
  </si>
  <si>
    <t>Pop</t>
  </si>
  <si>
    <t>Pedvx2</t>
  </si>
  <si>
    <t>All Areas</t>
  </si>
  <si>
    <t>7 - 15 Months</t>
  </si>
  <si>
    <t xml:space="preserve">DTAP3  </t>
  </si>
  <si>
    <t xml:space="preserve">HibT3 or </t>
  </si>
  <si>
    <t>PCV3</t>
  </si>
  <si>
    <t>16 - 18 Months</t>
  </si>
  <si>
    <t xml:space="preserve">DTAP3 </t>
  </si>
  <si>
    <t xml:space="preserve">IPV2  </t>
  </si>
  <si>
    <t>MMR1</t>
  </si>
  <si>
    <t xml:space="preserve">HibT4 or </t>
  </si>
  <si>
    <t>HepB3</t>
  </si>
  <si>
    <t>PCV4</t>
  </si>
  <si>
    <t>VZV</t>
  </si>
  <si>
    <t>Pedvx3</t>
  </si>
  <si>
    <t>19 - 23 Months</t>
  </si>
  <si>
    <t xml:space="preserve">DTAP4 </t>
  </si>
  <si>
    <t xml:space="preserve">IPV3 </t>
  </si>
  <si>
    <t>24 - 27 Months</t>
  </si>
  <si>
    <t xml:space="preserve">IPV3  </t>
  </si>
  <si>
    <t>HepA</t>
  </si>
  <si>
    <t>All Ages (3- 27 Months)</t>
  </si>
  <si>
    <t>% Comp. Req</t>
  </si>
  <si>
    <t xml:space="preserve">FY 02 </t>
  </si>
  <si>
    <t>w/ Hep A</t>
  </si>
  <si>
    <t xml:space="preserve"> % 3-27 months User Pop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</si>
  <si>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</si>
  <si>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</si>
  <si>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</si>
  <si>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</si>
  <si>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</si>
  <si>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</si>
  <si>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</si>
  <si>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</si>
  <si>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</si>
  <si>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</si>
  <si>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</si>
  <si>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</si>
  <si>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</si>
  <si>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</si>
  <si>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</si>
  <si>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</si>
  <si>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</si>
  <si>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</si>
  <si>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</si>
  <si>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</si>
  <si>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</si>
  <si>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2006 Quarter 3-   Two Year 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</si>
</sst>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sz val="8"/>
      <name val="Geneva"/>
      <family val="0"/>
    </font>
    <font>
      <b/>
      <sz val="2.75"/>
      <name val="Geneva"/>
      <family val="0"/>
    </font>
    <font>
      <b/>
      <sz val="2"/>
      <name val="Geneva"/>
      <family val="0"/>
    </font>
    <font>
      <b/>
      <sz val="1.5"/>
      <name val="Geneva"/>
      <family val="0"/>
    </font>
    <font>
      <sz val="1.5"/>
      <name val="Geneva"/>
      <family val="0"/>
    </font>
    <font>
      <b/>
      <sz val="8"/>
      <name val="Geneva"/>
      <family val="0"/>
    </font>
    <font>
      <sz val="5.75"/>
      <name val="Geneva"/>
      <family val="0"/>
    </font>
    <font>
      <b/>
      <sz val="9.5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sz val="6.5"/>
      <name val="Geneva"/>
      <family val="0"/>
    </font>
    <font>
      <sz val="6.75"/>
      <name val="Geneva"/>
      <family val="0"/>
    </font>
    <font>
      <sz val="7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21" applyFont="1">
      <alignment/>
      <protection/>
    </xf>
    <xf numFmtId="0" fontId="18" fillId="0" borderId="0" xfId="21">
      <alignment/>
      <protection/>
    </xf>
    <xf numFmtId="9" fontId="18" fillId="0" borderId="0" xfId="21" applyNumberForma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758"/>
        <c:crossesAt val="0"/>
        <c:auto val="1"/>
        <c:lblOffset val="100"/>
        <c:noMultiLvlLbl val="0"/>
      </c:catAx>
      <c:valAx>
        <c:axId val="5214975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86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25"/>
          <c:w val="0.7475"/>
          <c:h val="0.7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month-old'!$A$88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month-old'!$D$88</c:f>
              <c:numCache/>
            </c:numRef>
          </c:val>
        </c:ser>
        <c:ser>
          <c:idx val="2"/>
          <c:order val="1"/>
          <c:tx>
            <c:strRef>
              <c:f>'3rd Quarter 3-27 month-old'!$A$89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month-old'!$D$89</c:f>
              <c:numCache/>
            </c:numRef>
          </c:val>
        </c:ser>
        <c:ser>
          <c:idx val="3"/>
          <c:order val="2"/>
          <c:tx>
            <c:strRef>
              <c:f>'3rd Quarter 3-27 month-old'!$A$90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month-old'!$D$90</c:f>
              <c:numCache/>
            </c:numRef>
          </c:val>
        </c:ser>
        <c:ser>
          <c:idx val="4"/>
          <c:order val="3"/>
          <c:tx>
            <c:strRef>
              <c:f>'3rd Quarter 3-27 month-old'!$A$91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month-old'!$D$91</c:f>
              <c:numCache/>
            </c:numRef>
          </c:val>
        </c:ser>
        <c:ser>
          <c:idx val="5"/>
          <c:order val="4"/>
          <c:tx>
            <c:strRef>
              <c:f>'3rd Quarter 3-27 month-old'!$A$92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month-old'!$D$92</c:f>
              <c:numCache/>
            </c:numRef>
          </c:val>
        </c:ser>
        <c:ser>
          <c:idx val="6"/>
          <c:order val="5"/>
          <c:tx>
            <c:strRef>
              <c:f>'3rd Quarter 3-27 month-old'!$A$93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month-old'!$D$93</c:f>
              <c:numCache/>
            </c:numRef>
          </c:val>
        </c:ser>
        <c:ser>
          <c:idx val="7"/>
          <c:order val="6"/>
          <c:tx>
            <c:strRef>
              <c:f>'3rd Quarter 3-27 month-old'!$A$94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month-old'!$D$94</c:f>
              <c:numCache/>
            </c:numRef>
          </c:val>
        </c:ser>
        <c:ser>
          <c:idx val="8"/>
          <c:order val="7"/>
          <c:tx>
            <c:strRef>
              <c:f>'3rd Quarter 3-27 month-old'!$A$95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month-old'!$D$95</c:f>
              <c:numCache/>
            </c:numRef>
          </c:val>
        </c:ser>
        <c:ser>
          <c:idx val="9"/>
          <c:order val="8"/>
          <c:tx>
            <c:strRef>
              <c:f>'3rd Quarter 3-27 month-old'!$A$96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month-old'!$D$96</c:f>
              <c:numCache/>
            </c:numRef>
          </c:val>
        </c:ser>
        <c:ser>
          <c:idx val="10"/>
          <c:order val="9"/>
          <c:tx>
            <c:strRef>
              <c:f>'3rd Quarter 3-27 month-old'!$A$97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month-old'!$D$97</c:f>
              <c:numCache/>
            </c:numRef>
          </c:val>
        </c:ser>
        <c:ser>
          <c:idx val="11"/>
          <c:order val="10"/>
          <c:tx>
            <c:strRef>
              <c:f>'3rd Quarter 3-27 month-old'!$A$98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month-old'!$D$98</c:f>
              <c:numCache/>
            </c:numRef>
          </c:val>
        </c:ser>
        <c:ser>
          <c:idx val="12"/>
          <c:order val="11"/>
          <c:tx>
            <c:strRef>
              <c:f>'3rd Quarter 3-27 month-old'!$A$99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month-old'!$D$99</c:f>
              <c:numCache/>
            </c:numRef>
          </c:val>
        </c:ser>
        <c:ser>
          <c:idx val="13"/>
          <c:order val="12"/>
          <c:tx>
            <c:strRef>
              <c:f>'3rd Quarter 3-27 month-old'!$A$100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month-old'!$D$86</c:f>
              <c:strCache/>
            </c:strRef>
          </c:cat>
          <c:val>
            <c:numRef>
              <c:f>'3rd Quarter 3-27 month-old'!$D$100</c:f>
              <c:numCache/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33644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49"/>
          <c:w val="0.23325"/>
          <c:h val="0.95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93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734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month-old'!$A$115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month-old'!$D$115</c:f>
              <c:numCache/>
            </c:numRef>
          </c:val>
        </c:ser>
        <c:ser>
          <c:idx val="2"/>
          <c:order val="1"/>
          <c:tx>
            <c:strRef>
              <c:f>'3rd Quarter 3-27 month-old'!$A$116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month-old'!$D$116</c:f>
              <c:numCache/>
            </c:numRef>
          </c:val>
        </c:ser>
        <c:ser>
          <c:idx val="3"/>
          <c:order val="2"/>
          <c:tx>
            <c:strRef>
              <c:f>'3rd Quarter 3-27 month-old'!$A$117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month-old'!$D$117</c:f>
              <c:numCache/>
            </c:numRef>
          </c:val>
        </c:ser>
        <c:ser>
          <c:idx val="4"/>
          <c:order val="3"/>
          <c:tx>
            <c:strRef>
              <c:f>'3rd Quarter 3-27 month-old'!$A$118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month-old'!$D$118</c:f>
              <c:numCache/>
            </c:numRef>
          </c:val>
        </c:ser>
        <c:ser>
          <c:idx val="5"/>
          <c:order val="4"/>
          <c:tx>
            <c:strRef>
              <c:f>'3rd Quarter 3-27 month-old'!$A$119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month-old'!$D$119</c:f>
              <c:numCache/>
            </c:numRef>
          </c:val>
        </c:ser>
        <c:ser>
          <c:idx val="6"/>
          <c:order val="5"/>
          <c:tx>
            <c:strRef>
              <c:f>'3rd Quarter 3-27 month-old'!$A$120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month-old'!$D$120</c:f>
              <c:numCache/>
            </c:numRef>
          </c:val>
        </c:ser>
        <c:ser>
          <c:idx val="7"/>
          <c:order val="6"/>
          <c:tx>
            <c:strRef>
              <c:f>'3rd Quarter 3-27 month-old'!$A$121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month-old'!$D$121</c:f>
              <c:numCache/>
            </c:numRef>
          </c:val>
        </c:ser>
        <c:ser>
          <c:idx val="8"/>
          <c:order val="7"/>
          <c:tx>
            <c:strRef>
              <c:f>'3rd Quarter 3-27 month-old'!$A$122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month-old'!$D$122</c:f>
              <c:numCache/>
            </c:numRef>
          </c:val>
        </c:ser>
        <c:ser>
          <c:idx val="9"/>
          <c:order val="8"/>
          <c:tx>
            <c:strRef>
              <c:f>'3rd Quarter 3-27 month-old'!$A$123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month-old'!$D$123</c:f>
              <c:numCache/>
            </c:numRef>
          </c:val>
        </c:ser>
        <c:ser>
          <c:idx val="10"/>
          <c:order val="9"/>
          <c:tx>
            <c:strRef>
              <c:f>'3rd Quarter 3-27 month-old'!$A$124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month-old'!$D$124</c:f>
              <c:numCache/>
            </c:numRef>
          </c:val>
        </c:ser>
        <c:ser>
          <c:idx val="11"/>
          <c:order val="10"/>
          <c:tx>
            <c:strRef>
              <c:f>'3rd Quarter 3-27 month-old'!$A$125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month-old'!$D$125</c:f>
              <c:numCache/>
            </c:numRef>
          </c:val>
        </c:ser>
        <c:ser>
          <c:idx val="12"/>
          <c:order val="11"/>
          <c:tx>
            <c:strRef>
              <c:f>'3rd Quarter 3-27 month-old'!$A$126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month-old'!$D$126</c:f>
              <c:numCache/>
            </c:numRef>
          </c:val>
        </c:ser>
        <c:ser>
          <c:idx val="13"/>
          <c:order val="12"/>
          <c:tx>
            <c:strRef>
              <c:f>'3rd Quarter 3-27 month-old'!$A$127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month-old'!$D$114</c:f>
              <c:strCache/>
            </c:strRef>
          </c:cat>
          <c:val>
            <c:numRef>
              <c:f>'3rd Quarter 3-27 month-old'!$D$127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94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1292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75"/>
          <c:w val="0.7375"/>
          <c:h val="0.7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month-old'!$A$145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month-old'!$D$145</c:f>
              <c:numCache/>
            </c:numRef>
          </c:val>
        </c:ser>
        <c:ser>
          <c:idx val="2"/>
          <c:order val="1"/>
          <c:tx>
            <c:strRef>
              <c:f>'3rd Quarter 3-27 month-old'!$A$146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month-old'!$D$146</c:f>
              <c:numCache/>
            </c:numRef>
          </c:val>
        </c:ser>
        <c:ser>
          <c:idx val="3"/>
          <c:order val="2"/>
          <c:tx>
            <c:strRef>
              <c:f>'3rd Quarter 3-27 month-old'!$A$147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month-old'!$D$147</c:f>
              <c:numCache/>
            </c:numRef>
          </c:val>
        </c:ser>
        <c:ser>
          <c:idx val="4"/>
          <c:order val="3"/>
          <c:tx>
            <c:strRef>
              <c:f>'3rd Quarter 3-27 month-old'!$A$148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month-old'!$D$148</c:f>
              <c:numCache/>
            </c:numRef>
          </c:val>
        </c:ser>
        <c:ser>
          <c:idx val="5"/>
          <c:order val="4"/>
          <c:tx>
            <c:strRef>
              <c:f>'3rd Quarter 3-27 month-old'!$A$149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month-old'!$D$149</c:f>
              <c:numCache/>
            </c:numRef>
          </c:val>
        </c:ser>
        <c:ser>
          <c:idx val="6"/>
          <c:order val="5"/>
          <c:tx>
            <c:strRef>
              <c:f>'3rd Quarter 3-27 month-old'!$A$150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month-old'!$D$150</c:f>
              <c:numCache/>
            </c:numRef>
          </c:val>
        </c:ser>
        <c:ser>
          <c:idx val="7"/>
          <c:order val="6"/>
          <c:tx>
            <c:strRef>
              <c:f>'3rd Quarter 3-27 month-old'!$A$151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month-old'!$D$151</c:f>
              <c:numCache/>
            </c:numRef>
          </c:val>
        </c:ser>
        <c:ser>
          <c:idx val="8"/>
          <c:order val="7"/>
          <c:tx>
            <c:strRef>
              <c:f>'3rd Quarter 3-27 month-old'!$A$152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month-old'!$D$152</c:f>
              <c:numCache/>
            </c:numRef>
          </c:val>
        </c:ser>
        <c:ser>
          <c:idx val="9"/>
          <c:order val="8"/>
          <c:tx>
            <c:strRef>
              <c:f>'3rd Quarter 3-27 month-old'!$A$153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month-old'!$D$153</c:f>
              <c:numCache/>
            </c:numRef>
          </c:val>
        </c:ser>
        <c:ser>
          <c:idx val="10"/>
          <c:order val="9"/>
          <c:tx>
            <c:strRef>
              <c:f>'3rd Quarter 3-27 month-old'!$A$154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month-old'!$D$154</c:f>
              <c:numCache/>
            </c:numRef>
          </c:val>
        </c:ser>
        <c:ser>
          <c:idx val="11"/>
          <c:order val="10"/>
          <c:tx>
            <c:strRef>
              <c:f>'3rd Quarter 3-27 month-old'!$A$155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month-old'!$D$155</c:f>
              <c:numCache/>
            </c:numRef>
          </c:val>
        </c:ser>
        <c:ser>
          <c:idx val="12"/>
          <c:order val="11"/>
          <c:tx>
            <c:strRef>
              <c:f>'3rd Quarter 3-27 month-old'!$A$156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month-old'!$D$156</c:f>
              <c:numCache/>
            </c:numRef>
          </c:val>
        </c:ser>
        <c:ser>
          <c:idx val="13"/>
          <c:order val="12"/>
          <c:tx>
            <c:strRef>
              <c:f>'3rd Quarter 3-27 month-old'!$A$157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month-old'!$D$157</c:f>
              <c:numCache/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41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4725"/>
          <c:w val="0.71625"/>
          <c:h val="0.7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month-old'!$A$145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month-old'!$D$145</c:f>
              <c:numCache/>
            </c:numRef>
          </c:val>
        </c:ser>
        <c:ser>
          <c:idx val="2"/>
          <c:order val="1"/>
          <c:tx>
            <c:strRef>
              <c:f>'3rd Quarter 3-27 month-old'!$A$146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month-old'!$D$146</c:f>
              <c:numCache/>
            </c:numRef>
          </c:val>
        </c:ser>
        <c:ser>
          <c:idx val="3"/>
          <c:order val="2"/>
          <c:tx>
            <c:strRef>
              <c:f>'3rd Quarter 3-27 month-old'!$A$147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month-old'!$D$147</c:f>
              <c:numCache/>
            </c:numRef>
          </c:val>
        </c:ser>
        <c:ser>
          <c:idx val="4"/>
          <c:order val="3"/>
          <c:tx>
            <c:strRef>
              <c:f>'3rd Quarter 3-27 month-old'!$A$148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month-old'!$D$148</c:f>
              <c:numCache/>
            </c:numRef>
          </c:val>
        </c:ser>
        <c:ser>
          <c:idx val="5"/>
          <c:order val="4"/>
          <c:tx>
            <c:strRef>
              <c:f>'3rd Quarter 3-27 month-old'!$A$149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month-old'!$D$149</c:f>
              <c:numCache/>
            </c:numRef>
          </c:val>
        </c:ser>
        <c:ser>
          <c:idx val="6"/>
          <c:order val="5"/>
          <c:tx>
            <c:strRef>
              <c:f>'3rd Quarter 3-27 month-old'!$A$150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month-old'!$D$150</c:f>
              <c:numCache/>
            </c:numRef>
          </c:val>
        </c:ser>
        <c:ser>
          <c:idx val="7"/>
          <c:order val="6"/>
          <c:tx>
            <c:strRef>
              <c:f>'3rd Quarter 3-27 month-old'!$A$151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month-old'!$D$151</c:f>
              <c:numCache/>
            </c:numRef>
          </c:val>
        </c:ser>
        <c:ser>
          <c:idx val="8"/>
          <c:order val="7"/>
          <c:tx>
            <c:strRef>
              <c:f>'3rd Quarter 3-27 month-old'!$A$152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month-old'!$D$152</c:f>
              <c:numCache/>
            </c:numRef>
          </c:val>
        </c:ser>
        <c:ser>
          <c:idx val="9"/>
          <c:order val="8"/>
          <c:tx>
            <c:strRef>
              <c:f>'3rd Quarter 3-27 month-old'!$A$153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month-old'!$D$153</c:f>
              <c:numCache/>
            </c:numRef>
          </c:val>
        </c:ser>
        <c:ser>
          <c:idx val="10"/>
          <c:order val="9"/>
          <c:tx>
            <c:strRef>
              <c:f>'3rd Quarter 3-27 month-old'!$A$154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month-old'!$D$154</c:f>
              <c:numCache/>
            </c:numRef>
          </c:val>
        </c:ser>
        <c:ser>
          <c:idx val="11"/>
          <c:order val="10"/>
          <c:tx>
            <c:strRef>
              <c:f>'3rd Quarter 3-27 month-old'!$A$155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month-old'!$D$155</c:f>
              <c:numCache/>
            </c:numRef>
          </c:val>
        </c:ser>
        <c:ser>
          <c:idx val="12"/>
          <c:order val="11"/>
          <c:tx>
            <c:strRef>
              <c:f>'3rd Quarter 3-27 month-old'!$A$156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month-old'!$D$156</c:f>
              <c:numCache/>
            </c:numRef>
          </c:val>
        </c:ser>
        <c:ser>
          <c:idx val="13"/>
          <c:order val="12"/>
          <c:tx>
            <c:strRef>
              <c:f>'3rd Quarter 3-27 month-old'!$A$157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month-old'!$D$144</c:f>
              <c:strCache/>
            </c:strRef>
          </c:cat>
          <c:val>
            <c:numRef>
              <c:f>'3rd Quarter 3-27 month-old'!$D$157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481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7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5"/>
          <c:w val="0.731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month-old'!$A$34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month-old'!$D$34</c:f>
              <c:numCache/>
            </c:numRef>
          </c:val>
        </c:ser>
        <c:ser>
          <c:idx val="2"/>
          <c:order val="1"/>
          <c:tx>
            <c:strRef>
              <c:f>'3rd Quarter 3-27 month-old'!$A$35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month-old'!$D$35</c:f>
              <c:numCache/>
            </c:numRef>
          </c:val>
        </c:ser>
        <c:ser>
          <c:idx val="3"/>
          <c:order val="2"/>
          <c:tx>
            <c:strRef>
              <c:f>'3rd Quarter 3-27 month-old'!$A$36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month-old'!$D$36</c:f>
              <c:numCache/>
            </c:numRef>
          </c:val>
        </c:ser>
        <c:ser>
          <c:idx val="4"/>
          <c:order val="3"/>
          <c:tx>
            <c:strRef>
              <c:f>'3rd Quarter 3-27 month-old'!$A$37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month-old'!$D$37</c:f>
              <c:numCache/>
            </c:numRef>
          </c:val>
        </c:ser>
        <c:ser>
          <c:idx val="5"/>
          <c:order val="4"/>
          <c:tx>
            <c:strRef>
              <c:f>'3rd Quarter 3-27 month-old'!$A$38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month-old'!$D$38</c:f>
              <c:numCache/>
            </c:numRef>
          </c:val>
        </c:ser>
        <c:ser>
          <c:idx val="6"/>
          <c:order val="5"/>
          <c:tx>
            <c:strRef>
              <c:f>'3rd Quarter 3-27 month-old'!$A$39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month-old'!$D$39</c:f>
              <c:numCache/>
            </c:numRef>
          </c:val>
        </c:ser>
        <c:ser>
          <c:idx val="7"/>
          <c:order val="6"/>
          <c:tx>
            <c:strRef>
              <c:f>'3rd Quarter 3-27 month-old'!$A$40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month-old'!$D$40</c:f>
              <c:numCache/>
            </c:numRef>
          </c:val>
        </c:ser>
        <c:ser>
          <c:idx val="8"/>
          <c:order val="7"/>
          <c:tx>
            <c:strRef>
              <c:f>'3rd Quarter 3-27 month-old'!$A$41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month-old'!$D$41</c:f>
              <c:numCache/>
            </c:numRef>
          </c:val>
        </c:ser>
        <c:ser>
          <c:idx val="9"/>
          <c:order val="8"/>
          <c:tx>
            <c:strRef>
              <c:f>'3rd Quarter 3-27 month-old'!$A$42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month-old'!$D$42</c:f>
              <c:numCache/>
            </c:numRef>
          </c:val>
        </c:ser>
        <c:ser>
          <c:idx val="10"/>
          <c:order val="9"/>
          <c:tx>
            <c:strRef>
              <c:f>'3rd Quarter 3-27 month-old'!$A$43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month-old'!$D$43</c:f>
              <c:numCache/>
            </c:numRef>
          </c:val>
        </c:ser>
        <c:ser>
          <c:idx val="11"/>
          <c:order val="10"/>
          <c:tx>
            <c:strRef>
              <c:f>'3rd Quarter 3-27 month-old'!$A$44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month-old'!$D$44</c:f>
              <c:numCache/>
            </c:numRef>
          </c:val>
        </c:ser>
        <c:ser>
          <c:idx val="12"/>
          <c:order val="11"/>
          <c:tx>
            <c:strRef>
              <c:f>'3rd Quarter 3-27 month-old'!$A$45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month-old'!$D$45</c:f>
              <c:numCache/>
            </c:numRef>
          </c:val>
        </c:ser>
        <c:ser>
          <c:idx val="13"/>
          <c:order val="12"/>
          <c:tx>
            <c:strRef>
              <c:f>'3rd Quarter 3-27 month-old'!$A$46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month-old'!$D$33</c:f>
              <c:strCache/>
            </c:strRef>
          </c:cat>
          <c:val>
            <c:numRef>
              <c:f>'3rd Quarter 3-27 month-old'!$D$46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0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4925"/>
          <c:w val="0.236"/>
          <c:h val="0.945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01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'!$D$5</c:f>
              <c:numCache/>
            </c:numRef>
          </c:val>
        </c:ser>
        <c:ser>
          <c:idx val="1"/>
          <c:order val="1"/>
          <c:tx>
            <c:strRef>
              <c:f>'3rd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'!$D$6</c:f>
              <c:numCache/>
            </c:numRef>
          </c:val>
        </c:ser>
        <c:ser>
          <c:idx val="2"/>
          <c:order val="2"/>
          <c:tx>
            <c:strRef>
              <c:f>'3rd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'!$D$7</c:f>
              <c:numCache/>
            </c:numRef>
          </c:val>
        </c:ser>
        <c:ser>
          <c:idx val="3"/>
          <c:order val="3"/>
          <c:tx>
            <c:strRef>
              <c:f>'3rd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'!$D$8</c:f>
              <c:numCache/>
            </c:numRef>
          </c:val>
        </c:ser>
        <c:ser>
          <c:idx val="4"/>
          <c:order val="4"/>
          <c:tx>
            <c:strRef>
              <c:f>'3rd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'!$D$9</c:f>
              <c:numCache/>
            </c:numRef>
          </c:val>
        </c:ser>
        <c:ser>
          <c:idx val="5"/>
          <c:order val="5"/>
          <c:tx>
            <c:strRef>
              <c:f>'3rd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'!$D$10</c:f>
              <c:numCache/>
            </c:numRef>
          </c:val>
        </c:ser>
        <c:ser>
          <c:idx val="6"/>
          <c:order val="6"/>
          <c:tx>
            <c:strRef>
              <c:f>'3rd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'!$D$11</c:f>
              <c:numCache/>
            </c:numRef>
          </c:val>
        </c:ser>
        <c:ser>
          <c:idx val="7"/>
          <c:order val="7"/>
          <c:tx>
            <c:strRef>
              <c:f>'3rd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'!$D$12</c:f>
              <c:numCache/>
            </c:numRef>
          </c:val>
        </c:ser>
        <c:ser>
          <c:idx val="8"/>
          <c:order val="8"/>
          <c:tx>
            <c:strRef>
              <c:f>'3rd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'!$D$13</c:f>
              <c:numCache/>
            </c:numRef>
          </c:val>
        </c:ser>
        <c:ser>
          <c:idx val="9"/>
          <c:order val="9"/>
          <c:tx>
            <c:strRef>
              <c:f>'3rd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'!$D$14</c:f>
              <c:numCache/>
            </c:numRef>
          </c:val>
        </c:ser>
        <c:ser>
          <c:idx val="10"/>
          <c:order val="10"/>
          <c:tx>
            <c:strRef>
              <c:f>'3rd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'!$D$15</c:f>
              <c:numCache/>
            </c:numRef>
          </c:val>
        </c:ser>
        <c:ser>
          <c:idx val="11"/>
          <c:order val="11"/>
          <c:tx>
            <c:strRef>
              <c:f>'3rd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'!$D$16</c:f>
              <c:numCache/>
            </c:numRef>
          </c:val>
        </c:ser>
        <c:ser>
          <c:idx val="12"/>
          <c:order val="12"/>
          <c:tx>
            <c:strRef>
              <c:f>'3rd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</c:f>
              <c:strCache/>
            </c:strRef>
          </c:cat>
          <c:val>
            <c:numRef>
              <c:f>'3rd Quarter 2 Year Olds '!$D$17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02049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97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08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'!$D$42</c:f>
              <c:numCache/>
            </c:numRef>
          </c:val>
        </c:ser>
        <c:ser>
          <c:idx val="1"/>
          <c:order val="1"/>
          <c:tx>
            <c:strRef>
              <c:f>'3rd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'!$D$43</c:f>
              <c:numCache/>
            </c:numRef>
          </c:val>
        </c:ser>
        <c:ser>
          <c:idx val="2"/>
          <c:order val="2"/>
          <c:tx>
            <c:strRef>
              <c:f>'3rd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'!$D$44</c:f>
              <c:numCache/>
            </c:numRef>
          </c:val>
        </c:ser>
        <c:ser>
          <c:idx val="3"/>
          <c:order val="3"/>
          <c:tx>
            <c:strRef>
              <c:f>'3rd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'!$D$45</c:f>
              <c:numCache/>
            </c:numRef>
          </c:val>
        </c:ser>
        <c:ser>
          <c:idx val="4"/>
          <c:order val="4"/>
          <c:tx>
            <c:strRef>
              <c:f>'3rd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'!$D$46</c:f>
              <c:numCache/>
            </c:numRef>
          </c:val>
        </c:ser>
        <c:ser>
          <c:idx val="5"/>
          <c:order val="5"/>
          <c:tx>
            <c:strRef>
              <c:f>'3rd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'!$D$47</c:f>
              <c:numCache/>
            </c:numRef>
          </c:val>
        </c:ser>
        <c:ser>
          <c:idx val="6"/>
          <c:order val="6"/>
          <c:tx>
            <c:strRef>
              <c:f>'3rd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'!$D$48</c:f>
              <c:numCache/>
            </c:numRef>
          </c:val>
        </c:ser>
        <c:ser>
          <c:idx val="7"/>
          <c:order val="7"/>
          <c:tx>
            <c:strRef>
              <c:f>'3rd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'!$D$49</c:f>
              <c:numCache/>
            </c:numRef>
          </c:val>
        </c:ser>
        <c:ser>
          <c:idx val="8"/>
          <c:order val="8"/>
          <c:tx>
            <c:strRef>
              <c:f>'3rd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'!$D$50</c:f>
              <c:numCache/>
            </c:numRef>
          </c:val>
        </c:ser>
        <c:ser>
          <c:idx val="9"/>
          <c:order val="9"/>
          <c:tx>
            <c:strRef>
              <c:f>'3rd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'!$D$51</c:f>
              <c:numCache/>
            </c:numRef>
          </c:val>
        </c:ser>
        <c:ser>
          <c:idx val="10"/>
          <c:order val="10"/>
          <c:tx>
            <c:strRef>
              <c:f>'3rd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'!$D$52</c:f>
              <c:numCache/>
            </c:numRef>
          </c:val>
        </c:ser>
        <c:ser>
          <c:idx val="11"/>
          <c:order val="11"/>
          <c:tx>
            <c:strRef>
              <c:f>'3rd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'!$D$53</c:f>
              <c:numCache/>
            </c:numRef>
          </c:val>
        </c:ser>
        <c:ser>
          <c:idx val="12"/>
          <c:order val="12"/>
          <c:tx>
            <c:strRef>
              <c:f>'3rd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'!$D$41</c:f>
              <c:strCache/>
            </c:strRef>
          </c:cat>
          <c:val>
            <c:numRef>
              <c:f>'3rd Quarter 2 Year Olds '!$D$54</c:f>
              <c:numCache/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44379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0098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0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Geneva"/>
                <a:ea typeface="Geneva"/>
                <a:cs typeface="Geneva"/>
              </a:rPr>
              <a:t>Percent Completing Requirements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month-old'!#REF!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month-old'!#REF!</c:f>
              <c:numCache>
                <c:ptCount val="1"/>
                <c:pt idx="0">
                  <c:v>1</c:v>
                </c:pt>
              </c:numCache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Geneva"/>
                    <a:ea typeface="Geneva"/>
                    <a:cs typeface="Geneva"/>
                  </a:rPr>
                  <a:t>% Completing Requirements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0.7055"/>
          <c:h val="0.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Quarter 3-27 month-old'!$A$7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month-old'!$D$7</c:f>
              <c:numCache/>
            </c:numRef>
          </c:val>
        </c:ser>
        <c:ser>
          <c:idx val="0"/>
          <c:order val="1"/>
          <c:tx>
            <c:strRef>
              <c:f>'3rd Quarter 3-27 month-old'!$A$8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month-old'!$D$8</c:f>
              <c:numCache/>
            </c:numRef>
          </c:val>
        </c:ser>
        <c:ser>
          <c:idx val="1"/>
          <c:order val="2"/>
          <c:tx>
            <c:strRef>
              <c:f>'3rd Quarter 3-27 month-old'!$A$9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month-old'!$D$9</c:f>
              <c:numCache/>
            </c:numRef>
          </c:val>
        </c:ser>
        <c:ser>
          <c:idx val="3"/>
          <c:order val="3"/>
          <c:tx>
            <c:strRef>
              <c:f>'3rd Quarter 3-27 month-old'!$A$10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month-old'!$D$10</c:f>
              <c:numCache/>
            </c:numRef>
          </c:val>
        </c:ser>
        <c:ser>
          <c:idx val="4"/>
          <c:order val="4"/>
          <c:tx>
            <c:strRef>
              <c:f>'3rd Quarter 3-27 month-old'!$A$11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month-old'!$D$11</c:f>
              <c:numCache/>
            </c:numRef>
          </c:val>
        </c:ser>
        <c:ser>
          <c:idx val="5"/>
          <c:order val="5"/>
          <c:tx>
            <c:strRef>
              <c:f>'3rd Quarter 3-27 month-old'!$A$12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month-old'!$D$12</c:f>
              <c:numCache/>
            </c:numRef>
          </c:val>
        </c:ser>
        <c:ser>
          <c:idx val="6"/>
          <c:order val="6"/>
          <c:tx>
            <c:strRef>
              <c:f>'3rd Quarter 3-27 month-old'!$A$13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month-old'!$D$13</c:f>
              <c:numCache/>
            </c:numRef>
          </c:val>
        </c:ser>
        <c:ser>
          <c:idx val="7"/>
          <c:order val="7"/>
          <c:tx>
            <c:strRef>
              <c:f>'3rd Quarter 3-27 month-old'!$A$14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month-old'!$D$14</c:f>
              <c:numCache/>
            </c:numRef>
          </c:val>
        </c:ser>
        <c:ser>
          <c:idx val="8"/>
          <c:order val="8"/>
          <c:tx>
            <c:strRef>
              <c:f>'3rd Quarter 3-27 month-old'!$A$15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month-old'!$D$15</c:f>
              <c:numCache/>
            </c:numRef>
          </c:val>
        </c:ser>
        <c:ser>
          <c:idx val="9"/>
          <c:order val="9"/>
          <c:tx>
            <c:strRef>
              <c:f>'3rd Quarter 3-27 month-old'!$A$16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month-old'!$D$16</c:f>
              <c:numCache/>
            </c:numRef>
          </c:val>
        </c:ser>
        <c:ser>
          <c:idx val="10"/>
          <c:order val="10"/>
          <c:tx>
            <c:strRef>
              <c:f>'3rd Quarter 3-27 month-old'!$A$17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month-old'!$D$17</c:f>
              <c:numCache/>
            </c:numRef>
          </c:val>
        </c:ser>
        <c:ser>
          <c:idx val="11"/>
          <c:order val="11"/>
          <c:tx>
            <c:strRef>
              <c:f>'3rd Quarter 3-27 month-old'!$A$18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month-old'!$D$18</c:f>
              <c:numCache/>
            </c:numRef>
          </c:val>
        </c:ser>
        <c:ser>
          <c:idx val="12"/>
          <c:order val="12"/>
          <c:tx>
            <c:strRef>
              <c:f>'3rd Quarter 3-27 month-old'!$A$19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</c:f>
              <c:strCache/>
            </c:strRef>
          </c:cat>
          <c:val>
            <c:numRef>
              <c:f>'3rd Quarter 3-27 month-old'!$D$19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6483101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05925"/>
          <c:w val="0.24075"/>
          <c:h val="0.94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7-15 Months</a:t>
            </a:r>
          </a:p>
        </c:rich>
      </c:tx>
      <c:layout>
        <c:manualLayout>
          <c:xMode val="factor"/>
          <c:yMode val="factor"/>
          <c:x val="-0.068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"/>
          <c:w val="0.71825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month-old'!$A$61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month-old'!$D$61</c:f>
              <c:numCache/>
            </c:numRef>
          </c:val>
        </c:ser>
        <c:ser>
          <c:idx val="2"/>
          <c:order val="1"/>
          <c:tx>
            <c:strRef>
              <c:f>'3rd Quarter 3-27 month-old'!$A$62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month-old'!$D$62</c:f>
              <c:numCache/>
            </c:numRef>
          </c:val>
        </c:ser>
        <c:ser>
          <c:idx val="3"/>
          <c:order val="2"/>
          <c:tx>
            <c:strRef>
              <c:f>'3rd Quarter 3-27 month-old'!$A$63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month-old'!$D$63</c:f>
              <c:numCache/>
            </c:numRef>
          </c:val>
        </c:ser>
        <c:ser>
          <c:idx val="4"/>
          <c:order val="3"/>
          <c:tx>
            <c:strRef>
              <c:f>'3rd Quarter 3-27 month-old'!$A$64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month-old'!$D$64</c:f>
              <c:numCache/>
            </c:numRef>
          </c:val>
        </c:ser>
        <c:ser>
          <c:idx val="5"/>
          <c:order val="4"/>
          <c:tx>
            <c:strRef>
              <c:f>'3rd Quarter 3-27 month-old'!$A$65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month-old'!$D$65</c:f>
              <c:numCache/>
            </c:numRef>
          </c:val>
        </c:ser>
        <c:ser>
          <c:idx val="6"/>
          <c:order val="5"/>
          <c:tx>
            <c:strRef>
              <c:f>'3rd Quarter 3-27 month-old'!$A$66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month-old'!$D$66</c:f>
              <c:numCache/>
            </c:numRef>
          </c:val>
        </c:ser>
        <c:ser>
          <c:idx val="7"/>
          <c:order val="6"/>
          <c:tx>
            <c:strRef>
              <c:f>'3rd Quarter 3-27 month-old'!$A$67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month-old'!$D$67</c:f>
              <c:numCache/>
            </c:numRef>
          </c:val>
        </c:ser>
        <c:ser>
          <c:idx val="8"/>
          <c:order val="7"/>
          <c:tx>
            <c:strRef>
              <c:f>'3rd Quarter 3-27 month-old'!$A$68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month-old'!$D$68</c:f>
              <c:numCache/>
            </c:numRef>
          </c:val>
        </c:ser>
        <c:ser>
          <c:idx val="9"/>
          <c:order val="8"/>
          <c:tx>
            <c:strRef>
              <c:f>'3rd Quarter 3-27 month-old'!$A$69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month-old'!$D$69</c:f>
              <c:numCache/>
            </c:numRef>
          </c:val>
        </c:ser>
        <c:ser>
          <c:idx val="10"/>
          <c:order val="9"/>
          <c:tx>
            <c:strRef>
              <c:f>'3rd Quarter 3-27 month-old'!$A$70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month-old'!$D$70</c:f>
              <c:numCache/>
            </c:numRef>
          </c:val>
        </c:ser>
        <c:ser>
          <c:idx val="11"/>
          <c:order val="10"/>
          <c:tx>
            <c:strRef>
              <c:f>'3rd Quarter 3-27 month-old'!$A$71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month-old'!$D$71</c:f>
              <c:numCache/>
            </c:numRef>
          </c:val>
        </c:ser>
        <c:ser>
          <c:idx val="12"/>
          <c:order val="11"/>
          <c:tx>
            <c:strRef>
              <c:f>'3rd Quarter 3-27 month-old'!$A$72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month-old'!$D$72</c:f>
              <c:numCache/>
            </c:numRef>
          </c:val>
        </c:ser>
        <c:ser>
          <c:idx val="13"/>
          <c:order val="12"/>
          <c:tx>
            <c:strRef>
              <c:f>'3rd Quarter 3-27 month-old'!$A$73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month-old'!$D$60</c:f>
              <c:strCache/>
            </c:strRef>
          </c:cat>
          <c:val>
            <c:numRef>
              <c:f>'3rd Quarter 3-27 month-old'!$D$73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115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093"/>
          <c:w val="0.23925"/>
          <c:h val="0.89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0</xdr:rowOff>
    </xdr:from>
    <xdr:to>
      <xdr:col>8</xdr:col>
      <xdr:colOff>600075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3019425" y="457200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</xdr:row>
      <xdr:rowOff>0</xdr:rowOff>
    </xdr:from>
    <xdr:to>
      <xdr:col>9</xdr:col>
      <xdr:colOff>180975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3238500" y="457200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</xdr:row>
      <xdr:rowOff>0</xdr:rowOff>
    </xdr:from>
    <xdr:to>
      <xdr:col>9</xdr:col>
      <xdr:colOff>209550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3267075" y="457200"/>
        <a:ext cx="297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142875</xdr:colOff>
      <xdr:row>3</xdr:row>
      <xdr:rowOff>0</xdr:rowOff>
    </xdr:from>
    <xdr:to>
      <xdr:col>9</xdr:col>
      <xdr:colOff>85725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3019425" y="457200"/>
        <a:ext cx="3095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</xdr:row>
      <xdr:rowOff>0</xdr:rowOff>
    </xdr:from>
    <xdr:to>
      <xdr:col>9</xdr:col>
      <xdr:colOff>371475</xdr:colOff>
      <xdr:row>3</xdr:row>
      <xdr:rowOff>0</xdr:rowOff>
    </xdr:to>
    <xdr:graphicFrame>
      <xdr:nvGraphicFramePr>
        <xdr:cNvPr id="5" name="Chart 5"/>
        <xdr:cNvGraphicFramePr/>
      </xdr:nvGraphicFramePr>
      <xdr:xfrm>
        <a:off x="3171825" y="457200"/>
        <a:ext cx="3228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152400</xdr:colOff>
      <xdr:row>3</xdr:row>
      <xdr:rowOff>0</xdr:rowOff>
    </xdr:from>
    <xdr:to>
      <xdr:col>9</xdr:col>
      <xdr:colOff>9525</xdr:colOff>
      <xdr:row>3</xdr:row>
      <xdr:rowOff>0</xdr:rowOff>
    </xdr:to>
    <xdr:graphicFrame>
      <xdr:nvGraphicFramePr>
        <xdr:cNvPr id="6" name="Chart 6"/>
        <xdr:cNvGraphicFramePr/>
      </xdr:nvGraphicFramePr>
      <xdr:xfrm>
        <a:off x="3028950" y="457200"/>
        <a:ext cx="3009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9</xdr:col>
      <xdr:colOff>57150</xdr:colOff>
      <xdr:row>3</xdr:row>
      <xdr:rowOff>0</xdr:rowOff>
    </xdr:to>
    <xdr:graphicFrame>
      <xdr:nvGraphicFramePr>
        <xdr:cNvPr id="7" name="Chart 7"/>
        <xdr:cNvGraphicFramePr/>
      </xdr:nvGraphicFramePr>
      <xdr:xfrm>
        <a:off x="781050" y="457200"/>
        <a:ext cx="5305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514350</xdr:colOff>
      <xdr:row>18</xdr:row>
      <xdr:rowOff>57150</xdr:rowOff>
    </xdr:from>
    <xdr:to>
      <xdr:col>10</xdr:col>
      <xdr:colOff>161925</xdr:colOff>
      <xdr:row>30</xdr:row>
      <xdr:rowOff>85725</xdr:rowOff>
    </xdr:to>
    <xdr:graphicFrame>
      <xdr:nvGraphicFramePr>
        <xdr:cNvPr id="8" name="Chart 8"/>
        <xdr:cNvGraphicFramePr/>
      </xdr:nvGraphicFramePr>
      <xdr:xfrm>
        <a:off x="3390900" y="2809875"/>
        <a:ext cx="33528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72</xdr:row>
      <xdr:rowOff>76200</xdr:rowOff>
    </xdr:from>
    <xdr:to>
      <xdr:col>10</xdr:col>
      <xdr:colOff>342900</xdr:colOff>
      <xdr:row>84</xdr:row>
      <xdr:rowOff>76200</xdr:rowOff>
    </xdr:to>
    <xdr:graphicFrame>
      <xdr:nvGraphicFramePr>
        <xdr:cNvPr id="9" name="Chart 9"/>
        <xdr:cNvGraphicFramePr/>
      </xdr:nvGraphicFramePr>
      <xdr:xfrm>
        <a:off x="3514725" y="11077575"/>
        <a:ext cx="3409950" cy="182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19050</xdr:colOff>
      <xdr:row>99</xdr:row>
      <xdr:rowOff>28575</xdr:rowOff>
    </xdr:from>
    <xdr:to>
      <xdr:col>10</xdr:col>
      <xdr:colOff>409575</xdr:colOff>
      <xdr:row>111</xdr:row>
      <xdr:rowOff>57150</xdr:rowOff>
    </xdr:to>
    <xdr:graphicFrame>
      <xdr:nvGraphicFramePr>
        <xdr:cNvPr id="10" name="Chart 10"/>
        <xdr:cNvGraphicFramePr/>
      </xdr:nvGraphicFramePr>
      <xdr:xfrm>
        <a:off x="3486150" y="15154275"/>
        <a:ext cx="3505200" cy="183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126</xdr:row>
      <xdr:rowOff>142875</xdr:rowOff>
    </xdr:from>
    <xdr:to>
      <xdr:col>10</xdr:col>
      <xdr:colOff>381000</xdr:colOff>
      <xdr:row>140</xdr:row>
      <xdr:rowOff>85725</xdr:rowOff>
    </xdr:to>
    <xdr:graphicFrame>
      <xdr:nvGraphicFramePr>
        <xdr:cNvPr id="11" name="Chart 11"/>
        <xdr:cNvGraphicFramePr/>
      </xdr:nvGraphicFramePr>
      <xdr:xfrm>
        <a:off x="3467100" y="19373850"/>
        <a:ext cx="3495675" cy="2076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85725</xdr:colOff>
      <xdr:row>156</xdr:row>
      <xdr:rowOff>142875</xdr:rowOff>
    </xdr:from>
    <xdr:to>
      <xdr:col>10</xdr:col>
      <xdr:colOff>504825</xdr:colOff>
      <xdr:row>170</xdr:row>
      <xdr:rowOff>114300</xdr:rowOff>
    </xdr:to>
    <xdr:graphicFrame>
      <xdr:nvGraphicFramePr>
        <xdr:cNvPr id="12" name="Chart 12"/>
        <xdr:cNvGraphicFramePr/>
      </xdr:nvGraphicFramePr>
      <xdr:xfrm>
        <a:off x="3552825" y="23955375"/>
        <a:ext cx="353377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9525</xdr:colOff>
      <xdr:row>189</xdr:row>
      <xdr:rowOff>38100</xdr:rowOff>
    </xdr:from>
    <xdr:to>
      <xdr:col>8</xdr:col>
      <xdr:colOff>228600</xdr:colOff>
      <xdr:row>206</xdr:row>
      <xdr:rowOff>38100</xdr:rowOff>
    </xdr:to>
    <xdr:graphicFrame>
      <xdr:nvGraphicFramePr>
        <xdr:cNvPr id="13" name="Chart 13"/>
        <xdr:cNvGraphicFramePr/>
      </xdr:nvGraphicFramePr>
      <xdr:xfrm>
        <a:off x="1409700" y="28889325"/>
        <a:ext cx="418147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466725</xdr:colOff>
      <xdr:row>45</xdr:row>
      <xdr:rowOff>76200</xdr:rowOff>
    </xdr:from>
    <xdr:to>
      <xdr:col>10</xdr:col>
      <xdr:colOff>180975</xdr:colOff>
      <xdr:row>57</xdr:row>
      <xdr:rowOff>76200</xdr:rowOff>
    </xdr:to>
    <xdr:graphicFrame>
      <xdr:nvGraphicFramePr>
        <xdr:cNvPr id="14" name="Chart 14"/>
        <xdr:cNvGraphicFramePr/>
      </xdr:nvGraphicFramePr>
      <xdr:xfrm>
        <a:off x="3343275" y="6953250"/>
        <a:ext cx="3419475" cy="1828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0.28975</cdr:y>
    </cdr:from>
    <cdr:to>
      <cdr:x>0.76025</cdr:x>
      <cdr:y>0.28975</cdr:y>
    </cdr:to>
    <cdr:sp>
      <cdr:nvSpPr>
        <cdr:cNvPr id="1" name="Line 1"/>
        <cdr:cNvSpPr>
          <a:spLocks/>
        </cdr:cNvSpPr>
      </cdr:nvSpPr>
      <cdr:spPr>
        <a:xfrm flipV="1">
          <a:off x="561975" y="981075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0.15475</cdr:y>
    </cdr:from>
    <cdr:to>
      <cdr:x>0.5535</cdr:x>
      <cdr:y>0.21625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52387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0.291</cdr:y>
    </cdr:from>
    <cdr:to>
      <cdr:x>0.74925</cdr:x>
      <cdr:y>0.291</cdr:y>
    </cdr:to>
    <cdr:sp>
      <cdr:nvSpPr>
        <cdr:cNvPr id="1" name="Line 1"/>
        <cdr:cNvSpPr>
          <a:spLocks/>
        </cdr:cNvSpPr>
      </cdr:nvSpPr>
      <cdr:spPr>
        <a:xfrm flipV="1">
          <a:off x="638175" y="876300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0.1425</cdr:y>
    </cdr:from>
    <cdr:to>
      <cdr:x>0.532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28625"/>
          <a:ext cx="2533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nnual_Rpt_F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34251</v>
          </cell>
          <cell r="D189">
            <v>0.7700213132463286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88">
      <selection activeCell="L132" sqref="L132"/>
    </sheetView>
  </sheetViews>
  <sheetFormatPr defaultColWidth="9.00390625" defaultRowHeight="12"/>
  <cols>
    <col min="1" max="1" width="10.125" style="0" customWidth="1"/>
    <col min="2" max="2" width="8.25390625" style="0" customWidth="1"/>
    <col min="3" max="3" width="9.25390625" style="0" customWidth="1"/>
    <col min="4" max="4" width="10.125" style="0" customWidth="1"/>
    <col min="5" max="5" width="7.75390625" style="0" customWidth="1"/>
    <col min="6" max="6" width="7.875" style="0" customWidth="1"/>
    <col min="7" max="7" width="8.875" style="0" customWidth="1"/>
    <col min="8" max="8" width="8.125" style="0" customWidth="1"/>
    <col min="9" max="9" width="8.75390625" style="0" customWidth="1"/>
    <col min="10" max="10" width="7.25390625" style="0" customWidth="1"/>
    <col min="11" max="11" width="8.25390625" style="0" customWidth="1"/>
    <col min="12" max="16384" width="11.375" style="0" customWidth="1"/>
  </cols>
  <sheetData>
    <row r="1" spans="1:10" ht="12">
      <c r="A1" s="18" t="s">
        <v>0</v>
      </c>
      <c r="B1" s="19"/>
      <c r="C1" s="19"/>
      <c r="D1" s="19"/>
      <c r="E1" s="19"/>
      <c r="F1" s="19"/>
      <c r="G1" s="19"/>
      <c r="H1" s="19"/>
      <c r="I1" s="1"/>
      <c r="J1" s="1"/>
    </row>
    <row r="2" spans="1:10" ht="12">
      <c r="A2" s="17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"/>
    </row>
    <row r="4" spans="4:7" ht="12">
      <c r="D4" s="23" t="s">
        <v>2</v>
      </c>
      <c r="E4" s="23"/>
      <c r="F4" s="23"/>
      <c r="G4" s="3"/>
    </row>
    <row r="5" spans="2:9" ht="12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2.75" thickBot="1">
      <c r="A6" s="5" t="s">
        <v>11</v>
      </c>
      <c r="B6" s="5" t="s">
        <v>12</v>
      </c>
      <c r="C6" s="5" t="s">
        <v>13</v>
      </c>
      <c r="D6" s="5" t="s">
        <v>14</v>
      </c>
      <c r="E6" s="5"/>
      <c r="F6" s="5"/>
      <c r="G6" s="5" t="s">
        <v>15</v>
      </c>
      <c r="H6" s="6"/>
      <c r="I6" s="6"/>
    </row>
    <row r="7" spans="1:9" ht="12">
      <c r="A7" t="s">
        <v>16</v>
      </c>
      <c r="B7" s="7">
        <v>351</v>
      </c>
      <c r="C7" s="7">
        <v>228</v>
      </c>
      <c r="D7" s="8">
        <f aca="true" t="shared" si="0" ref="D7:D19">C7/B7</f>
        <v>0.6495726495726496</v>
      </c>
      <c r="E7" s="9">
        <v>0.64</v>
      </c>
      <c r="F7" s="9">
        <v>0.58</v>
      </c>
      <c r="G7" s="9">
        <v>0.65</v>
      </c>
      <c r="H7" s="9">
        <v>0.69</v>
      </c>
      <c r="I7" s="9">
        <v>0.66</v>
      </c>
    </row>
    <row r="8" spans="1:9" ht="12">
      <c r="A8" t="s">
        <v>17</v>
      </c>
      <c r="B8" s="7">
        <v>328</v>
      </c>
      <c r="C8" s="7">
        <v>300</v>
      </c>
      <c r="D8" s="8">
        <f t="shared" si="0"/>
        <v>0.9146341463414634</v>
      </c>
      <c r="E8" s="9">
        <v>0.93</v>
      </c>
      <c r="F8" s="9">
        <v>0.93</v>
      </c>
      <c r="G8" s="9">
        <v>0.92</v>
      </c>
      <c r="H8" s="9">
        <v>0.98</v>
      </c>
      <c r="I8" s="9">
        <v>0.91</v>
      </c>
    </row>
    <row r="9" spans="1:9" ht="12">
      <c r="A9" t="s">
        <v>18</v>
      </c>
      <c r="B9" s="7">
        <v>139</v>
      </c>
      <c r="C9" s="7">
        <v>123</v>
      </c>
      <c r="D9" s="8">
        <f t="shared" si="0"/>
        <v>0.8848920863309353</v>
      </c>
      <c r="E9" s="9">
        <v>0.89</v>
      </c>
      <c r="F9" s="9">
        <v>0.89</v>
      </c>
      <c r="G9" s="9">
        <v>0.89</v>
      </c>
      <c r="H9" s="9">
        <v>0.92</v>
      </c>
      <c r="I9" s="9">
        <v>0.88</v>
      </c>
    </row>
    <row r="10" spans="1:9" ht="12">
      <c r="A10" t="s">
        <v>19</v>
      </c>
      <c r="B10" s="7">
        <v>132</v>
      </c>
      <c r="C10" s="7">
        <v>120</v>
      </c>
      <c r="D10" s="8">
        <f t="shared" si="0"/>
        <v>0.9090909090909091</v>
      </c>
      <c r="E10" s="9">
        <v>0.92</v>
      </c>
      <c r="F10" s="9">
        <v>0.92</v>
      </c>
      <c r="G10" s="9">
        <v>0.92</v>
      </c>
      <c r="H10" s="9">
        <v>0.97</v>
      </c>
      <c r="I10" s="9">
        <v>0.93</v>
      </c>
    </row>
    <row r="11" spans="1:9" ht="12">
      <c r="A11" t="s">
        <v>20</v>
      </c>
      <c r="B11" s="7">
        <v>178</v>
      </c>
      <c r="C11" s="7">
        <v>147</v>
      </c>
      <c r="D11" s="8">
        <f t="shared" si="0"/>
        <v>0.8258426966292135</v>
      </c>
      <c r="E11" s="9">
        <v>0.83</v>
      </c>
      <c r="F11" s="9">
        <v>0.83</v>
      </c>
      <c r="G11" s="9">
        <v>0.83</v>
      </c>
      <c r="H11" s="9">
        <v>0.93</v>
      </c>
      <c r="I11" s="9">
        <v>0.82</v>
      </c>
    </row>
    <row r="12" spans="1:9" ht="12">
      <c r="A12" t="s">
        <v>21</v>
      </c>
      <c r="B12" s="7">
        <v>84</v>
      </c>
      <c r="C12" s="7">
        <v>68</v>
      </c>
      <c r="D12" s="8">
        <f t="shared" si="0"/>
        <v>0.8095238095238095</v>
      </c>
      <c r="E12" s="9">
        <v>0.85</v>
      </c>
      <c r="F12" s="9">
        <v>0.85</v>
      </c>
      <c r="G12" s="9">
        <v>0.81</v>
      </c>
      <c r="H12" s="9">
        <v>0.87</v>
      </c>
      <c r="I12" s="9">
        <v>0.76</v>
      </c>
    </row>
    <row r="13" spans="1:9" ht="12">
      <c r="A13" t="s">
        <v>22</v>
      </c>
      <c r="B13" s="7">
        <v>68</v>
      </c>
      <c r="C13" s="7">
        <v>59</v>
      </c>
      <c r="D13" s="8">
        <f t="shared" si="0"/>
        <v>0.8676470588235294</v>
      </c>
      <c r="E13" s="9">
        <v>0.87</v>
      </c>
      <c r="F13" s="9">
        <v>0.87</v>
      </c>
      <c r="G13" s="9">
        <v>0.87</v>
      </c>
      <c r="H13" s="9">
        <v>0.93</v>
      </c>
      <c r="I13" s="9">
        <v>0.85</v>
      </c>
    </row>
    <row r="14" spans="1:9" ht="12">
      <c r="A14" t="s">
        <v>23</v>
      </c>
      <c r="B14" s="7">
        <v>501</v>
      </c>
      <c r="C14" s="7">
        <v>450</v>
      </c>
      <c r="D14" s="8">
        <f t="shared" si="0"/>
        <v>0.8982035928143712</v>
      </c>
      <c r="E14" s="9">
        <v>0.9</v>
      </c>
      <c r="F14" s="9">
        <v>0.9</v>
      </c>
      <c r="G14" s="9">
        <v>0.9</v>
      </c>
      <c r="H14" s="9">
        <v>0.92</v>
      </c>
      <c r="I14" s="9">
        <v>0.9</v>
      </c>
    </row>
    <row r="15" spans="1:9" ht="12">
      <c r="A15" t="s">
        <v>24</v>
      </c>
      <c r="B15" s="7">
        <v>195</v>
      </c>
      <c r="C15" s="7">
        <v>159</v>
      </c>
      <c r="D15" s="8">
        <f t="shared" si="0"/>
        <v>0.8153846153846154</v>
      </c>
      <c r="E15" s="9">
        <v>0.83</v>
      </c>
      <c r="F15" s="9">
        <v>0.83</v>
      </c>
      <c r="G15" s="9">
        <v>0.82</v>
      </c>
      <c r="H15" s="9">
        <v>0.95</v>
      </c>
      <c r="I15" s="9">
        <v>0.81</v>
      </c>
    </row>
    <row r="16" spans="1:9" ht="12">
      <c r="A16" t="s">
        <v>25</v>
      </c>
      <c r="B16" s="7">
        <v>217</v>
      </c>
      <c r="C16" s="7">
        <v>215</v>
      </c>
      <c r="D16" s="8">
        <f t="shared" si="0"/>
        <v>0.9907834101382489</v>
      </c>
      <c r="E16" s="9">
        <v>0.99</v>
      </c>
      <c r="F16" s="9">
        <v>0.99</v>
      </c>
      <c r="G16" s="9">
        <v>0.99</v>
      </c>
      <c r="H16" s="9">
        <v>1</v>
      </c>
      <c r="I16" s="9">
        <v>0.99</v>
      </c>
    </row>
    <row r="17" spans="1:9" ht="12">
      <c r="A17" t="s">
        <v>26</v>
      </c>
      <c r="B17" s="7">
        <v>87</v>
      </c>
      <c r="C17" s="7">
        <v>81</v>
      </c>
      <c r="D17" s="8">
        <f t="shared" si="0"/>
        <v>0.9310344827586207</v>
      </c>
      <c r="E17" s="9">
        <v>0.93</v>
      </c>
      <c r="F17" s="9">
        <v>0.93</v>
      </c>
      <c r="G17" s="9">
        <v>0.93</v>
      </c>
      <c r="H17" s="9">
        <v>0.93</v>
      </c>
      <c r="I17" s="9">
        <v>0.94</v>
      </c>
    </row>
    <row r="18" spans="1:9" ht="12">
      <c r="A18" t="s">
        <v>27</v>
      </c>
      <c r="B18" s="7">
        <v>48</v>
      </c>
      <c r="C18" s="7">
        <v>39</v>
      </c>
      <c r="D18" s="8">
        <f t="shared" si="0"/>
        <v>0.8125</v>
      </c>
      <c r="E18" s="9">
        <v>0.88</v>
      </c>
      <c r="F18" s="9">
        <v>0.88</v>
      </c>
      <c r="G18" s="9">
        <v>0.81</v>
      </c>
      <c r="H18" s="9">
        <v>0.94</v>
      </c>
      <c r="I18" s="9">
        <v>0.85</v>
      </c>
    </row>
    <row r="19" spans="1:9" ht="12">
      <c r="A19" s="4" t="s">
        <v>28</v>
      </c>
      <c r="B19" s="7">
        <f>SUM(B7:B18)</f>
        <v>2328</v>
      </c>
      <c r="C19" s="7">
        <f>SUM(C7:C18)</f>
        <v>1989</v>
      </c>
      <c r="D19" s="10">
        <f t="shared" si="0"/>
        <v>0.854381443298969</v>
      </c>
      <c r="E19" s="9"/>
      <c r="F19" s="9"/>
      <c r="G19" s="9"/>
      <c r="H19" s="9"/>
      <c r="I19" s="9"/>
    </row>
    <row r="20" ht="12">
      <c r="A20" s="4"/>
    </row>
    <row r="31" spans="1:7" ht="12">
      <c r="A31" s="11"/>
      <c r="B31" s="11"/>
      <c r="D31" s="23" t="s">
        <v>29</v>
      </c>
      <c r="E31" s="24"/>
      <c r="F31" s="24"/>
      <c r="G31" s="3"/>
    </row>
    <row r="32" spans="2:9" ht="12">
      <c r="B32" s="4" t="s">
        <v>3</v>
      </c>
      <c r="C32" s="4" t="s">
        <v>4</v>
      </c>
      <c r="D32" s="4" t="s">
        <v>5</v>
      </c>
      <c r="E32" s="4" t="s">
        <v>30</v>
      </c>
      <c r="F32" s="4" t="s">
        <v>31</v>
      </c>
      <c r="G32" s="4" t="s">
        <v>32</v>
      </c>
      <c r="H32" s="4" t="s">
        <v>33</v>
      </c>
      <c r="I32" s="4" t="s">
        <v>34</v>
      </c>
    </row>
    <row r="33" spans="1:9" ht="12.75" thickBot="1">
      <c r="A33" s="5" t="s">
        <v>11</v>
      </c>
      <c r="B33" s="5" t="s">
        <v>35</v>
      </c>
      <c r="C33" s="5" t="s">
        <v>13</v>
      </c>
      <c r="D33" s="5" t="s">
        <v>14</v>
      </c>
      <c r="E33" s="5"/>
      <c r="F33" s="5"/>
      <c r="G33" s="5" t="s">
        <v>36</v>
      </c>
      <c r="H33" s="6"/>
      <c r="I33" s="6"/>
    </row>
    <row r="34" spans="1:9" ht="12">
      <c r="A34" t="s">
        <v>16</v>
      </c>
      <c r="B34" s="7">
        <v>296</v>
      </c>
      <c r="C34" s="7">
        <v>187</v>
      </c>
      <c r="D34" s="8">
        <f aca="true" t="shared" si="1" ref="D34:D46">C34/B34</f>
        <v>0.6317567567567568</v>
      </c>
      <c r="E34" s="9">
        <v>0.65</v>
      </c>
      <c r="F34" s="9">
        <v>0.68</v>
      </c>
      <c r="G34" s="9">
        <v>0.47</v>
      </c>
      <c r="H34" s="9">
        <v>0.8</v>
      </c>
      <c r="I34" s="9">
        <v>0.65</v>
      </c>
    </row>
    <row r="35" spans="1:9" ht="12">
      <c r="A35" t="s">
        <v>17</v>
      </c>
      <c r="B35" s="7">
        <v>341</v>
      </c>
      <c r="C35" s="7">
        <v>259</v>
      </c>
      <c r="D35" s="8">
        <f t="shared" si="1"/>
        <v>0.7595307917888563</v>
      </c>
      <c r="E35" s="9">
        <v>0.78</v>
      </c>
      <c r="F35" s="9">
        <v>0.77</v>
      </c>
      <c r="G35" s="9">
        <v>0.77</v>
      </c>
      <c r="H35" s="9">
        <v>0.93</v>
      </c>
      <c r="I35" s="9">
        <v>0.76</v>
      </c>
    </row>
    <row r="36" spans="1:9" ht="12">
      <c r="A36" t="s">
        <v>18</v>
      </c>
      <c r="B36" s="7">
        <v>113</v>
      </c>
      <c r="C36" s="7">
        <v>87</v>
      </c>
      <c r="D36" s="8">
        <f t="shared" si="1"/>
        <v>0.7699115044247787</v>
      </c>
      <c r="E36" s="9">
        <v>0.79</v>
      </c>
      <c r="F36" s="9">
        <v>0.79</v>
      </c>
      <c r="G36" s="9">
        <v>0.79</v>
      </c>
      <c r="H36" s="9">
        <v>0.8</v>
      </c>
      <c r="I36" s="9">
        <v>0.78</v>
      </c>
    </row>
    <row r="37" spans="1:9" ht="12">
      <c r="A37" t="s">
        <v>19</v>
      </c>
      <c r="B37" s="7">
        <v>150</v>
      </c>
      <c r="C37" s="7">
        <v>116</v>
      </c>
      <c r="D37" s="8">
        <f t="shared" si="1"/>
        <v>0.7733333333333333</v>
      </c>
      <c r="E37" s="9">
        <v>0.77</v>
      </c>
      <c r="F37" s="9">
        <v>0.77</v>
      </c>
      <c r="G37" s="9">
        <v>0.77</v>
      </c>
      <c r="H37" s="9">
        <v>0.84</v>
      </c>
      <c r="I37" s="9">
        <v>0.76</v>
      </c>
    </row>
    <row r="38" spans="1:9" ht="12">
      <c r="A38" t="s">
        <v>20</v>
      </c>
      <c r="B38" s="7">
        <v>164</v>
      </c>
      <c r="C38" s="7">
        <v>103</v>
      </c>
      <c r="D38" s="8">
        <f t="shared" si="1"/>
        <v>0.6280487804878049</v>
      </c>
      <c r="E38" s="9">
        <v>0.64</v>
      </c>
      <c r="F38" s="9">
        <v>0.63</v>
      </c>
      <c r="G38" s="9">
        <v>0.63</v>
      </c>
      <c r="H38" s="9">
        <v>0.88</v>
      </c>
      <c r="I38" s="9">
        <v>0.63</v>
      </c>
    </row>
    <row r="39" spans="1:9" ht="12">
      <c r="A39" t="s">
        <v>21</v>
      </c>
      <c r="B39" s="7">
        <v>118</v>
      </c>
      <c r="C39" s="7">
        <v>73</v>
      </c>
      <c r="D39" s="8">
        <f t="shared" si="1"/>
        <v>0.6186440677966102</v>
      </c>
      <c r="E39" s="9">
        <v>0.66</v>
      </c>
      <c r="F39" s="9">
        <v>0.67</v>
      </c>
      <c r="G39" s="9">
        <v>0.63</v>
      </c>
      <c r="H39" s="9">
        <v>0.7</v>
      </c>
      <c r="I39" s="9">
        <v>0.66</v>
      </c>
    </row>
    <row r="40" spans="1:9" ht="12">
      <c r="A40" t="s">
        <v>22</v>
      </c>
      <c r="B40" s="7">
        <v>62</v>
      </c>
      <c r="C40" s="7">
        <v>45</v>
      </c>
      <c r="D40" s="8">
        <f t="shared" si="1"/>
        <v>0.7258064516129032</v>
      </c>
      <c r="E40" s="9">
        <v>0.74</v>
      </c>
      <c r="F40" s="9">
        <v>0.74</v>
      </c>
      <c r="G40" s="9">
        <v>0.76</v>
      </c>
      <c r="H40" s="9">
        <v>0.77</v>
      </c>
      <c r="I40" s="9">
        <v>0.76</v>
      </c>
    </row>
    <row r="41" spans="1:9" ht="12">
      <c r="A41" t="s">
        <v>23</v>
      </c>
      <c r="B41" s="7">
        <v>596</v>
      </c>
      <c r="C41" s="7">
        <v>480</v>
      </c>
      <c r="D41" s="8">
        <f t="shared" si="1"/>
        <v>0.8053691275167785</v>
      </c>
      <c r="E41" s="9">
        <v>0.79</v>
      </c>
      <c r="F41" s="9">
        <v>0.79</v>
      </c>
      <c r="G41" s="9">
        <v>0.79</v>
      </c>
      <c r="H41" s="9">
        <v>0.93</v>
      </c>
      <c r="I41" s="9">
        <v>0.8</v>
      </c>
    </row>
    <row r="42" spans="1:9" ht="12">
      <c r="A42" t="s">
        <v>24</v>
      </c>
      <c r="B42" s="7">
        <v>215</v>
      </c>
      <c r="C42" s="7">
        <v>136</v>
      </c>
      <c r="D42" s="8">
        <f t="shared" si="1"/>
        <v>0.6325581395348837</v>
      </c>
      <c r="E42" s="9">
        <v>0.63</v>
      </c>
      <c r="F42" s="9">
        <v>0.63</v>
      </c>
      <c r="G42" s="9">
        <v>0.63</v>
      </c>
      <c r="H42" s="9">
        <v>0.81</v>
      </c>
      <c r="I42" s="9">
        <v>0.62</v>
      </c>
    </row>
    <row r="43" spans="1:9" ht="12">
      <c r="A43" t="s">
        <v>25</v>
      </c>
      <c r="B43" s="7">
        <v>265</v>
      </c>
      <c r="C43" s="7">
        <v>233</v>
      </c>
      <c r="D43" s="8">
        <f t="shared" si="1"/>
        <v>0.879245283018868</v>
      </c>
      <c r="E43" s="9">
        <v>0.9</v>
      </c>
      <c r="F43" s="9">
        <v>0.9</v>
      </c>
      <c r="G43" s="9">
        <v>0.9</v>
      </c>
      <c r="H43" s="9">
        <v>0.97</v>
      </c>
      <c r="I43" s="9">
        <v>0.89</v>
      </c>
    </row>
    <row r="44" spans="1:9" ht="12">
      <c r="A44" t="s">
        <v>26</v>
      </c>
      <c r="B44" s="7">
        <v>99</v>
      </c>
      <c r="C44" s="7">
        <v>77</v>
      </c>
      <c r="D44" s="8">
        <f t="shared" si="1"/>
        <v>0.7777777777777778</v>
      </c>
      <c r="E44" s="9">
        <v>0.82</v>
      </c>
      <c r="F44" s="9">
        <v>0.78</v>
      </c>
      <c r="G44" s="9">
        <v>0.81</v>
      </c>
      <c r="H44" s="9">
        <v>0.9</v>
      </c>
      <c r="I44" s="9">
        <v>0.8</v>
      </c>
    </row>
    <row r="45" spans="1:9" ht="12">
      <c r="A45" t="s">
        <v>27</v>
      </c>
      <c r="B45" s="7">
        <v>73</v>
      </c>
      <c r="C45" s="7">
        <v>63</v>
      </c>
      <c r="D45" s="8">
        <f t="shared" si="1"/>
        <v>0.863013698630137</v>
      </c>
      <c r="E45" s="9">
        <v>0.88</v>
      </c>
      <c r="F45" s="9">
        <v>0.88</v>
      </c>
      <c r="G45" s="9">
        <v>0.86</v>
      </c>
      <c r="H45" s="9">
        <v>0.93</v>
      </c>
      <c r="I45" s="9">
        <v>0.86</v>
      </c>
    </row>
    <row r="46" spans="1:9" ht="12">
      <c r="A46" s="4" t="s">
        <v>37</v>
      </c>
      <c r="B46" s="7">
        <f>SUM(B34:B45)</f>
        <v>2492</v>
      </c>
      <c r="C46" s="7">
        <f>SUM(C34:C45)</f>
        <v>1859</v>
      </c>
      <c r="D46" s="8">
        <f t="shared" si="1"/>
        <v>0.7459871589085072</v>
      </c>
      <c r="E46" s="9"/>
      <c r="F46" s="9"/>
      <c r="G46" s="9"/>
      <c r="H46" s="9"/>
      <c r="I46" s="9"/>
    </row>
    <row r="58" spans="1:7" ht="12">
      <c r="A58" s="25"/>
      <c r="B58" s="26"/>
      <c r="D58" s="23" t="s">
        <v>38</v>
      </c>
      <c r="E58" s="24"/>
      <c r="F58" s="24"/>
      <c r="G58" s="3"/>
    </row>
    <row r="59" spans="2:9" ht="12">
      <c r="B59" s="4" t="s">
        <v>3</v>
      </c>
      <c r="C59" s="4" t="s">
        <v>4</v>
      </c>
      <c r="D59" s="4" t="s">
        <v>5</v>
      </c>
      <c r="E59" s="4" t="s">
        <v>39</v>
      </c>
      <c r="F59" s="4" t="s">
        <v>31</v>
      </c>
      <c r="G59" s="4" t="s">
        <v>40</v>
      </c>
      <c r="H59" s="4" t="s">
        <v>33</v>
      </c>
      <c r="I59" s="4" t="s">
        <v>41</v>
      </c>
    </row>
    <row r="60" spans="1:9" ht="12.75" thickBot="1">
      <c r="A60" s="5" t="s">
        <v>11</v>
      </c>
      <c r="B60" s="5" t="s">
        <v>12</v>
      </c>
      <c r="C60" s="5" t="s">
        <v>13</v>
      </c>
      <c r="D60" s="5" t="s">
        <v>14</v>
      </c>
      <c r="E60" s="5"/>
      <c r="F60" s="5"/>
      <c r="G60" s="5" t="s">
        <v>36</v>
      </c>
      <c r="H60" s="6"/>
      <c r="I60" s="6"/>
    </row>
    <row r="61" spans="1:9" ht="12">
      <c r="A61" t="s">
        <v>16</v>
      </c>
      <c r="B61" s="7">
        <v>1292</v>
      </c>
      <c r="C61" s="7">
        <v>993</v>
      </c>
      <c r="D61" s="8">
        <f aca="true" t="shared" si="2" ref="D61:D73">C61/B61</f>
        <v>0.7685758513931888</v>
      </c>
      <c r="E61" s="9">
        <v>0.78</v>
      </c>
      <c r="F61" s="9">
        <v>0.92</v>
      </c>
      <c r="G61" s="9">
        <v>0.86</v>
      </c>
      <c r="H61" s="9">
        <v>0.96</v>
      </c>
      <c r="I61" s="9">
        <v>0.75</v>
      </c>
    </row>
    <row r="62" spans="1:9" ht="12">
      <c r="A62" t="s">
        <v>17</v>
      </c>
      <c r="B62" s="7">
        <v>1710</v>
      </c>
      <c r="C62" s="7">
        <v>1414</v>
      </c>
      <c r="D62" s="8">
        <f t="shared" si="2"/>
        <v>0.8269005847953217</v>
      </c>
      <c r="E62" s="9">
        <v>0.83</v>
      </c>
      <c r="F62" s="9">
        <v>0.94</v>
      </c>
      <c r="G62" s="9">
        <v>0.93</v>
      </c>
      <c r="H62" s="9">
        <v>0.98</v>
      </c>
      <c r="I62" s="9">
        <v>0.82</v>
      </c>
    </row>
    <row r="63" spans="1:9" ht="12">
      <c r="A63" t="s">
        <v>18</v>
      </c>
      <c r="B63" s="7">
        <v>637</v>
      </c>
      <c r="C63" s="7">
        <v>520</v>
      </c>
      <c r="D63" s="8">
        <f t="shared" si="2"/>
        <v>0.8163265306122449</v>
      </c>
      <c r="E63" s="9">
        <v>0.83</v>
      </c>
      <c r="F63" s="9">
        <v>0.9</v>
      </c>
      <c r="G63" s="9">
        <v>0.89</v>
      </c>
      <c r="H63" s="9">
        <v>0.93</v>
      </c>
      <c r="I63" s="9">
        <v>0.84</v>
      </c>
    </row>
    <row r="64" spans="1:9" ht="12">
      <c r="A64" t="s">
        <v>19</v>
      </c>
      <c r="B64" s="7">
        <v>876</v>
      </c>
      <c r="C64" s="7">
        <v>663</v>
      </c>
      <c r="D64" s="8">
        <f t="shared" si="2"/>
        <v>0.7568493150684932</v>
      </c>
      <c r="E64" s="9">
        <v>0.76</v>
      </c>
      <c r="F64" s="9">
        <v>0.9</v>
      </c>
      <c r="G64" s="9">
        <v>0.88</v>
      </c>
      <c r="H64" s="9">
        <v>0.92</v>
      </c>
      <c r="I64" s="9">
        <v>0.86</v>
      </c>
    </row>
    <row r="65" spans="1:9" ht="12">
      <c r="A65" t="s">
        <v>20</v>
      </c>
      <c r="B65" s="7">
        <v>926</v>
      </c>
      <c r="C65" s="7">
        <v>737</v>
      </c>
      <c r="D65" s="8">
        <f t="shared" si="2"/>
        <v>0.7958963282937365</v>
      </c>
      <c r="E65" s="9">
        <v>0.8</v>
      </c>
      <c r="F65" s="9">
        <v>0.93</v>
      </c>
      <c r="G65" s="9">
        <v>0.92</v>
      </c>
      <c r="H65" s="9">
        <v>0.96</v>
      </c>
      <c r="I65" s="9">
        <v>0.77</v>
      </c>
    </row>
    <row r="66" spans="1:9" ht="12">
      <c r="A66" t="s">
        <v>21</v>
      </c>
      <c r="B66" s="7">
        <v>576</v>
      </c>
      <c r="C66" s="7">
        <v>363</v>
      </c>
      <c r="D66" s="8">
        <f t="shared" si="2"/>
        <v>0.6302083333333334</v>
      </c>
      <c r="E66" s="9">
        <v>0.64</v>
      </c>
      <c r="F66" s="9">
        <v>0.79</v>
      </c>
      <c r="G66" s="9">
        <v>0.78</v>
      </c>
      <c r="H66" s="9">
        <v>0.8</v>
      </c>
      <c r="I66" s="9">
        <v>0.6</v>
      </c>
    </row>
    <row r="67" spans="1:9" ht="12">
      <c r="A67" t="s">
        <v>22</v>
      </c>
      <c r="B67" s="7">
        <v>334</v>
      </c>
      <c r="C67" s="7">
        <v>231</v>
      </c>
      <c r="D67" s="8">
        <f t="shared" si="2"/>
        <v>0.6916167664670658</v>
      </c>
      <c r="E67" s="9">
        <v>0.7</v>
      </c>
      <c r="F67" s="9">
        <v>0.83</v>
      </c>
      <c r="G67" s="9">
        <v>0.84</v>
      </c>
      <c r="H67" s="9">
        <v>0.85</v>
      </c>
      <c r="I67" s="9">
        <v>0.78</v>
      </c>
    </row>
    <row r="68" spans="1:9" ht="12">
      <c r="A68" t="s">
        <v>23</v>
      </c>
      <c r="B68" s="7">
        <v>2703</v>
      </c>
      <c r="C68" s="7">
        <v>2155</v>
      </c>
      <c r="D68" s="8">
        <f t="shared" si="2"/>
        <v>0.7972623011468738</v>
      </c>
      <c r="E68" s="9">
        <v>0.8</v>
      </c>
      <c r="F68" s="9">
        <v>0.89</v>
      </c>
      <c r="G68" s="9">
        <v>0.9</v>
      </c>
      <c r="H68" s="9">
        <v>0.93</v>
      </c>
      <c r="I68" s="9">
        <v>0.76</v>
      </c>
    </row>
    <row r="69" spans="1:9" ht="12">
      <c r="A69" t="s">
        <v>24</v>
      </c>
      <c r="B69" s="7">
        <v>1045</v>
      </c>
      <c r="C69" s="7">
        <v>741</v>
      </c>
      <c r="D69" s="8">
        <f t="shared" si="2"/>
        <v>0.7090909090909091</v>
      </c>
      <c r="E69" s="9">
        <v>0.71</v>
      </c>
      <c r="F69" s="9">
        <v>0.83</v>
      </c>
      <c r="G69" s="9">
        <v>0.84</v>
      </c>
      <c r="H69" s="9">
        <v>0.92</v>
      </c>
      <c r="I69" s="9">
        <v>0.69</v>
      </c>
    </row>
    <row r="70" spans="1:9" ht="12">
      <c r="A70" t="s">
        <v>25</v>
      </c>
      <c r="B70" s="7">
        <v>1294</v>
      </c>
      <c r="C70" s="7">
        <v>1144</v>
      </c>
      <c r="D70" s="8">
        <f t="shared" si="2"/>
        <v>0.884080370942813</v>
      </c>
      <c r="E70" s="9">
        <v>0.89</v>
      </c>
      <c r="F70" s="9">
        <v>0.97</v>
      </c>
      <c r="G70" s="9">
        <v>0.97</v>
      </c>
      <c r="H70" s="9">
        <v>0.99</v>
      </c>
      <c r="I70" s="9">
        <v>0.86</v>
      </c>
    </row>
    <row r="71" spans="1:9" ht="12">
      <c r="A71" t="s">
        <v>26</v>
      </c>
      <c r="B71" s="7">
        <v>506</v>
      </c>
      <c r="C71" s="7">
        <v>395</v>
      </c>
      <c r="D71" s="8">
        <f t="shared" si="2"/>
        <v>0.7806324110671937</v>
      </c>
      <c r="E71" s="9">
        <v>0.79</v>
      </c>
      <c r="F71" s="9">
        <v>0.89</v>
      </c>
      <c r="G71" s="9">
        <v>0.73</v>
      </c>
      <c r="H71" s="9">
        <v>0.92</v>
      </c>
      <c r="I71" s="9">
        <v>0.77</v>
      </c>
    </row>
    <row r="72" spans="1:9" ht="12">
      <c r="A72" t="s">
        <v>27</v>
      </c>
      <c r="B72" s="7">
        <v>298</v>
      </c>
      <c r="C72" s="7">
        <v>242</v>
      </c>
      <c r="D72" s="8">
        <f t="shared" si="2"/>
        <v>0.8120805369127517</v>
      </c>
      <c r="E72" s="9">
        <v>0.82</v>
      </c>
      <c r="F72" s="9">
        <v>0.91</v>
      </c>
      <c r="G72" s="9">
        <v>0.91</v>
      </c>
      <c r="H72" s="9">
        <v>0.95</v>
      </c>
      <c r="I72" s="9">
        <v>0.81</v>
      </c>
    </row>
    <row r="73" spans="1:9" ht="12">
      <c r="A73" s="4" t="s">
        <v>28</v>
      </c>
      <c r="B73" s="7">
        <f>SUM(B61:B72)</f>
        <v>12197</v>
      </c>
      <c r="C73" s="7">
        <f>SUM(C61:C72)</f>
        <v>9598</v>
      </c>
      <c r="D73" s="8">
        <f t="shared" si="2"/>
        <v>0.7869148151184717</v>
      </c>
      <c r="E73" s="9"/>
      <c r="F73" s="9"/>
      <c r="G73" s="9"/>
      <c r="H73" s="9"/>
      <c r="I73" s="9"/>
    </row>
    <row r="74" ht="12">
      <c r="A74" s="4"/>
    </row>
    <row r="85" spans="1:7" ht="12">
      <c r="A85" s="22"/>
      <c r="B85" s="22"/>
      <c r="D85" s="23" t="s">
        <v>42</v>
      </c>
      <c r="E85" s="24"/>
      <c r="F85" s="24"/>
      <c r="G85" s="3"/>
    </row>
    <row r="86" spans="2:11" ht="12">
      <c r="B86" s="4" t="s">
        <v>3</v>
      </c>
      <c r="C86" s="4" t="s">
        <v>4</v>
      </c>
      <c r="D86" s="4" t="s">
        <v>5</v>
      </c>
      <c r="E86" s="4" t="s">
        <v>43</v>
      </c>
      <c r="F86" s="4" t="s">
        <v>44</v>
      </c>
      <c r="G86" s="4" t="s">
        <v>45</v>
      </c>
      <c r="H86" s="4" t="s">
        <v>46</v>
      </c>
      <c r="I86" s="4" t="s">
        <v>47</v>
      </c>
      <c r="J86" s="4" t="s">
        <v>48</v>
      </c>
      <c r="K86" s="4" t="s">
        <v>49</v>
      </c>
    </row>
    <row r="87" spans="1:11" ht="12.75" thickBot="1">
      <c r="A87" s="5" t="s">
        <v>11</v>
      </c>
      <c r="B87" s="5" t="s">
        <v>12</v>
      </c>
      <c r="C87" s="5" t="s">
        <v>13</v>
      </c>
      <c r="D87" s="5" t="s">
        <v>14</v>
      </c>
      <c r="E87" s="5"/>
      <c r="F87" s="5"/>
      <c r="G87" s="6"/>
      <c r="H87" s="5" t="s">
        <v>50</v>
      </c>
      <c r="I87" s="6"/>
      <c r="J87" s="6"/>
      <c r="K87" s="6"/>
    </row>
    <row r="88" spans="1:11" ht="12">
      <c r="A88" t="s">
        <v>16</v>
      </c>
      <c r="B88" s="7">
        <v>406</v>
      </c>
      <c r="C88" s="7">
        <v>311</v>
      </c>
      <c r="D88" s="8">
        <f aca="true" t="shared" si="3" ref="D88:D100">C88/B88</f>
        <v>0.7660098522167488</v>
      </c>
      <c r="E88" s="9">
        <v>0.91</v>
      </c>
      <c r="F88" s="9">
        <v>0.94</v>
      </c>
      <c r="G88" s="9">
        <v>0.82</v>
      </c>
      <c r="H88" s="9">
        <v>0.89</v>
      </c>
      <c r="I88" s="9">
        <v>0.92</v>
      </c>
      <c r="J88" s="9">
        <v>0.65</v>
      </c>
      <c r="K88" s="9">
        <v>0.63</v>
      </c>
    </row>
    <row r="89" spans="1:12" ht="12">
      <c r="A89" t="s">
        <v>17</v>
      </c>
      <c r="B89" s="7">
        <v>559</v>
      </c>
      <c r="C89" s="7">
        <v>458</v>
      </c>
      <c r="D89" s="8">
        <f t="shared" si="3"/>
        <v>0.8193202146690519</v>
      </c>
      <c r="E89" s="9">
        <v>0.95</v>
      </c>
      <c r="F89" s="9">
        <v>0.97</v>
      </c>
      <c r="G89" s="9">
        <v>0.85</v>
      </c>
      <c r="H89" s="9">
        <v>0.86</v>
      </c>
      <c r="I89" s="9">
        <v>0.97</v>
      </c>
      <c r="J89" s="9">
        <v>0.62</v>
      </c>
      <c r="K89" s="9">
        <v>0.76</v>
      </c>
      <c r="L89" s="9"/>
    </row>
    <row r="90" spans="1:11" ht="12">
      <c r="A90" t="s">
        <v>18</v>
      </c>
      <c r="B90" s="7">
        <v>219</v>
      </c>
      <c r="C90" s="7">
        <v>154</v>
      </c>
      <c r="D90" s="8">
        <f t="shared" si="3"/>
        <v>0.7031963470319634</v>
      </c>
      <c r="E90" s="9">
        <v>0.87</v>
      </c>
      <c r="F90" s="9">
        <v>0.94</v>
      </c>
      <c r="G90" s="9">
        <v>0.8</v>
      </c>
      <c r="H90" s="9">
        <v>0.79</v>
      </c>
      <c r="I90" s="9">
        <v>0.93</v>
      </c>
      <c r="J90" s="9">
        <v>0.59</v>
      </c>
      <c r="K90" s="9">
        <v>0.74</v>
      </c>
    </row>
    <row r="91" spans="1:11" ht="12">
      <c r="A91" t="s">
        <v>19</v>
      </c>
      <c r="B91" s="7">
        <v>304</v>
      </c>
      <c r="C91" s="7">
        <v>222</v>
      </c>
      <c r="D91" s="8">
        <f t="shared" si="3"/>
        <v>0.7302631578947368</v>
      </c>
      <c r="E91" s="9">
        <v>0.92</v>
      </c>
      <c r="F91" s="9">
        <v>0.94</v>
      </c>
      <c r="G91" s="9">
        <v>0.8</v>
      </c>
      <c r="H91" s="9">
        <v>0.8</v>
      </c>
      <c r="I91" s="9">
        <v>0.96</v>
      </c>
      <c r="J91" s="9">
        <v>0.67</v>
      </c>
      <c r="K91" s="9">
        <v>0.74</v>
      </c>
    </row>
    <row r="92" spans="1:11" ht="12">
      <c r="A92" t="s">
        <v>20</v>
      </c>
      <c r="B92" s="7">
        <v>273</v>
      </c>
      <c r="C92" s="7">
        <v>217</v>
      </c>
      <c r="D92" s="8">
        <f t="shared" si="3"/>
        <v>0.7948717948717948</v>
      </c>
      <c r="E92" s="9">
        <v>0.94</v>
      </c>
      <c r="F92" s="9">
        <v>0.98</v>
      </c>
      <c r="G92" s="9">
        <v>0.82</v>
      </c>
      <c r="H92" s="9">
        <v>0.86</v>
      </c>
      <c r="I92" s="9">
        <v>0.99</v>
      </c>
      <c r="J92" s="9">
        <v>0.56</v>
      </c>
      <c r="K92" s="9">
        <v>0.72</v>
      </c>
    </row>
    <row r="93" spans="1:11" ht="12">
      <c r="A93" t="s">
        <v>21</v>
      </c>
      <c r="B93" s="7">
        <v>209</v>
      </c>
      <c r="C93" s="7">
        <v>108</v>
      </c>
      <c r="D93" s="8">
        <f t="shared" si="3"/>
        <v>0.5167464114832536</v>
      </c>
      <c r="E93" s="9">
        <v>0.77</v>
      </c>
      <c r="F93" s="9">
        <v>0.85</v>
      </c>
      <c r="G93" s="9">
        <v>0.58</v>
      </c>
      <c r="H93" s="9">
        <v>0.68</v>
      </c>
      <c r="I93" s="9">
        <v>0.84</v>
      </c>
      <c r="J93" s="9">
        <v>0.36</v>
      </c>
      <c r="K93" s="9">
        <v>0.55</v>
      </c>
    </row>
    <row r="94" spans="1:11" ht="12">
      <c r="A94" t="s">
        <v>22</v>
      </c>
      <c r="B94" s="7">
        <v>118</v>
      </c>
      <c r="C94" s="7">
        <v>79</v>
      </c>
      <c r="D94" s="8">
        <f t="shared" si="3"/>
        <v>0.6694915254237288</v>
      </c>
      <c r="E94" s="9">
        <v>0.82</v>
      </c>
      <c r="F94" s="9">
        <v>0.89</v>
      </c>
      <c r="G94" s="9">
        <v>0.75</v>
      </c>
      <c r="H94" s="9">
        <v>0.8</v>
      </c>
      <c r="I94" s="9">
        <v>0.91</v>
      </c>
      <c r="J94" s="9">
        <v>0.59</v>
      </c>
      <c r="K94" s="9">
        <v>0.72</v>
      </c>
    </row>
    <row r="95" spans="1:11" ht="12">
      <c r="A95" t="s">
        <v>23</v>
      </c>
      <c r="B95" s="7">
        <v>914</v>
      </c>
      <c r="C95" s="7">
        <v>676</v>
      </c>
      <c r="D95" s="8">
        <f t="shared" si="3"/>
        <v>0.7396061269146609</v>
      </c>
      <c r="E95" s="9">
        <v>0.9</v>
      </c>
      <c r="F95" s="9">
        <v>0.91</v>
      </c>
      <c r="G95" s="9">
        <v>0.76</v>
      </c>
      <c r="H95" s="9">
        <v>0.85</v>
      </c>
      <c r="I95" s="9">
        <v>0.92</v>
      </c>
      <c r="J95" s="9">
        <v>0.71</v>
      </c>
      <c r="K95" s="9">
        <v>0.59</v>
      </c>
    </row>
    <row r="96" spans="1:11" ht="12">
      <c r="A96" t="s">
        <v>24</v>
      </c>
      <c r="B96" s="7">
        <v>372</v>
      </c>
      <c r="C96" s="7">
        <v>241</v>
      </c>
      <c r="D96" s="8">
        <f t="shared" si="3"/>
        <v>0.6478494623655914</v>
      </c>
      <c r="E96" s="9">
        <v>0.86</v>
      </c>
      <c r="F96" s="9">
        <v>0.91</v>
      </c>
      <c r="G96" s="9">
        <v>0.7</v>
      </c>
      <c r="H96" s="9">
        <v>0.71</v>
      </c>
      <c r="I96" s="9">
        <v>0.93</v>
      </c>
      <c r="J96" s="9">
        <v>0.48</v>
      </c>
      <c r="K96" s="9">
        <v>0.69</v>
      </c>
    </row>
    <row r="97" spans="1:11" ht="12">
      <c r="A97" t="s">
        <v>25</v>
      </c>
      <c r="B97" s="7">
        <v>423</v>
      </c>
      <c r="C97" s="7">
        <v>368</v>
      </c>
      <c r="D97" s="8">
        <f t="shared" si="3"/>
        <v>0.8699763593380615</v>
      </c>
      <c r="E97" s="9">
        <v>0.97</v>
      </c>
      <c r="F97" s="9">
        <v>0.99</v>
      </c>
      <c r="G97" s="9">
        <v>0.89</v>
      </c>
      <c r="H97" s="9">
        <v>0.92</v>
      </c>
      <c r="I97" s="9">
        <v>1</v>
      </c>
      <c r="J97" s="9">
        <v>0.72</v>
      </c>
      <c r="K97" s="9">
        <v>0.85</v>
      </c>
    </row>
    <row r="98" spans="1:11" ht="12">
      <c r="A98" t="s">
        <v>26</v>
      </c>
      <c r="B98" s="7">
        <v>175</v>
      </c>
      <c r="C98" s="7">
        <v>131</v>
      </c>
      <c r="D98" s="8">
        <f t="shared" si="3"/>
        <v>0.7485714285714286</v>
      </c>
      <c r="E98" s="9">
        <v>0.9</v>
      </c>
      <c r="F98" s="9">
        <v>0.92</v>
      </c>
      <c r="G98" s="9">
        <v>0.8</v>
      </c>
      <c r="H98" s="9">
        <v>0.82</v>
      </c>
      <c r="I98" s="9">
        <v>0.95</v>
      </c>
      <c r="J98" s="9">
        <v>0.69</v>
      </c>
      <c r="K98" s="9">
        <v>0.55</v>
      </c>
    </row>
    <row r="99" spans="1:11" ht="12">
      <c r="A99" t="s">
        <v>27</v>
      </c>
      <c r="B99" s="7">
        <v>104</v>
      </c>
      <c r="C99" s="7">
        <v>71</v>
      </c>
      <c r="D99" s="8">
        <f t="shared" si="3"/>
        <v>0.6826923076923077</v>
      </c>
      <c r="E99" s="9">
        <v>0.94</v>
      </c>
      <c r="F99" s="9">
        <v>0.99</v>
      </c>
      <c r="G99" s="9">
        <v>0.73</v>
      </c>
      <c r="H99" s="9">
        <v>0.78</v>
      </c>
      <c r="I99" s="9">
        <v>0.99</v>
      </c>
      <c r="J99" s="9">
        <v>0.61</v>
      </c>
      <c r="K99" s="9">
        <v>0.7</v>
      </c>
    </row>
    <row r="100" spans="1:11" ht="12">
      <c r="A100" s="4" t="s">
        <v>37</v>
      </c>
      <c r="B100" s="7">
        <f>SUM(B88:B99)</f>
        <v>4076</v>
      </c>
      <c r="C100" s="7">
        <f>SUM(C88:C99)</f>
        <v>3036</v>
      </c>
      <c r="D100" s="8">
        <f t="shared" si="3"/>
        <v>0.7448478900883219</v>
      </c>
      <c r="E100" s="9"/>
      <c r="F100" s="9"/>
      <c r="G100" s="9"/>
      <c r="H100" s="9"/>
      <c r="I100" s="9"/>
      <c r="J100" s="9"/>
      <c r="K100" s="9"/>
    </row>
    <row r="111" ht="10.5" customHeight="1"/>
    <row r="112" spans="1:7" ht="12">
      <c r="A112" s="25"/>
      <c r="B112" s="26"/>
      <c r="D112" s="23" t="s">
        <v>51</v>
      </c>
      <c r="E112" s="24"/>
      <c r="F112" s="24"/>
      <c r="G112" s="3"/>
    </row>
    <row r="113" spans="2:9" ht="12">
      <c r="B113" s="4" t="s">
        <v>3</v>
      </c>
      <c r="C113" s="4" t="s">
        <v>4</v>
      </c>
      <c r="D113" s="4" t="s">
        <v>5</v>
      </c>
      <c r="E113" s="4" t="s">
        <v>52</v>
      </c>
      <c r="F113" s="4" t="s">
        <v>53</v>
      </c>
      <c r="G113" s="4" t="s">
        <v>45</v>
      </c>
      <c r="H113" s="4" t="s">
        <v>46</v>
      </c>
      <c r="I113" s="4" t="s">
        <v>47</v>
      </c>
    </row>
    <row r="114" spans="1:9" ht="12.75" thickBot="1">
      <c r="A114" s="5" t="s">
        <v>11</v>
      </c>
      <c r="B114" s="5" t="s">
        <v>12</v>
      </c>
      <c r="C114" s="5" t="s">
        <v>13</v>
      </c>
      <c r="D114" s="5" t="s">
        <v>14</v>
      </c>
      <c r="E114" s="5"/>
      <c r="F114" s="5"/>
      <c r="G114" s="5"/>
      <c r="H114" s="5" t="s">
        <v>50</v>
      </c>
      <c r="I114" s="6"/>
    </row>
    <row r="115" spans="1:9" ht="12">
      <c r="A115" t="s">
        <v>16</v>
      </c>
      <c r="B115" s="7">
        <v>742</v>
      </c>
      <c r="C115" s="7">
        <v>540</v>
      </c>
      <c r="D115" s="8">
        <f aca="true" t="shared" si="4" ref="D115:D127">C115/B115</f>
        <v>0.7277628032345014</v>
      </c>
      <c r="E115" s="9">
        <v>0.75</v>
      </c>
      <c r="F115" s="9">
        <v>0.92</v>
      </c>
      <c r="G115" s="9">
        <v>0.88</v>
      </c>
      <c r="H115" s="9">
        <v>0.48</v>
      </c>
      <c r="I115" s="9">
        <v>0.94</v>
      </c>
    </row>
    <row r="116" spans="1:9" ht="12">
      <c r="A116" t="s">
        <v>17</v>
      </c>
      <c r="B116" s="7">
        <v>998</v>
      </c>
      <c r="C116" s="7">
        <v>790</v>
      </c>
      <c r="D116" s="8">
        <f t="shared" si="4"/>
        <v>0.7915831663326653</v>
      </c>
      <c r="E116" s="9">
        <v>0.85</v>
      </c>
      <c r="F116" s="9">
        <v>0.96</v>
      </c>
      <c r="G116" s="9">
        <v>0.93</v>
      </c>
      <c r="H116" s="9">
        <v>0.93</v>
      </c>
      <c r="I116" s="9">
        <v>0.98</v>
      </c>
    </row>
    <row r="117" spans="1:9" ht="12">
      <c r="A117" t="s">
        <v>18</v>
      </c>
      <c r="B117" s="7">
        <v>397</v>
      </c>
      <c r="C117" s="7">
        <v>265</v>
      </c>
      <c r="D117" s="8">
        <f t="shared" si="4"/>
        <v>0.6675062972292192</v>
      </c>
      <c r="E117" s="9">
        <v>0.68</v>
      </c>
      <c r="F117" s="9">
        <v>0.9</v>
      </c>
      <c r="G117" s="9">
        <v>0.84</v>
      </c>
      <c r="H117" s="9">
        <v>0.82</v>
      </c>
      <c r="I117" s="9">
        <v>0.88</v>
      </c>
    </row>
    <row r="118" spans="1:9" ht="12">
      <c r="A118" t="s">
        <v>19</v>
      </c>
      <c r="B118" s="7">
        <v>567</v>
      </c>
      <c r="C118" s="7">
        <v>409</v>
      </c>
      <c r="D118" s="8">
        <f t="shared" si="4"/>
        <v>0.7213403880070547</v>
      </c>
      <c r="E118" s="9">
        <v>0.75</v>
      </c>
      <c r="F118" s="9">
        <v>0.92</v>
      </c>
      <c r="G118" s="9">
        <v>0.9</v>
      </c>
      <c r="H118" s="9">
        <v>0.89</v>
      </c>
      <c r="I118" s="9">
        <v>0.94</v>
      </c>
    </row>
    <row r="119" spans="1:9" ht="12">
      <c r="A119" t="s">
        <v>20</v>
      </c>
      <c r="B119" s="7">
        <v>494</v>
      </c>
      <c r="C119" s="7">
        <v>379</v>
      </c>
      <c r="D119" s="8">
        <f t="shared" si="4"/>
        <v>0.7672064777327935</v>
      </c>
      <c r="E119" s="9">
        <v>0.78</v>
      </c>
      <c r="F119" s="9">
        <v>0.97</v>
      </c>
      <c r="G119" s="9">
        <v>0.95</v>
      </c>
      <c r="H119" s="9">
        <v>0.95</v>
      </c>
      <c r="I119" s="9">
        <v>0.98</v>
      </c>
    </row>
    <row r="120" spans="1:9" ht="12">
      <c r="A120" t="s">
        <v>21</v>
      </c>
      <c r="B120" s="7">
        <v>445</v>
      </c>
      <c r="C120" s="7">
        <v>206</v>
      </c>
      <c r="D120" s="8">
        <f t="shared" si="4"/>
        <v>0.46292134831460674</v>
      </c>
      <c r="E120" s="9">
        <v>0.52</v>
      </c>
      <c r="F120" s="9">
        <v>0.75</v>
      </c>
      <c r="G120" s="9">
        <v>0.66</v>
      </c>
      <c r="H120" s="9">
        <v>0.7</v>
      </c>
      <c r="I120" s="9">
        <v>0.72</v>
      </c>
    </row>
    <row r="121" spans="1:9" ht="12">
      <c r="A121" t="s">
        <v>22</v>
      </c>
      <c r="B121" s="7">
        <v>253</v>
      </c>
      <c r="C121" s="7">
        <v>152</v>
      </c>
      <c r="D121" s="8">
        <f t="shared" si="4"/>
        <v>0.6007905138339921</v>
      </c>
      <c r="E121" s="9">
        <v>0.65</v>
      </c>
      <c r="F121" s="9">
        <v>0.84</v>
      </c>
      <c r="G121" s="9">
        <v>0.84</v>
      </c>
      <c r="H121" s="9">
        <v>0.85</v>
      </c>
      <c r="I121" s="9">
        <v>0.83</v>
      </c>
    </row>
    <row r="122" spans="1:9" ht="12">
      <c r="A122" t="s">
        <v>23</v>
      </c>
      <c r="B122" s="7">
        <v>1637</v>
      </c>
      <c r="C122" s="7">
        <v>1243</v>
      </c>
      <c r="D122" s="8">
        <f t="shared" si="4"/>
        <v>0.7593158216249236</v>
      </c>
      <c r="E122" s="9">
        <v>0.79</v>
      </c>
      <c r="F122" s="9">
        <v>0.91</v>
      </c>
      <c r="G122" s="9">
        <v>0.88</v>
      </c>
      <c r="H122" s="9">
        <v>0.88</v>
      </c>
      <c r="I122" s="9">
        <v>0.93</v>
      </c>
    </row>
    <row r="123" spans="1:9" ht="12">
      <c r="A123" t="s">
        <v>24</v>
      </c>
      <c r="B123" s="7">
        <v>664</v>
      </c>
      <c r="C123" s="7">
        <v>354</v>
      </c>
      <c r="D123" s="8">
        <f t="shared" si="4"/>
        <v>0.5331325301204819</v>
      </c>
      <c r="E123" s="9">
        <v>0.56</v>
      </c>
      <c r="F123" s="9">
        <v>0.85</v>
      </c>
      <c r="G123" s="9">
        <v>0.79</v>
      </c>
      <c r="H123" s="9">
        <v>0.76</v>
      </c>
      <c r="I123" s="9">
        <v>0.79</v>
      </c>
    </row>
    <row r="124" spans="1:9" ht="12">
      <c r="A124" t="s">
        <v>25</v>
      </c>
      <c r="B124" s="7">
        <v>674</v>
      </c>
      <c r="C124" s="7">
        <v>600</v>
      </c>
      <c r="D124" s="8">
        <f t="shared" si="4"/>
        <v>0.8902077151335311</v>
      </c>
      <c r="E124" s="9">
        <v>0.9</v>
      </c>
      <c r="F124" s="9">
        <v>0.99</v>
      </c>
      <c r="G124" s="9">
        <v>0.98</v>
      </c>
      <c r="H124" s="9">
        <v>0.96</v>
      </c>
      <c r="I124" s="9">
        <v>0.99</v>
      </c>
    </row>
    <row r="125" spans="1:9" ht="12">
      <c r="A125" t="s">
        <v>26</v>
      </c>
      <c r="B125" s="7">
        <v>320</v>
      </c>
      <c r="C125" s="7">
        <v>232</v>
      </c>
      <c r="D125" s="8">
        <f t="shared" si="4"/>
        <v>0.725</v>
      </c>
      <c r="E125" s="9">
        <v>0.73</v>
      </c>
      <c r="F125" s="9">
        <v>0.91</v>
      </c>
      <c r="G125" s="9">
        <v>0.89</v>
      </c>
      <c r="H125" s="9">
        <v>0.91</v>
      </c>
      <c r="I125" s="9">
        <v>0.88</v>
      </c>
    </row>
    <row r="126" spans="1:9" ht="12">
      <c r="A126" t="s">
        <v>27</v>
      </c>
      <c r="B126" s="7">
        <v>171</v>
      </c>
      <c r="C126" s="7">
        <v>117</v>
      </c>
      <c r="D126" s="8">
        <f t="shared" si="4"/>
        <v>0.6842105263157895</v>
      </c>
      <c r="E126" s="9">
        <v>0.7</v>
      </c>
      <c r="F126" s="9">
        <v>0.92</v>
      </c>
      <c r="G126" s="9">
        <v>0.85</v>
      </c>
      <c r="H126" s="9">
        <v>0.83</v>
      </c>
      <c r="I126" s="9">
        <v>0.94</v>
      </c>
    </row>
    <row r="127" spans="1:9" ht="12">
      <c r="A127" s="4" t="s">
        <v>28</v>
      </c>
      <c r="B127" s="7">
        <f>SUM(B115:B126)</f>
        <v>7362</v>
      </c>
      <c r="C127" s="7">
        <f>SUM(C115:C126)</f>
        <v>5287</v>
      </c>
      <c r="D127" s="8">
        <f t="shared" si="4"/>
        <v>0.7181472425971204</v>
      </c>
      <c r="E127" s="9"/>
      <c r="F127" s="9"/>
      <c r="G127" s="9"/>
      <c r="H127" s="9"/>
      <c r="I127" s="9"/>
    </row>
    <row r="128" ht="12">
      <c r="A128" s="4"/>
    </row>
    <row r="139" spans="1:7" ht="12">
      <c r="A139" s="22"/>
      <c r="B139" s="22"/>
      <c r="F139" s="3"/>
      <c r="G139" s="3"/>
    </row>
    <row r="140" spans="1:7" ht="12">
      <c r="A140" s="11"/>
      <c r="B140" s="11"/>
      <c r="F140" s="3"/>
      <c r="G140" s="3"/>
    </row>
    <row r="141" spans="1:7" ht="12">
      <c r="A141" s="11"/>
      <c r="B141" s="11"/>
      <c r="F141" s="3"/>
      <c r="G141" s="3"/>
    </row>
    <row r="142" spans="1:7" ht="12">
      <c r="A142" s="11"/>
      <c r="B142" s="11"/>
      <c r="D142" s="23" t="s">
        <v>54</v>
      </c>
      <c r="E142" s="24"/>
      <c r="F142" s="24"/>
      <c r="G142" s="3"/>
    </row>
    <row r="143" spans="2:10" ht="12">
      <c r="B143" s="4" t="s">
        <v>3</v>
      </c>
      <c r="C143" s="4" t="s">
        <v>4</v>
      </c>
      <c r="D143" s="4" t="s">
        <v>5</v>
      </c>
      <c r="E143" s="4" t="s">
        <v>52</v>
      </c>
      <c r="F143" s="4" t="s">
        <v>55</v>
      </c>
      <c r="G143" s="4" t="s">
        <v>45</v>
      </c>
      <c r="H143" s="4" t="s">
        <v>46</v>
      </c>
      <c r="I143" s="4" t="s">
        <v>47</v>
      </c>
      <c r="J143" s="4" t="s">
        <v>56</v>
      </c>
    </row>
    <row r="144" spans="1:10" ht="12.75" thickBot="1">
      <c r="A144" s="5" t="s">
        <v>11</v>
      </c>
      <c r="B144" s="5" t="s">
        <v>12</v>
      </c>
      <c r="C144" s="5" t="s">
        <v>13</v>
      </c>
      <c r="D144" s="5" t="s">
        <v>14</v>
      </c>
      <c r="E144" s="5"/>
      <c r="F144" s="5"/>
      <c r="G144" s="6"/>
      <c r="H144" s="5" t="s">
        <v>50</v>
      </c>
      <c r="I144" s="6"/>
      <c r="J144" s="6"/>
    </row>
    <row r="145" spans="1:10" ht="12">
      <c r="A145" t="s">
        <v>16</v>
      </c>
      <c r="B145" s="7">
        <v>606</v>
      </c>
      <c r="C145" s="7">
        <v>507</v>
      </c>
      <c r="D145" s="8">
        <f aca="true" t="shared" si="5" ref="D145:D157">C145/B145</f>
        <v>0.8366336633663366</v>
      </c>
      <c r="E145" s="9">
        <v>0.87</v>
      </c>
      <c r="F145" s="9">
        <v>0.62</v>
      </c>
      <c r="G145" s="9">
        <v>0.95</v>
      </c>
      <c r="H145" s="9">
        <v>0.94</v>
      </c>
      <c r="I145" s="9">
        <v>0.97</v>
      </c>
      <c r="J145" s="9">
        <v>0.47</v>
      </c>
    </row>
    <row r="146" spans="1:10" ht="12">
      <c r="A146" t="s">
        <v>17</v>
      </c>
      <c r="B146" s="7">
        <v>716</v>
      </c>
      <c r="C146" s="7">
        <v>630</v>
      </c>
      <c r="D146" s="8">
        <f t="shared" si="5"/>
        <v>0.8798882681564246</v>
      </c>
      <c r="E146" s="9">
        <v>0.89</v>
      </c>
      <c r="F146" s="9">
        <v>0.97</v>
      </c>
      <c r="G146" s="9">
        <v>0.96</v>
      </c>
      <c r="H146" s="9">
        <v>0.95</v>
      </c>
      <c r="I146" s="9">
        <v>0.98</v>
      </c>
      <c r="J146" s="9">
        <v>0.7</v>
      </c>
    </row>
    <row r="147" spans="1:10" ht="12">
      <c r="A147" t="s">
        <v>18</v>
      </c>
      <c r="B147" s="7">
        <v>296</v>
      </c>
      <c r="C147" s="7">
        <v>226</v>
      </c>
      <c r="D147" s="8">
        <f t="shared" si="5"/>
        <v>0.7635135135135135</v>
      </c>
      <c r="E147" s="9">
        <v>0.77</v>
      </c>
      <c r="F147" s="9">
        <v>0.9</v>
      </c>
      <c r="G147" s="9">
        <v>0.86</v>
      </c>
      <c r="H147" s="9">
        <v>0.83</v>
      </c>
      <c r="I147" s="9">
        <v>0.9</v>
      </c>
      <c r="J147" s="9">
        <v>0.49</v>
      </c>
    </row>
    <row r="148" spans="1:10" ht="12">
      <c r="A148" t="s">
        <v>19</v>
      </c>
      <c r="B148" s="7">
        <v>426</v>
      </c>
      <c r="C148" s="7">
        <v>326</v>
      </c>
      <c r="D148" s="8">
        <f t="shared" si="5"/>
        <v>0.7652582159624414</v>
      </c>
      <c r="E148" s="9">
        <v>0.8</v>
      </c>
      <c r="F148" s="9">
        <v>0.93</v>
      </c>
      <c r="G148" s="9">
        <v>0.93</v>
      </c>
      <c r="H148" s="9">
        <v>0.91</v>
      </c>
      <c r="I148" s="9">
        <v>0.94</v>
      </c>
      <c r="J148" s="9">
        <v>0.22</v>
      </c>
    </row>
    <row r="149" spans="1:10" ht="12">
      <c r="A149" t="s">
        <v>20</v>
      </c>
      <c r="B149" s="7">
        <v>449</v>
      </c>
      <c r="C149" s="7">
        <v>391</v>
      </c>
      <c r="D149" s="8">
        <f t="shared" si="5"/>
        <v>0.8708240534521158</v>
      </c>
      <c r="E149" s="9">
        <v>0.88</v>
      </c>
      <c r="F149" s="9">
        <v>0.99</v>
      </c>
      <c r="G149" s="9">
        <v>0.97</v>
      </c>
      <c r="H149" s="9">
        <v>0.96</v>
      </c>
      <c r="I149" s="9">
        <v>1</v>
      </c>
      <c r="J149" s="9">
        <v>0.37</v>
      </c>
    </row>
    <row r="150" spans="1:10" ht="12">
      <c r="A150" t="s">
        <v>21</v>
      </c>
      <c r="B150" s="7">
        <v>395</v>
      </c>
      <c r="C150" s="7">
        <v>207</v>
      </c>
      <c r="D150" s="8">
        <f t="shared" si="5"/>
        <v>0.5240506329113924</v>
      </c>
      <c r="E150" s="9">
        <v>0.57</v>
      </c>
      <c r="F150" s="9">
        <v>0.71</v>
      </c>
      <c r="G150" s="9">
        <v>0.68</v>
      </c>
      <c r="H150" s="9">
        <v>0.67</v>
      </c>
      <c r="I150" s="9">
        <v>0.68</v>
      </c>
      <c r="J150" s="9">
        <v>0.3</v>
      </c>
    </row>
    <row r="151" spans="1:10" ht="12">
      <c r="A151" t="s">
        <v>22</v>
      </c>
      <c r="B151" s="7">
        <v>223</v>
      </c>
      <c r="C151" s="7">
        <v>154</v>
      </c>
      <c r="D151" s="8">
        <f t="shared" si="5"/>
        <v>0.6905829596412556</v>
      </c>
      <c r="E151" s="9">
        <v>0.73</v>
      </c>
      <c r="F151" s="9">
        <v>0.87</v>
      </c>
      <c r="G151" s="9">
        <v>0.84</v>
      </c>
      <c r="H151" s="9">
        <v>0.87</v>
      </c>
      <c r="I151" s="9">
        <v>0.84</v>
      </c>
      <c r="J151" s="9">
        <v>0.37</v>
      </c>
    </row>
    <row r="152" spans="1:10" ht="12">
      <c r="A152" t="s">
        <v>23</v>
      </c>
      <c r="B152" s="7">
        <v>1165</v>
      </c>
      <c r="C152" s="7">
        <v>990</v>
      </c>
      <c r="D152" s="8">
        <f t="shared" si="5"/>
        <v>0.8497854077253219</v>
      </c>
      <c r="E152" s="9">
        <v>0.86</v>
      </c>
      <c r="F152" s="9">
        <v>0.93</v>
      </c>
      <c r="G152" s="9">
        <v>0.91</v>
      </c>
      <c r="H152" s="9">
        <v>0.91</v>
      </c>
      <c r="I152" s="9">
        <v>0.94</v>
      </c>
      <c r="J152" s="9">
        <v>0.56</v>
      </c>
    </row>
    <row r="153" spans="1:10" ht="12">
      <c r="A153" t="s">
        <v>24</v>
      </c>
      <c r="B153" s="7">
        <v>489</v>
      </c>
      <c r="C153" s="7">
        <v>305</v>
      </c>
      <c r="D153" s="8">
        <f t="shared" si="5"/>
        <v>0.623721881390593</v>
      </c>
      <c r="E153" s="9">
        <v>0.69</v>
      </c>
      <c r="F153" s="9">
        <v>0.83</v>
      </c>
      <c r="G153" s="9">
        <v>0.81</v>
      </c>
      <c r="H153" s="9">
        <v>0.78</v>
      </c>
      <c r="I153" s="9">
        <v>0.86</v>
      </c>
      <c r="J153" s="9">
        <v>0.38</v>
      </c>
    </row>
    <row r="154" spans="1:10" ht="12">
      <c r="A154" t="s">
        <v>25</v>
      </c>
      <c r="B154" s="7">
        <v>472</v>
      </c>
      <c r="C154" s="7">
        <v>435</v>
      </c>
      <c r="D154" s="8">
        <f t="shared" si="5"/>
        <v>0.9216101694915254</v>
      </c>
      <c r="E154" s="9">
        <v>0.95</v>
      </c>
      <c r="F154" s="9">
        <v>0.99</v>
      </c>
      <c r="G154" s="9">
        <v>0.99</v>
      </c>
      <c r="H154" s="9">
        <v>0.98</v>
      </c>
      <c r="I154" s="9">
        <v>0.99</v>
      </c>
      <c r="J154" s="9">
        <v>0.65</v>
      </c>
    </row>
    <row r="155" spans="1:10" ht="12">
      <c r="A155" t="s">
        <v>26</v>
      </c>
      <c r="B155" s="7">
        <v>292</v>
      </c>
      <c r="C155" s="7">
        <v>244</v>
      </c>
      <c r="D155" s="8">
        <f t="shared" si="5"/>
        <v>0.8356164383561644</v>
      </c>
      <c r="E155" s="9">
        <v>0.86</v>
      </c>
      <c r="F155" s="9">
        <v>0.94</v>
      </c>
      <c r="G155" s="9">
        <v>0.94</v>
      </c>
      <c r="H155" s="9">
        <v>0.93</v>
      </c>
      <c r="I155" s="9">
        <v>0.94</v>
      </c>
      <c r="J155" s="9">
        <v>0.42</v>
      </c>
    </row>
    <row r="156" spans="1:10" ht="12">
      <c r="A156" t="s">
        <v>27</v>
      </c>
      <c r="B156" s="7">
        <v>116</v>
      </c>
      <c r="C156" s="7">
        <v>88</v>
      </c>
      <c r="D156" s="8">
        <f t="shared" si="5"/>
        <v>0.7586206896551724</v>
      </c>
      <c r="E156" s="9">
        <v>0.82</v>
      </c>
      <c r="F156" s="9">
        <v>0.96</v>
      </c>
      <c r="G156" s="9">
        <v>0.9</v>
      </c>
      <c r="H156" s="9">
        <v>0.87</v>
      </c>
      <c r="I156" s="9">
        <v>0.97</v>
      </c>
      <c r="J156" s="9">
        <v>0.48</v>
      </c>
    </row>
    <row r="157" spans="1:10" ht="12">
      <c r="A157" s="4" t="s">
        <v>37</v>
      </c>
      <c r="B157" s="7">
        <f>SUM(B145:B156)</f>
        <v>5645</v>
      </c>
      <c r="C157" s="7">
        <f>SUM(C145:C156)</f>
        <v>4503</v>
      </c>
      <c r="D157" s="8">
        <f t="shared" si="5"/>
        <v>0.7976970770593446</v>
      </c>
      <c r="E157" s="9"/>
      <c r="F157" s="9"/>
      <c r="G157" s="9"/>
      <c r="H157" s="9"/>
      <c r="I157" s="9"/>
      <c r="J157" s="9"/>
    </row>
    <row r="172" spans="4:6" ht="12">
      <c r="D172" s="27" t="s">
        <v>57</v>
      </c>
      <c r="E172" s="28"/>
      <c r="F172" s="28"/>
    </row>
    <row r="174" spans="2:8" ht="12">
      <c r="B174" s="4" t="s">
        <v>3</v>
      </c>
      <c r="C174" s="4" t="s">
        <v>4</v>
      </c>
      <c r="D174" s="4" t="s">
        <v>5</v>
      </c>
      <c r="E174" s="4" t="s">
        <v>58</v>
      </c>
      <c r="H174" s="4" t="s">
        <v>59</v>
      </c>
    </row>
    <row r="175" spans="1:12" ht="12.75" thickBot="1">
      <c r="A175" s="5" t="s">
        <v>11</v>
      </c>
      <c r="B175" s="5" t="s">
        <v>12</v>
      </c>
      <c r="C175" s="5" t="s">
        <v>13</v>
      </c>
      <c r="D175" s="5" t="s">
        <v>14</v>
      </c>
      <c r="E175" s="12" t="s">
        <v>60</v>
      </c>
      <c r="F175" s="6"/>
      <c r="H175" s="4" t="s">
        <v>61</v>
      </c>
      <c r="I175" s="4"/>
      <c r="J175" s="4"/>
      <c r="L175" s="5" t="s">
        <v>62</v>
      </c>
    </row>
    <row r="176" spans="1:12" ht="12">
      <c r="A176" t="s">
        <v>16</v>
      </c>
      <c r="B176" s="7">
        <v>3693</v>
      </c>
      <c r="C176" s="7">
        <v>2766</v>
      </c>
      <c r="D176" s="8">
        <f aca="true" t="shared" si="6" ref="D176:D188">C176/B176</f>
        <v>0.7489845653939886</v>
      </c>
      <c r="E176" s="8">
        <f aca="true" t="shared" si="7" ref="E176:E188">L176/B176</f>
        <v>0.6883292715949093</v>
      </c>
      <c r="F176" s="13"/>
      <c r="H176" s="10">
        <v>0.57</v>
      </c>
      <c r="L176">
        <v>2542</v>
      </c>
    </row>
    <row r="177" spans="1:12" ht="12">
      <c r="A177" t="s">
        <v>17</v>
      </c>
      <c r="B177" s="7">
        <v>4652</v>
      </c>
      <c r="C177" s="7">
        <v>3851</v>
      </c>
      <c r="D177" s="8">
        <f t="shared" si="6"/>
        <v>0.8278159931212382</v>
      </c>
      <c r="E177" s="8">
        <f t="shared" si="7"/>
        <v>0.7994411006018917</v>
      </c>
      <c r="F177" s="13"/>
      <c r="H177" s="10">
        <v>0.88</v>
      </c>
      <c r="L177">
        <v>3719</v>
      </c>
    </row>
    <row r="178" spans="1:12" ht="12">
      <c r="A178" t="s">
        <v>18</v>
      </c>
      <c r="B178" s="7">
        <v>1801</v>
      </c>
      <c r="C178" s="7">
        <v>1375</v>
      </c>
      <c r="D178" s="8">
        <f t="shared" si="6"/>
        <v>0.7634647418101055</v>
      </c>
      <c r="E178" s="8">
        <f t="shared" si="7"/>
        <v>0.719600222098834</v>
      </c>
      <c r="F178" s="13"/>
      <c r="H178" s="10">
        <v>0.6</v>
      </c>
      <c r="L178">
        <v>1296</v>
      </c>
    </row>
    <row r="179" spans="1:12" ht="12">
      <c r="A179" t="s">
        <v>19</v>
      </c>
      <c r="B179" s="7">
        <v>2455</v>
      </c>
      <c r="C179" s="7">
        <v>1856</v>
      </c>
      <c r="D179" s="8">
        <f t="shared" si="6"/>
        <v>0.7560081466395112</v>
      </c>
      <c r="E179" s="8">
        <f t="shared" si="7"/>
        <v>0.6610997963340122</v>
      </c>
      <c r="F179" s="13"/>
      <c r="H179" s="10">
        <v>0.9</v>
      </c>
      <c r="L179">
        <v>1623</v>
      </c>
    </row>
    <row r="180" spans="1:12" ht="12">
      <c r="A180" t="s">
        <v>20</v>
      </c>
      <c r="B180" s="7">
        <v>2484</v>
      </c>
      <c r="C180" s="7">
        <v>1974</v>
      </c>
      <c r="D180" s="8">
        <f t="shared" si="6"/>
        <v>0.7946859903381642</v>
      </c>
      <c r="E180" s="8">
        <f t="shared" si="7"/>
        <v>0.7041062801932367</v>
      </c>
      <c r="F180" s="13"/>
      <c r="H180" s="10">
        <v>0.73</v>
      </c>
      <c r="L180">
        <v>1749</v>
      </c>
    </row>
    <row r="181" spans="1:12" ht="12">
      <c r="A181" t="s">
        <v>21</v>
      </c>
      <c r="B181" s="7">
        <v>1827</v>
      </c>
      <c r="C181" s="7">
        <v>1025</v>
      </c>
      <c r="D181" s="8">
        <f t="shared" si="6"/>
        <v>0.5610290093048714</v>
      </c>
      <c r="E181" s="8">
        <f t="shared" si="7"/>
        <v>0.5380405035577449</v>
      </c>
      <c r="F181" s="13"/>
      <c r="H181" s="10">
        <v>0.6</v>
      </c>
      <c r="L181">
        <v>983</v>
      </c>
    </row>
    <row r="182" spans="1:12" ht="12">
      <c r="A182" t="s">
        <v>22</v>
      </c>
      <c r="B182" s="7">
        <v>1058</v>
      </c>
      <c r="C182" s="7">
        <v>720</v>
      </c>
      <c r="D182" s="8">
        <f t="shared" si="6"/>
        <v>0.6805293005671077</v>
      </c>
      <c r="E182" s="8">
        <f t="shared" si="7"/>
        <v>0.6134215500945179</v>
      </c>
      <c r="F182" s="13"/>
      <c r="H182" s="10">
        <v>1.11</v>
      </c>
      <c r="L182">
        <v>649</v>
      </c>
    </row>
    <row r="183" spans="1:12" ht="12">
      <c r="A183" t="s">
        <v>23</v>
      </c>
      <c r="B183" s="7">
        <v>7516</v>
      </c>
      <c r="C183" s="7">
        <v>5994</v>
      </c>
      <c r="D183" s="8">
        <f t="shared" si="6"/>
        <v>0.7974986695050559</v>
      </c>
      <c r="E183" s="8">
        <f t="shared" si="7"/>
        <v>0.7531931878658861</v>
      </c>
      <c r="F183" s="13"/>
      <c r="H183" s="10">
        <v>0.77</v>
      </c>
      <c r="L183">
        <v>5661</v>
      </c>
    </row>
    <row r="184" spans="1:12" ht="12">
      <c r="A184" t="s">
        <v>24</v>
      </c>
      <c r="B184" s="7">
        <v>2980</v>
      </c>
      <c r="C184" s="7">
        <v>1936</v>
      </c>
      <c r="D184" s="8">
        <f t="shared" si="6"/>
        <v>0.6496644295302013</v>
      </c>
      <c r="E184" s="8">
        <f t="shared" si="7"/>
        <v>0.6100671140939598</v>
      </c>
      <c r="F184" s="13"/>
      <c r="H184" s="10">
        <v>0.34</v>
      </c>
      <c r="L184">
        <v>1818</v>
      </c>
    </row>
    <row r="185" spans="1:12" ht="12">
      <c r="A185" t="s">
        <v>25</v>
      </c>
      <c r="B185" s="7">
        <v>3345</v>
      </c>
      <c r="C185" s="7">
        <v>2995</v>
      </c>
      <c r="D185" s="8">
        <f t="shared" si="6"/>
        <v>0.8953662182361734</v>
      </c>
      <c r="E185" s="8">
        <f t="shared" si="7"/>
        <v>0.8568011958146488</v>
      </c>
      <c r="F185" s="13"/>
      <c r="H185" s="10">
        <v>0.32</v>
      </c>
      <c r="L185">
        <v>2866</v>
      </c>
    </row>
    <row r="186" spans="1:12" ht="12">
      <c r="A186" t="s">
        <v>26</v>
      </c>
      <c r="B186" s="7">
        <v>1479</v>
      </c>
      <c r="C186" s="7">
        <v>1160</v>
      </c>
      <c r="D186" s="8">
        <f t="shared" si="6"/>
        <v>0.7843137254901961</v>
      </c>
      <c r="E186" s="8">
        <f t="shared" si="7"/>
        <v>0.7018255578093306</v>
      </c>
      <c r="F186" s="13"/>
      <c r="H186" s="10">
        <v>0.44</v>
      </c>
      <c r="L186">
        <v>1038</v>
      </c>
    </row>
    <row r="187" spans="1:12" ht="12">
      <c r="A187" t="s">
        <v>27</v>
      </c>
      <c r="B187" s="7">
        <v>810</v>
      </c>
      <c r="C187" s="7">
        <v>620</v>
      </c>
      <c r="D187" s="8">
        <f t="shared" si="6"/>
        <v>0.7654320987654321</v>
      </c>
      <c r="E187" s="8">
        <f t="shared" si="7"/>
        <v>0.725925925925926</v>
      </c>
      <c r="F187" s="13"/>
      <c r="H187" s="10">
        <v>0.42</v>
      </c>
      <c r="L187">
        <v>588</v>
      </c>
    </row>
    <row r="188" spans="1:12" ht="12">
      <c r="A188" s="4" t="s">
        <v>37</v>
      </c>
      <c r="B188" s="7">
        <f>SUM(B176:B187)</f>
        <v>34100</v>
      </c>
      <c r="C188" s="7">
        <f>SUM(C176:C187)</f>
        <v>26272</v>
      </c>
      <c r="D188" s="8">
        <f t="shared" si="6"/>
        <v>0.7704398826979472</v>
      </c>
      <c r="E188" s="8">
        <f t="shared" si="7"/>
        <v>0.7194134897360703</v>
      </c>
      <c r="F188" s="13"/>
      <c r="H188" s="10">
        <v>0.5</v>
      </c>
      <c r="L188">
        <f>SUM(L176:L187)</f>
        <v>24532</v>
      </c>
    </row>
  </sheetData>
  <mergeCells count="13">
    <mergeCell ref="D172:F172"/>
    <mergeCell ref="A85:B85"/>
    <mergeCell ref="D85:F85"/>
    <mergeCell ref="A112:B112"/>
    <mergeCell ref="D112:F112"/>
    <mergeCell ref="A1:H1"/>
    <mergeCell ref="A3:I3"/>
    <mergeCell ref="A139:B139"/>
    <mergeCell ref="D142:F142"/>
    <mergeCell ref="D4:F4"/>
    <mergeCell ref="D31:F31"/>
    <mergeCell ref="A58:B58"/>
    <mergeCell ref="D58:F58"/>
  </mergeCells>
  <printOptions gridLines="1"/>
  <pageMargins left="0.5" right="0.5" top="0.25" bottom="0.25" header="0" footer="0"/>
  <pageSetup orientation="portrait" scale="90" r:id="rId2"/>
  <rowBreaks count="3" manualBreakCount="3">
    <brk id="57" max="255" man="1"/>
    <brk id="111" max="255" man="1"/>
    <brk id="1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H39" sqref="H39"/>
    </sheetView>
  </sheetViews>
  <sheetFormatPr defaultColWidth="9.00390625" defaultRowHeight="12"/>
  <cols>
    <col min="1" max="2" width="16.25390625" style="15" customWidth="1"/>
    <col min="3" max="3" width="23.00390625" style="15" customWidth="1"/>
    <col min="4" max="4" width="18.875" style="15" customWidth="1"/>
    <col min="5" max="16384" width="9.125" style="15" customWidth="1"/>
  </cols>
  <sheetData>
    <row r="1" s="14" customFormat="1" ht="12.75">
      <c r="A1" s="14" t="s">
        <v>83</v>
      </c>
    </row>
    <row r="3" s="14" customFormat="1" ht="12.75">
      <c r="A3" s="14" t="s">
        <v>63</v>
      </c>
    </row>
    <row r="4" spans="2:4" ht="12.75">
      <c r="B4" s="14" t="s">
        <v>64</v>
      </c>
      <c r="C4" s="14" t="s">
        <v>65</v>
      </c>
      <c r="D4" s="14" t="s">
        <v>66</v>
      </c>
    </row>
    <row r="5" spans="1:4" ht="12.75">
      <c r="A5" s="14" t="s">
        <v>67</v>
      </c>
      <c r="B5" s="15">
        <v>2280</v>
      </c>
      <c r="C5" s="15">
        <v>1843</v>
      </c>
      <c r="D5" s="16">
        <f aca="true" t="shared" si="0" ref="D5:D17">C5/B5</f>
        <v>0.8083333333333333</v>
      </c>
    </row>
    <row r="6" spans="1:4" ht="12.75">
      <c r="A6" s="14" t="s">
        <v>68</v>
      </c>
      <c r="B6" s="15">
        <v>3302</v>
      </c>
      <c r="C6" s="15">
        <v>2896</v>
      </c>
      <c r="D6" s="16">
        <f t="shared" si="0"/>
        <v>0.8770442156268928</v>
      </c>
    </row>
    <row r="7" spans="1:4" ht="12.75">
      <c r="A7" s="14" t="s">
        <v>69</v>
      </c>
      <c r="B7" s="15">
        <v>1382</v>
      </c>
      <c r="C7" s="15">
        <v>1011</v>
      </c>
      <c r="D7" s="16">
        <f t="shared" si="0"/>
        <v>0.731548480463097</v>
      </c>
    </row>
    <row r="8" spans="1:4" ht="12.75">
      <c r="A8" s="14" t="s">
        <v>70</v>
      </c>
      <c r="B8" s="15">
        <v>1827</v>
      </c>
      <c r="C8" s="15">
        <v>1490</v>
      </c>
      <c r="D8" s="16">
        <f t="shared" si="0"/>
        <v>0.8155446086480569</v>
      </c>
    </row>
    <row r="9" spans="1:4" ht="12.75">
      <c r="A9" s="14" t="s">
        <v>71</v>
      </c>
      <c r="B9" s="15">
        <v>1739</v>
      </c>
      <c r="C9" s="15">
        <v>1504</v>
      </c>
      <c r="D9" s="16">
        <f t="shared" si="0"/>
        <v>0.8648648648648649</v>
      </c>
    </row>
    <row r="10" spans="1:4" ht="12.75">
      <c r="A10" s="14" t="s">
        <v>72</v>
      </c>
      <c r="B10" s="15">
        <v>1511</v>
      </c>
      <c r="C10" s="15">
        <v>848</v>
      </c>
      <c r="D10" s="16">
        <f t="shared" si="0"/>
        <v>0.5612177365982793</v>
      </c>
    </row>
    <row r="11" spans="1:4" ht="12.75">
      <c r="A11" s="14" t="s">
        <v>73</v>
      </c>
      <c r="B11" s="15">
        <v>842</v>
      </c>
      <c r="C11" s="15">
        <v>610</v>
      </c>
      <c r="D11" s="16">
        <f t="shared" si="0"/>
        <v>0.7244655581947743</v>
      </c>
    </row>
    <row r="12" spans="1:4" ht="12.75">
      <c r="A12" s="14" t="s">
        <v>74</v>
      </c>
      <c r="B12" s="15">
        <v>5435</v>
      </c>
      <c r="C12" s="15">
        <v>4616</v>
      </c>
      <c r="D12" s="16">
        <f t="shared" si="0"/>
        <v>0.8493100275988961</v>
      </c>
    </row>
    <row r="13" spans="1:4" ht="12.75">
      <c r="A13" s="14" t="s">
        <v>75</v>
      </c>
      <c r="B13" s="15">
        <v>2291</v>
      </c>
      <c r="C13" s="15">
        <v>1455</v>
      </c>
      <c r="D13" s="16">
        <f t="shared" si="0"/>
        <v>0.6350938454823222</v>
      </c>
    </row>
    <row r="14" spans="1:4" ht="12.75">
      <c r="A14" s="14" t="s">
        <v>76</v>
      </c>
      <c r="B14" s="15">
        <v>2109</v>
      </c>
      <c r="C14" s="15">
        <v>1917</v>
      </c>
      <c r="D14" s="16">
        <f t="shared" si="0"/>
        <v>0.9089615931721194</v>
      </c>
    </row>
    <row r="15" spans="1:4" ht="12.75">
      <c r="A15" s="14" t="s">
        <v>77</v>
      </c>
      <c r="B15" s="15">
        <v>1237</v>
      </c>
      <c r="C15" s="15">
        <v>1016</v>
      </c>
      <c r="D15" s="16">
        <f t="shared" si="0"/>
        <v>0.8213419563459984</v>
      </c>
    </row>
    <row r="16" spans="1:4" ht="12.75">
      <c r="A16" s="14" t="s">
        <v>78</v>
      </c>
      <c r="B16" s="15">
        <v>587</v>
      </c>
      <c r="C16" s="15">
        <v>474</v>
      </c>
      <c r="D16" s="16">
        <f t="shared" si="0"/>
        <v>0.807495741056218</v>
      </c>
    </row>
    <row r="17" spans="1:4" ht="12.75">
      <c r="A17" s="14" t="s">
        <v>79</v>
      </c>
      <c r="B17" s="15">
        <f>SUM(B5:B16)</f>
        <v>24542</v>
      </c>
      <c r="C17" s="15">
        <f>SUM(C5:C16)</f>
        <v>19680</v>
      </c>
      <c r="D17" s="16">
        <f t="shared" si="0"/>
        <v>0.8018906364599462</v>
      </c>
    </row>
    <row r="18" ht="12.75">
      <c r="D18" s="16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14" customFormat="1" ht="12.75">
      <c r="A40" s="14" t="s">
        <v>80</v>
      </c>
    </row>
    <row r="41" spans="2:4" ht="12.75">
      <c r="B41" s="14" t="s">
        <v>64</v>
      </c>
      <c r="C41" s="14" t="s">
        <v>81</v>
      </c>
      <c r="D41" s="14" t="s">
        <v>82</v>
      </c>
    </row>
    <row r="42" spans="1:4" ht="12.75">
      <c r="A42" s="14" t="s">
        <v>67</v>
      </c>
      <c r="B42" s="15">
        <v>2280</v>
      </c>
      <c r="C42" s="15">
        <v>1813</v>
      </c>
      <c r="D42" s="16">
        <f aca="true" t="shared" si="1" ref="D42:D54">C42/B42</f>
        <v>0.7951754385964912</v>
      </c>
    </row>
    <row r="43" spans="1:4" ht="12.75">
      <c r="A43" s="14" t="s">
        <v>68</v>
      </c>
      <c r="B43" s="15">
        <v>3302</v>
      </c>
      <c r="C43" s="15">
        <v>2971</v>
      </c>
      <c r="D43" s="16">
        <f t="shared" si="1"/>
        <v>0.8997577225923683</v>
      </c>
    </row>
    <row r="44" spans="1:4" ht="12.75">
      <c r="A44" s="14" t="s">
        <v>69</v>
      </c>
      <c r="B44" s="15">
        <v>1382</v>
      </c>
      <c r="C44" s="15">
        <v>196</v>
      </c>
      <c r="D44" s="16">
        <f t="shared" si="1"/>
        <v>0.14182344428364688</v>
      </c>
    </row>
    <row r="45" spans="1:4" ht="12.75">
      <c r="A45" s="14" t="s">
        <v>70</v>
      </c>
      <c r="B45" s="15">
        <v>1827</v>
      </c>
      <c r="C45" s="15">
        <v>1162</v>
      </c>
      <c r="D45" s="16">
        <f t="shared" si="1"/>
        <v>0.6360153256704981</v>
      </c>
    </row>
    <row r="46" spans="1:4" ht="12.75">
      <c r="A46" s="14" t="s">
        <v>71</v>
      </c>
      <c r="B46" s="15">
        <v>1739</v>
      </c>
      <c r="C46" s="15">
        <v>405</v>
      </c>
      <c r="D46" s="16">
        <f t="shared" si="1"/>
        <v>0.23289246693502014</v>
      </c>
    </row>
    <row r="47" spans="1:4" ht="12.75">
      <c r="A47" s="14" t="s">
        <v>72</v>
      </c>
      <c r="B47" s="15">
        <v>1511</v>
      </c>
      <c r="C47" s="15">
        <v>848</v>
      </c>
      <c r="D47" s="16">
        <f t="shared" si="1"/>
        <v>0.5612177365982793</v>
      </c>
    </row>
    <row r="48" spans="1:4" ht="12.75">
      <c r="A48" s="14" t="s">
        <v>73</v>
      </c>
      <c r="B48" s="15">
        <v>842</v>
      </c>
      <c r="C48" s="15">
        <v>607</v>
      </c>
      <c r="D48" s="16">
        <f t="shared" si="1"/>
        <v>0.7209026128266033</v>
      </c>
    </row>
    <row r="49" spans="1:4" ht="12.75">
      <c r="A49" s="14" t="s">
        <v>74</v>
      </c>
      <c r="B49" s="15">
        <v>5435</v>
      </c>
      <c r="C49" s="15">
        <v>4467</v>
      </c>
      <c r="D49" s="16">
        <f t="shared" si="1"/>
        <v>0.8218951241950322</v>
      </c>
    </row>
    <row r="50" spans="1:4" ht="12.75">
      <c r="A50" s="14" t="s">
        <v>75</v>
      </c>
      <c r="B50" s="15">
        <v>2291</v>
      </c>
      <c r="C50" s="15">
        <v>1094</v>
      </c>
      <c r="D50" s="16">
        <f t="shared" si="1"/>
        <v>0.47752073330423395</v>
      </c>
    </row>
    <row r="51" spans="1:4" ht="12.75">
      <c r="A51" s="14" t="s">
        <v>76</v>
      </c>
      <c r="B51" s="15">
        <v>2109</v>
      </c>
      <c r="C51" s="15">
        <v>1390</v>
      </c>
      <c r="D51" s="16">
        <f t="shared" si="1"/>
        <v>0.6590801327643433</v>
      </c>
    </row>
    <row r="52" spans="1:4" ht="12.75">
      <c r="A52" s="14" t="s">
        <v>77</v>
      </c>
      <c r="B52" s="15">
        <v>1237</v>
      </c>
      <c r="C52" s="15">
        <v>1005</v>
      </c>
      <c r="D52" s="16">
        <f t="shared" si="1"/>
        <v>0.8124494745351657</v>
      </c>
    </row>
    <row r="53" spans="1:4" ht="12.75">
      <c r="A53" s="14" t="s">
        <v>78</v>
      </c>
      <c r="B53" s="15">
        <v>587</v>
      </c>
      <c r="C53" s="15">
        <v>208</v>
      </c>
      <c r="D53" s="16">
        <f t="shared" si="1"/>
        <v>0.3543441226575809</v>
      </c>
    </row>
    <row r="54" spans="1:4" ht="12.75">
      <c r="A54" s="14" t="s">
        <v>79</v>
      </c>
      <c r="B54" s="15">
        <f>SUM(B42:B53)</f>
        <v>24542</v>
      </c>
      <c r="C54" s="15">
        <f>SUM(C42:C53)</f>
        <v>16166</v>
      </c>
      <c r="D54" s="16">
        <f t="shared" si="1"/>
        <v>0.6587075217993643</v>
      </c>
    </row>
  </sheetData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Cheyenne.Jim</cp:lastModifiedBy>
  <cp:lastPrinted>2006-10-12T17:15:58Z</cp:lastPrinted>
  <dcterms:created xsi:type="dcterms:W3CDTF">2006-08-03T20:24:03Z</dcterms:created>
  <dcterms:modified xsi:type="dcterms:W3CDTF">2008-06-19T16:14:27Z</dcterms:modified>
  <cp:category/>
  <cp:version/>
  <cp:contentType/>
  <cp:contentStatus/>
</cp:coreProperties>
</file>