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<sst xmlns="http://schemas.openxmlformats.org/spreadsheetml/2006/main" count="263" uniqueCount="92">
  <si>
    <t>Date</t>
  </si>
  <si>
    <t>Water Temp. (deg C)</t>
  </si>
  <si>
    <t>PH (S.U.)</t>
  </si>
  <si>
    <t>Dissolved Oxygen (mg/l)</t>
  </si>
  <si>
    <t>Secchi Disc (m)</t>
  </si>
  <si>
    <t>Days Since Last Precip</t>
  </si>
  <si>
    <t>Water Depth (m)</t>
  </si>
  <si>
    <t>Fecal Coliform (#/100ml)</t>
  </si>
  <si>
    <t>Alkalinity (mg/l)</t>
  </si>
  <si>
    <t>Chloride (mg/l)</t>
  </si>
  <si>
    <t>Ammonia as N (mg/l)</t>
  </si>
  <si>
    <t>Sulfate (mg/l)</t>
  </si>
  <si>
    <t>BOD (mg/l)</t>
  </si>
  <si>
    <t>&lt;0.01</t>
  </si>
  <si>
    <t>&lt;1</t>
  </si>
  <si>
    <t>&lt;10</t>
  </si>
  <si>
    <t>Kjeldahl-N</t>
  </si>
  <si>
    <t>219.000</t>
  </si>
  <si>
    <t>222.000</t>
  </si>
  <si>
    <t>131.000</t>
  </si>
  <si>
    <t>127.000</t>
  </si>
  <si>
    <t xml:space="preserve"> 62.000</t>
  </si>
  <si>
    <t>151.000</t>
  </si>
  <si>
    <t xml:space="preserve"> 19.000</t>
  </si>
  <si>
    <t xml:space="preserve"> 79.000</t>
  </si>
  <si>
    <t>269.000</t>
  </si>
  <si>
    <t>266.000</t>
  </si>
  <si>
    <t xml:space="preserve"> </t>
  </si>
  <si>
    <t>&lt;1.0</t>
  </si>
  <si>
    <t xml:space="preserve"> &lt; 1.0</t>
  </si>
  <si>
    <t>292.000</t>
  </si>
  <si>
    <t>270.000</t>
  </si>
  <si>
    <t>284.000</t>
  </si>
  <si>
    <t>181.000</t>
  </si>
  <si>
    <t>296.000</t>
  </si>
  <si>
    <t>555.000</t>
  </si>
  <si>
    <t>187.000</t>
  </si>
  <si>
    <t>510.000</t>
  </si>
  <si>
    <t>141.000</t>
  </si>
  <si>
    <t>119.000</t>
  </si>
  <si>
    <t>256.000</t>
  </si>
  <si>
    <t>215.000</t>
  </si>
  <si>
    <t>&gt;7</t>
  </si>
  <si>
    <t>&lt;0.05</t>
  </si>
  <si>
    <t>&lt;0.06</t>
  </si>
  <si>
    <t>&lt;.01</t>
  </si>
  <si>
    <t>&lt;0.1</t>
  </si>
  <si>
    <t>&lt;0.02</t>
  </si>
  <si>
    <t>&lt;0.03</t>
  </si>
  <si>
    <t>&lt;.02</t>
  </si>
  <si>
    <t>&lt;3</t>
  </si>
  <si>
    <t>&lt;.1</t>
  </si>
  <si>
    <t>Average</t>
  </si>
  <si>
    <t>Standard</t>
  </si>
  <si>
    <t>6.5 - 9.0</t>
  </si>
  <si>
    <t>Flow (ft3/sec)</t>
  </si>
  <si>
    <t>E. Coli</t>
  </si>
  <si>
    <t>&lt;4</t>
  </si>
  <si>
    <t>&lt;2</t>
  </si>
  <si>
    <t>&lt;0.04</t>
  </si>
  <si>
    <t>&lt;.04</t>
  </si>
  <si>
    <t>&lt;0.24</t>
  </si>
  <si>
    <t>&lt;0.12</t>
  </si>
  <si>
    <t>Ortho-Phosphorus (mg/l)</t>
  </si>
  <si>
    <t>&lt;0.15</t>
  </si>
  <si>
    <t>&lt;0.18</t>
  </si>
  <si>
    <t>&lt;5</t>
  </si>
  <si>
    <t>Air Temp (deg C)</t>
  </si>
  <si>
    <t>Total Calcium (mg/l)</t>
  </si>
  <si>
    <t>Total Magnesium (mg/l)</t>
  </si>
  <si>
    <t>Total Potassium (mg/l)</t>
  </si>
  <si>
    <t>Total Sodium (mg/l)</t>
  </si>
  <si>
    <t>Specific Conductance (S/cm)</t>
  </si>
  <si>
    <t>Total Suspended Solids (mg/l)</t>
  </si>
  <si>
    <t>Volatile Suspended Solids (mg/l)</t>
  </si>
  <si>
    <t>Total Dissolved Solids (mg/l)</t>
  </si>
  <si>
    <t>Total Organic Carbon (mg/l)</t>
  </si>
  <si>
    <t>Total Phosphorus (mg/l)</t>
  </si>
  <si>
    <t>Total Fluoride (mg/l)</t>
  </si>
  <si>
    <t>Total Silica (mg/l)</t>
  </si>
  <si>
    <t>Total Hardness (mg/l)</t>
  </si>
  <si>
    <t>Nitrate + Nitrite (mg/l)</t>
  </si>
  <si>
    <t>Chlorophyll-a (ug/l)</t>
  </si>
  <si>
    <t>Pheophytin-a (ug/l)</t>
  </si>
  <si>
    <t>TMTC</t>
  </si>
  <si>
    <t>&gt; 7</t>
  </si>
  <si>
    <t>&lt; 0.1</t>
  </si>
  <si>
    <t>&lt; 3</t>
  </si>
  <si>
    <t>&lt; 0.05</t>
  </si>
  <si>
    <t>&lt; 0.04</t>
  </si>
  <si>
    <t xml:space="preserve"> 554*</t>
  </si>
  <si>
    <t>&lt;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</si>
</sst>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/d/yy;@"/>
  </numFmts>
  <fonts count="2">
    <font>
      <sz val="10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14" fontId="1" fillId="0" borderId="1" xfId="20" applyNumberFormat="1" applyFont="1" applyFill="1" applyBorder="1" applyAlignment="1" applyProtection="1">
      <alignment horizontal="right" wrapText="1"/>
      <protection locked="0"/>
    </xf>
    <xf numFmtId="164" fontId="1" fillId="0" borderId="1" xfId="20" applyNumberFormat="1" applyFont="1" applyFill="1" applyBorder="1" applyAlignment="1">
      <alignment horizontal="right" wrapText="1"/>
      <protection/>
    </xf>
    <xf numFmtId="164" fontId="1" fillId="0" borderId="0" xfId="20" applyNumberFormat="1" applyFont="1" applyFill="1" applyBorder="1" applyAlignment="1">
      <alignment horizontal="right" wrapText="1"/>
      <protection/>
    </xf>
    <xf numFmtId="1" fontId="1" fillId="0" borderId="2" xfId="20" applyNumberFormat="1" applyFont="1" applyFill="1" applyBorder="1" applyAlignment="1">
      <alignment horizontal="right" wrapText="1"/>
      <protection/>
    </xf>
    <xf numFmtId="1" fontId="1" fillId="0" borderId="1" xfId="20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2" fontId="1" fillId="0" borderId="2" xfId="20" applyNumberFormat="1" applyFont="1" applyFill="1" applyBorder="1" applyAlignment="1">
      <alignment horizontal="right" wrapText="1"/>
      <protection/>
    </xf>
    <xf numFmtId="2" fontId="1" fillId="0" borderId="1" xfId="20" applyNumberFormat="1" applyFont="1" applyFill="1" applyBorder="1" applyAlignment="1">
      <alignment horizontal="right" wrapText="1"/>
      <protection/>
    </xf>
    <xf numFmtId="2" fontId="1" fillId="0" borderId="0" xfId="20" applyNumberFormat="1" applyFont="1" applyFill="1" applyBorder="1" applyAlignment="1">
      <alignment horizontal="right" wrapText="1"/>
      <protection/>
    </xf>
    <xf numFmtId="1" fontId="1" fillId="0" borderId="0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ill="1" applyBorder="1" applyAlignment="1">
      <alignment horizontal="right"/>
    </xf>
    <xf numFmtId="14" fontId="1" fillId="0" borderId="0" xfId="20" applyNumberFormat="1" applyFont="1" applyFill="1" applyBorder="1" applyAlignment="1">
      <alignment horizontal="right" wrapText="1"/>
      <protection/>
    </xf>
    <xf numFmtId="14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right"/>
    </xf>
    <xf numFmtId="165" fontId="1" fillId="0" borderId="1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 applyProtection="1">
      <alignment horizontal="right" wrapText="1"/>
      <protection locked="0"/>
    </xf>
    <xf numFmtId="2" fontId="1" fillId="0" borderId="0" xfId="20" applyNumberFormat="1" applyFont="1" applyFill="1" applyBorder="1" applyAlignment="1" applyProtection="1">
      <alignment horizontal="right" wrapText="1"/>
      <protection locked="0"/>
    </xf>
    <xf numFmtId="165" fontId="1" fillId="0" borderId="0" xfId="20" applyNumberFormat="1" applyFont="1" applyFill="1" applyBorder="1" applyAlignment="1" applyProtection="1">
      <alignment horizontal="right" wrapText="1"/>
      <protection locked="0"/>
    </xf>
    <xf numFmtId="14" fontId="1" fillId="0" borderId="1" xfId="20" applyNumberFormat="1" applyFont="1" applyFill="1" applyBorder="1" applyAlignment="1">
      <alignment horizontal="right" wrapText="1"/>
      <protection/>
    </xf>
    <xf numFmtId="0" fontId="1" fillId="0" borderId="1" xfId="20" applyFont="1" applyFill="1" applyBorder="1" applyAlignment="1">
      <alignment horizontal="right" wrapText="1"/>
      <protection/>
    </xf>
    <xf numFmtId="0" fontId="1" fillId="0" borderId="1" xfId="20" applyNumberFormat="1" applyFont="1" applyFill="1" applyBorder="1" applyAlignment="1">
      <alignment horizontal="right" wrapText="1"/>
      <protection/>
    </xf>
    <xf numFmtId="0" fontId="1" fillId="0" borderId="0" xfId="20" applyNumberFormat="1" applyFont="1" applyFill="1" applyBorder="1" applyAlignment="1">
      <alignment horizontal="right" wrapText="1"/>
      <protection/>
    </xf>
    <xf numFmtId="0" fontId="1" fillId="0" borderId="0" xfId="20" applyFont="1" applyFill="1" applyBorder="1" applyAlignment="1">
      <alignment horizontal="right" wrapText="1"/>
      <protection/>
    </xf>
    <xf numFmtId="0" fontId="1" fillId="0" borderId="3" xfId="20" applyFont="1" applyFill="1" applyBorder="1" applyAlignment="1">
      <alignment horizontal="right" wrapText="1"/>
      <protection/>
    </xf>
    <xf numFmtId="0" fontId="1" fillId="0" borderId="3" xfId="20" applyNumberFormat="1" applyFont="1" applyFill="1" applyBorder="1" applyAlignment="1">
      <alignment horizontal="right" wrapText="1"/>
      <protection/>
    </xf>
    <xf numFmtId="0" fontId="1" fillId="0" borderId="4" xfId="20" applyFont="1" applyFill="1" applyBorder="1" applyAlignment="1">
      <alignment horizontal="right" wrapText="1"/>
      <protection/>
    </xf>
    <xf numFmtId="0" fontId="1" fillId="0" borderId="4" xfId="20" applyNumberFormat="1" applyFont="1" applyFill="1" applyBorder="1" applyAlignment="1">
      <alignment horizontal="right" wrapText="1"/>
      <protection/>
    </xf>
    <xf numFmtId="0" fontId="1" fillId="0" borderId="5" xfId="20" applyFont="1" applyFill="1" applyBorder="1" applyAlignment="1">
      <alignment horizontal="right" wrapText="1"/>
      <protection/>
    </xf>
    <xf numFmtId="14" fontId="1" fillId="0" borderId="0" xfId="20" applyNumberFormat="1" applyFont="1" applyFill="1" applyBorder="1" applyAlignment="1">
      <alignment horizontal="right" wrapText="1"/>
      <protection/>
    </xf>
    <xf numFmtId="14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NumberFormat="1" applyFont="1" applyFill="1" applyBorder="1" applyAlignment="1">
      <alignment horizontal="right" wrapText="1"/>
      <protection/>
    </xf>
    <xf numFmtId="0" fontId="1" fillId="0" borderId="1" xfId="19" applyFont="1" applyFill="1" applyBorder="1" applyAlignment="1">
      <alignment horizontal="right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vents_ResultsMergeRaw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I229"/>
  <sheetViews>
    <sheetView tabSelected="1" workbookViewId="0" topLeftCell="A1">
      <pane xSplit="1" ySplit="1" topLeftCell="B1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I193" sqref="A188:AI193"/>
    </sheetView>
  </sheetViews>
  <sheetFormatPr defaultColWidth="9.140625" defaultRowHeight="12.75"/>
  <cols>
    <col min="1" max="1" width="10.140625" style="25" customWidth="1"/>
    <col min="2" max="2" width="7.7109375" style="9" bestFit="1" customWidth="1"/>
    <col min="3" max="3" width="6.00390625" style="16" bestFit="1" customWidth="1"/>
    <col min="4" max="4" width="6.28125" style="17" bestFit="1" customWidth="1"/>
    <col min="5" max="5" width="7.28125" style="16" bestFit="1" customWidth="1"/>
    <col min="6" max="6" width="7.28125" style="9" bestFit="1" customWidth="1"/>
    <col min="7" max="7" width="8.7109375" style="9" bestFit="1" customWidth="1"/>
    <col min="8" max="8" width="7.8515625" style="9" bestFit="1" customWidth="1"/>
    <col min="9" max="9" width="7.7109375" style="18" customWidth="1"/>
    <col min="10" max="10" width="9.140625" style="16" hidden="1" customWidth="1"/>
    <col min="11" max="11" width="8.7109375" style="9" bestFit="1" customWidth="1"/>
    <col min="12" max="12" width="6.57421875" style="9" bestFit="1" customWidth="1"/>
    <col min="13" max="13" width="11.7109375" style="17" bestFit="1" customWidth="1"/>
    <col min="14" max="14" width="7.57421875" style="17" customWidth="1"/>
    <col min="15" max="15" width="7.00390625" style="17" customWidth="1"/>
    <col min="16" max="16" width="8.28125" style="17" customWidth="1"/>
    <col min="17" max="17" width="8.7109375" style="16" customWidth="1"/>
    <col min="18" max="18" width="5.7109375" style="17" bestFit="1" customWidth="1"/>
    <col min="19" max="20" width="10.140625" style="17" bestFit="1" customWidth="1"/>
    <col min="21" max="21" width="8.7109375" style="17" bestFit="1" customWidth="1"/>
    <col min="22" max="22" width="7.421875" style="9" bestFit="1" customWidth="1"/>
    <col min="23" max="23" width="8.57421875" style="18" bestFit="1" customWidth="1"/>
    <col min="24" max="24" width="7.8515625" style="18" bestFit="1" customWidth="1"/>
    <col min="25" max="25" width="7.7109375" style="18" customWidth="1"/>
    <col min="26" max="26" width="10.7109375" style="18" customWidth="1"/>
    <col min="27" max="27" width="10.7109375" style="18" bestFit="1" customWidth="1"/>
    <col min="28" max="29" width="10.7109375" style="9" bestFit="1" customWidth="1"/>
    <col min="30" max="30" width="7.57421875" style="16" bestFit="1" customWidth="1"/>
    <col min="31" max="31" width="10.28125" style="16" bestFit="1" customWidth="1"/>
    <col min="32" max="32" width="9.8515625" style="16" bestFit="1" customWidth="1"/>
    <col min="33" max="33" width="7.140625" style="16" bestFit="1" customWidth="1"/>
    <col min="34" max="34" width="7.57421875" style="16" bestFit="1" customWidth="1"/>
    <col min="35" max="35" width="5.7109375" style="16" bestFit="1" customWidth="1"/>
    <col min="36" max="16384" width="9.140625" style="16" customWidth="1"/>
  </cols>
  <sheetData>
    <row r="1" spans="1:35" s="31" customFormat="1" ht="60" customHeight="1">
      <c r="A1" s="29" t="s">
        <v>0</v>
      </c>
      <c r="B1" s="30" t="s">
        <v>55</v>
      </c>
      <c r="C1" s="31" t="s">
        <v>6</v>
      </c>
      <c r="D1" s="32" t="s">
        <v>5</v>
      </c>
      <c r="E1" s="31" t="s">
        <v>67</v>
      </c>
      <c r="F1" s="30" t="s">
        <v>1</v>
      </c>
      <c r="G1" s="30" t="s">
        <v>3</v>
      </c>
      <c r="H1" s="30" t="s">
        <v>2</v>
      </c>
      <c r="I1" s="33" t="s">
        <v>4</v>
      </c>
      <c r="K1" s="30" t="s">
        <v>7</v>
      </c>
      <c r="L1" s="30" t="s">
        <v>56</v>
      </c>
      <c r="M1" s="31" t="s">
        <v>72</v>
      </c>
      <c r="N1" s="32" t="s">
        <v>9</v>
      </c>
      <c r="O1" s="32" t="s">
        <v>11</v>
      </c>
      <c r="P1" s="32" t="s">
        <v>8</v>
      </c>
      <c r="Q1" s="31" t="s">
        <v>80</v>
      </c>
      <c r="R1" s="32" t="s">
        <v>12</v>
      </c>
      <c r="S1" s="31" t="s">
        <v>73</v>
      </c>
      <c r="T1" s="31" t="s">
        <v>74</v>
      </c>
      <c r="U1" s="31" t="s">
        <v>75</v>
      </c>
      <c r="V1" s="31" t="s">
        <v>76</v>
      </c>
      <c r="W1" s="33" t="s">
        <v>10</v>
      </c>
      <c r="X1" s="31" t="s">
        <v>81</v>
      </c>
      <c r="Y1" s="33" t="s">
        <v>16</v>
      </c>
      <c r="Z1" s="31" t="s">
        <v>77</v>
      </c>
      <c r="AA1" s="31" t="s">
        <v>63</v>
      </c>
      <c r="AB1" s="31" t="s">
        <v>82</v>
      </c>
      <c r="AC1" s="31" t="s">
        <v>83</v>
      </c>
      <c r="AD1" s="31" t="s">
        <v>68</v>
      </c>
      <c r="AE1" s="31" t="s">
        <v>69</v>
      </c>
      <c r="AF1" s="31" t="s">
        <v>70</v>
      </c>
      <c r="AG1" s="31" t="s">
        <v>71</v>
      </c>
      <c r="AH1" s="31" t="s">
        <v>78</v>
      </c>
      <c r="AI1" s="31" t="s">
        <v>79</v>
      </c>
    </row>
    <row r="2" spans="1:29" ht="12.75">
      <c r="A2" s="25">
        <v>33632</v>
      </c>
      <c r="B2" s="9">
        <v>555</v>
      </c>
      <c r="D2" s="17">
        <v>2</v>
      </c>
      <c r="E2" s="19" t="s">
        <v>27</v>
      </c>
      <c r="F2" s="9">
        <v>10.5</v>
      </c>
      <c r="G2" s="9">
        <v>9.2</v>
      </c>
      <c r="H2" s="9">
        <v>8.1</v>
      </c>
      <c r="I2" s="18">
        <v>0.1</v>
      </c>
      <c r="J2" s="19" t="s">
        <v>35</v>
      </c>
      <c r="K2" s="9">
        <v>50</v>
      </c>
      <c r="M2" s="17">
        <v>2810</v>
      </c>
      <c r="N2" s="17">
        <v>473</v>
      </c>
      <c r="O2" s="17">
        <v>460</v>
      </c>
      <c r="P2" s="17">
        <v>316</v>
      </c>
      <c r="S2" s="17">
        <v>284</v>
      </c>
      <c r="T2" s="17">
        <v>18</v>
      </c>
      <c r="V2" s="9">
        <v>11</v>
      </c>
      <c r="W2" s="18">
        <v>0.36</v>
      </c>
      <c r="X2" s="18">
        <v>0.94</v>
      </c>
      <c r="Z2" s="18">
        <v>0.93</v>
      </c>
      <c r="AA2" s="18">
        <v>0.63</v>
      </c>
      <c r="AB2" s="9">
        <v>11</v>
      </c>
      <c r="AC2" s="9">
        <v>0</v>
      </c>
    </row>
    <row r="3" spans="1:26" ht="12.75">
      <c r="A3" s="25">
        <v>33660</v>
      </c>
      <c r="B3" s="9">
        <v>187</v>
      </c>
      <c r="D3" s="17">
        <v>4</v>
      </c>
      <c r="E3" s="19" t="s">
        <v>27</v>
      </c>
      <c r="F3" s="9">
        <v>12</v>
      </c>
      <c r="G3" s="9">
        <v>8.9</v>
      </c>
      <c r="H3" s="9">
        <v>8.2</v>
      </c>
      <c r="I3" s="18">
        <v>0.15</v>
      </c>
      <c r="J3" s="19" t="s">
        <v>36</v>
      </c>
      <c r="K3" s="9" t="s">
        <v>14</v>
      </c>
      <c r="M3" s="17">
        <v>3700</v>
      </c>
      <c r="N3" s="17">
        <v>714</v>
      </c>
      <c r="O3" s="17">
        <v>670</v>
      </c>
      <c r="P3" s="17">
        <v>172</v>
      </c>
      <c r="R3" s="17">
        <v>8.5</v>
      </c>
      <c r="S3" s="17">
        <v>226</v>
      </c>
      <c r="T3" s="17">
        <v>15</v>
      </c>
      <c r="U3" s="17">
        <v>2326</v>
      </c>
      <c r="V3" s="9">
        <v>8</v>
      </c>
      <c r="W3" s="18" t="s">
        <v>49</v>
      </c>
      <c r="Z3" s="18">
        <v>0.5</v>
      </c>
    </row>
    <row r="4" spans="1:29" ht="12.75">
      <c r="A4" s="25">
        <v>33722</v>
      </c>
      <c r="D4" s="17">
        <v>5</v>
      </c>
      <c r="E4" s="19" t="s">
        <v>27</v>
      </c>
      <c r="F4" s="9">
        <v>22.1</v>
      </c>
      <c r="G4" s="9">
        <v>6.6</v>
      </c>
      <c r="H4" s="9">
        <v>8</v>
      </c>
      <c r="I4" s="18">
        <v>0.05</v>
      </c>
      <c r="K4" s="9">
        <v>14</v>
      </c>
      <c r="M4" s="17">
        <v>3880</v>
      </c>
      <c r="N4" s="17">
        <v>688</v>
      </c>
      <c r="O4" s="17">
        <v>720</v>
      </c>
      <c r="P4" s="17">
        <v>284</v>
      </c>
      <c r="S4" s="17">
        <v>595</v>
      </c>
      <c r="T4" s="17">
        <v>45</v>
      </c>
      <c r="V4" s="9">
        <v>11</v>
      </c>
      <c r="W4" s="18">
        <v>0.06</v>
      </c>
      <c r="X4" s="18">
        <v>0.06</v>
      </c>
      <c r="Z4" s="18">
        <v>0.83</v>
      </c>
      <c r="AA4" s="18">
        <v>0.07</v>
      </c>
      <c r="AB4" s="9">
        <v>140.5</v>
      </c>
      <c r="AC4" s="9">
        <v>48.2</v>
      </c>
    </row>
    <row r="5" spans="1:26" ht="12.75">
      <c r="A5" s="25">
        <v>33751</v>
      </c>
      <c r="B5" s="9">
        <v>510</v>
      </c>
      <c r="D5" s="17">
        <v>4</v>
      </c>
      <c r="E5" s="19" t="s">
        <v>27</v>
      </c>
      <c r="F5" s="9">
        <v>23</v>
      </c>
      <c r="G5" s="9">
        <v>6.2</v>
      </c>
      <c r="H5" s="9">
        <v>7.9</v>
      </c>
      <c r="I5" s="18">
        <v>0.17</v>
      </c>
      <c r="J5" s="19" t="s">
        <v>37</v>
      </c>
      <c r="K5" s="9" t="s">
        <v>14</v>
      </c>
      <c r="M5" s="17">
        <v>1790</v>
      </c>
      <c r="N5" s="17">
        <v>294</v>
      </c>
      <c r="O5" s="17">
        <v>339</v>
      </c>
      <c r="P5" s="17">
        <v>151</v>
      </c>
      <c r="R5" s="17">
        <v>3</v>
      </c>
      <c r="S5" s="17">
        <v>571</v>
      </c>
      <c r="T5" s="17">
        <v>42</v>
      </c>
      <c r="U5" s="17">
        <v>1116</v>
      </c>
      <c r="V5" s="9">
        <v>13</v>
      </c>
      <c r="W5" s="18">
        <v>0.03</v>
      </c>
      <c r="Z5" s="18">
        <v>1.16</v>
      </c>
    </row>
    <row r="6" spans="1:13" ht="12.75">
      <c r="A6" s="25">
        <v>33779</v>
      </c>
      <c r="B6" s="9">
        <v>222</v>
      </c>
      <c r="D6" s="17">
        <v>3</v>
      </c>
      <c r="E6" s="19" t="s">
        <v>27</v>
      </c>
      <c r="F6" s="9">
        <v>27</v>
      </c>
      <c r="G6" s="9">
        <v>7.2</v>
      </c>
      <c r="H6" s="9">
        <v>5.2</v>
      </c>
      <c r="I6" s="18">
        <v>0.13</v>
      </c>
      <c r="J6" s="19" t="s">
        <v>18</v>
      </c>
      <c r="K6" s="9" t="s">
        <v>14</v>
      </c>
      <c r="M6" s="17">
        <v>1920</v>
      </c>
    </row>
    <row r="7" spans="1:29" ht="12.75">
      <c r="A7" s="25">
        <v>33804</v>
      </c>
      <c r="B7" s="9">
        <v>141</v>
      </c>
      <c r="D7" s="17" t="s">
        <v>42</v>
      </c>
      <c r="E7" s="19" t="s">
        <v>27</v>
      </c>
      <c r="F7" s="9">
        <v>28</v>
      </c>
      <c r="G7" s="9">
        <v>6.3</v>
      </c>
      <c r="H7" s="9">
        <v>7.9</v>
      </c>
      <c r="I7" s="18">
        <v>0.05</v>
      </c>
      <c r="J7" s="19" t="s">
        <v>38</v>
      </c>
      <c r="K7" s="9">
        <v>57</v>
      </c>
      <c r="M7" s="17">
        <v>2980</v>
      </c>
      <c r="N7" s="17">
        <v>579</v>
      </c>
      <c r="O7" s="17">
        <v>629</v>
      </c>
      <c r="P7" s="17">
        <v>175</v>
      </c>
      <c r="R7" s="17">
        <v>3.5</v>
      </c>
      <c r="S7" s="17">
        <v>838</v>
      </c>
      <c r="T7" s="17">
        <v>62</v>
      </c>
      <c r="V7" s="9">
        <v>12</v>
      </c>
      <c r="W7" s="18" t="s">
        <v>49</v>
      </c>
      <c r="Z7" s="18">
        <v>0.74</v>
      </c>
      <c r="AA7" s="18">
        <v>0.02</v>
      </c>
      <c r="AB7" s="9">
        <v>35</v>
      </c>
      <c r="AC7" s="9" t="s">
        <v>58</v>
      </c>
    </row>
    <row r="8" spans="1:26" ht="12.75">
      <c r="A8" s="25">
        <v>33842</v>
      </c>
      <c r="B8" s="9">
        <v>119</v>
      </c>
      <c r="D8" s="17">
        <v>3</v>
      </c>
      <c r="E8" s="19" t="s">
        <v>27</v>
      </c>
      <c r="F8" s="9">
        <v>29</v>
      </c>
      <c r="G8" s="9">
        <v>6.9</v>
      </c>
      <c r="H8" s="9">
        <v>5.4</v>
      </c>
      <c r="I8" s="18">
        <v>0.15</v>
      </c>
      <c r="J8" s="19" t="s">
        <v>39</v>
      </c>
      <c r="K8" s="9" t="s">
        <v>14</v>
      </c>
      <c r="M8" s="17">
        <v>1890</v>
      </c>
      <c r="N8" s="17">
        <v>512</v>
      </c>
      <c r="O8" s="17">
        <v>525</v>
      </c>
      <c r="P8" s="17">
        <v>163</v>
      </c>
      <c r="S8" s="17">
        <v>263</v>
      </c>
      <c r="T8" s="17">
        <v>24</v>
      </c>
      <c r="U8" s="17">
        <v>1802</v>
      </c>
      <c r="V8" s="9">
        <v>11</v>
      </c>
      <c r="W8" s="18" t="s">
        <v>49</v>
      </c>
      <c r="Z8" s="18">
        <v>0.37</v>
      </c>
    </row>
    <row r="9" spans="1:29" ht="12.75">
      <c r="A9" s="25">
        <v>33892</v>
      </c>
      <c r="B9" s="9">
        <v>215</v>
      </c>
      <c r="D9" s="17" t="s">
        <v>42</v>
      </c>
      <c r="E9" s="19" t="s">
        <v>27</v>
      </c>
      <c r="F9" s="9">
        <v>19.9</v>
      </c>
      <c r="G9" s="9">
        <v>7.1</v>
      </c>
      <c r="H9" s="9">
        <v>7.8</v>
      </c>
      <c r="I9" s="18">
        <v>0.1</v>
      </c>
      <c r="J9" s="19" t="s">
        <v>41</v>
      </c>
      <c r="K9" s="9">
        <v>200</v>
      </c>
      <c r="M9" s="17">
        <v>2390</v>
      </c>
      <c r="N9" s="17">
        <v>421</v>
      </c>
      <c r="O9" s="17">
        <v>479</v>
      </c>
      <c r="P9" s="17">
        <v>162</v>
      </c>
      <c r="S9" s="17">
        <v>230</v>
      </c>
      <c r="T9" s="17">
        <v>21</v>
      </c>
      <c r="U9" s="17">
        <v>1964</v>
      </c>
      <c r="V9" s="9">
        <v>8</v>
      </c>
      <c r="W9" s="18">
        <v>0.02</v>
      </c>
      <c r="Z9" s="18">
        <v>0.34</v>
      </c>
      <c r="AA9" s="18">
        <v>0.01</v>
      </c>
      <c r="AB9" s="9">
        <v>30</v>
      </c>
      <c r="AC9" s="9">
        <v>9</v>
      </c>
    </row>
    <row r="10" spans="1:26" ht="12.75">
      <c r="A10" s="25">
        <v>33932</v>
      </c>
      <c r="B10" s="9">
        <v>256</v>
      </c>
      <c r="D10" s="17">
        <v>5</v>
      </c>
      <c r="E10" s="19" t="s">
        <v>27</v>
      </c>
      <c r="F10" s="9">
        <v>10</v>
      </c>
      <c r="G10" s="9">
        <v>9</v>
      </c>
      <c r="H10" s="9">
        <v>7.4</v>
      </c>
      <c r="I10" s="18">
        <v>0.02</v>
      </c>
      <c r="J10" s="19" t="s">
        <v>40</v>
      </c>
      <c r="K10" s="9" t="s">
        <v>14</v>
      </c>
      <c r="M10" s="17">
        <v>3210</v>
      </c>
      <c r="N10" s="17">
        <v>532</v>
      </c>
      <c r="O10" s="17">
        <v>541</v>
      </c>
      <c r="P10" s="17">
        <v>241</v>
      </c>
      <c r="R10" s="17">
        <v>1.5</v>
      </c>
      <c r="S10" s="17">
        <v>299</v>
      </c>
      <c r="T10" s="17">
        <v>25</v>
      </c>
      <c r="V10" s="9">
        <v>9</v>
      </c>
      <c r="W10" s="18" t="s">
        <v>49</v>
      </c>
      <c r="Z10" s="18">
        <v>1.06</v>
      </c>
    </row>
    <row r="11" spans="1:26" ht="12.75">
      <c r="A11" s="25">
        <v>33960</v>
      </c>
      <c r="B11" s="9">
        <v>292</v>
      </c>
      <c r="D11" s="17">
        <v>9</v>
      </c>
      <c r="E11" s="19" t="s">
        <v>27</v>
      </c>
      <c r="F11" s="9">
        <v>9</v>
      </c>
      <c r="G11" s="9">
        <v>10</v>
      </c>
      <c r="H11" s="9">
        <v>7.1</v>
      </c>
      <c r="I11" s="18">
        <v>0.2</v>
      </c>
      <c r="J11" s="19" t="s">
        <v>30</v>
      </c>
      <c r="K11" s="9" t="s">
        <v>14</v>
      </c>
      <c r="M11" s="17">
        <v>3170</v>
      </c>
      <c r="N11" s="17">
        <v>527</v>
      </c>
      <c r="O11" s="17">
        <v>495</v>
      </c>
      <c r="P11" s="17">
        <v>253</v>
      </c>
      <c r="R11" s="17">
        <v>5.5</v>
      </c>
      <c r="S11" s="17">
        <v>180</v>
      </c>
      <c r="T11" s="17">
        <v>29</v>
      </c>
      <c r="U11" s="17">
        <v>1910</v>
      </c>
      <c r="V11" s="9">
        <v>7</v>
      </c>
      <c r="W11" s="18" t="s">
        <v>49</v>
      </c>
      <c r="Z11" s="18">
        <v>1.43</v>
      </c>
    </row>
    <row r="12" spans="1:29" ht="12.75">
      <c r="A12" s="25">
        <v>33981</v>
      </c>
      <c r="B12" s="9">
        <v>270</v>
      </c>
      <c r="D12" s="17" t="s">
        <v>42</v>
      </c>
      <c r="E12" s="19" t="s">
        <v>27</v>
      </c>
      <c r="F12" s="9">
        <v>12.6</v>
      </c>
      <c r="G12" s="9">
        <v>9.1</v>
      </c>
      <c r="H12" s="9">
        <v>7.6</v>
      </c>
      <c r="I12" s="18">
        <v>0.1</v>
      </c>
      <c r="J12" s="19" t="s">
        <v>31</v>
      </c>
      <c r="K12" s="9">
        <v>40</v>
      </c>
      <c r="M12" s="17">
        <v>2790</v>
      </c>
      <c r="N12" s="17">
        <v>518</v>
      </c>
      <c r="O12" s="17">
        <v>489</v>
      </c>
      <c r="P12" s="17">
        <v>233</v>
      </c>
      <c r="S12" s="17">
        <v>237</v>
      </c>
      <c r="T12" s="17">
        <v>19</v>
      </c>
      <c r="V12" s="9">
        <v>9</v>
      </c>
      <c r="W12" s="18" t="s">
        <v>49</v>
      </c>
      <c r="Z12" s="18">
        <v>1.23</v>
      </c>
      <c r="AA12" s="18">
        <v>0.89</v>
      </c>
      <c r="AB12" s="9">
        <v>29</v>
      </c>
      <c r="AC12" s="9">
        <v>8</v>
      </c>
    </row>
    <row r="13" spans="1:29" ht="12.75">
      <c r="A13" s="25">
        <v>34073</v>
      </c>
      <c r="B13" s="9">
        <v>284</v>
      </c>
      <c r="D13" s="17" t="s">
        <v>42</v>
      </c>
      <c r="E13" s="19" t="s">
        <v>27</v>
      </c>
      <c r="F13" s="9">
        <v>19.7</v>
      </c>
      <c r="G13" s="9">
        <v>8</v>
      </c>
      <c r="H13" s="9">
        <v>7.7</v>
      </c>
      <c r="I13" s="18">
        <v>0.08</v>
      </c>
      <c r="J13" s="19" t="s">
        <v>32</v>
      </c>
      <c r="K13" s="9">
        <v>62</v>
      </c>
      <c r="M13" s="17">
        <v>2430</v>
      </c>
      <c r="N13" s="17">
        <v>418</v>
      </c>
      <c r="O13" s="17">
        <v>450</v>
      </c>
      <c r="P13" s="17">
        <v>199</v>
      </c>
      <c r="S13" s="17">
        <v>497</v>
      </c>
      <c r="T13" s="17">
        <v>49</v>
      </c>
      <c r="V13" s="9">
        <v>13</v>
      </c>
      <c r="W13" s="18" t="s">
        <v>49</v>
      </c>
      <c r="Y13" s="18">
        <v>1.8</v>
      </c>
      <c r="Z13" s="18">
        <v>0.68</v>
      </c>
      <c r="AA13" s="18">
        <v>0.07</v>
      </c>
      <c r="AB13" s="9">
        <v>53</v>
      </c>
      <c r="AC13" s="9">
        <v>12</v>
      </c>
    </row>
    <row r="14" spans="1:29" ht="12.75">
      <c r="A14" s="25">
        <v>34135</v>
      </c>
      <c r="B14" s="9">
        <v>181</v>
      </c>
      <c r="D14" s="17">
        <v>1</v>
      </c>
      <c r="E14" s="19" t="s">
        <v>27</v>
      </c>
      <c r="F14" s="9">
        <v>24.1</v>
      </c>
      <c r="G14" s="9">
        <v>7.1</v>
      </c>
      <c r="H14" s="9">
        <v>7.5</v>
      </c>
      <c r="I14" s="18">
        <v>0.1</v>
      </c>
      <c r="J14" s="19" t="s">
        <v>33</v>
      </c>
      <c r="M14" s="17">
        <v>3080</v>
      </c>
      <c r="N14" s="17">
        <v>466</v>
      </c>
      <c r="O14" s="17">
        <v>566</v>
      </c>
      <c r="P14" s="17">
        <v>200</v>
      </c>
      <c r="S14" s="17">
        <v>219</v>
      </c>
      <c r="T14" s="17">
        <v>20</v>
      </c>
      <c r="W14" s="18">
        <v>0.03</v>
      </c>
      <c r="X14" s="18">
        <v>0.2</v>
      </c>
      <c r="Y14" s="18">
        <v>1.35</v>
      </c>
      <c r="Z14" s="18">
        <v>0.26</v>
      </c>
      <c r="AA14" s="18">
        <v>0.03</v>
      </c>
      <c r="AB14" s="9">
        <v>35.8</v>
      </c>
      <c r="AC14" s="9">
        <v>22.5</v>
      </c>
    </row>
    <row r="15" spans="1:29" ht="12.75">
      <c r="A15" s="25">
        <v>34253</v>
      </c>
      <c r="E15" s="19" t="s">
        <v>27</v>
      </c>
      <c r="F15" s="9">
        <v>22.5</v>
      </c>
      <c r="G15" s="9">
        <v>8.8</v>
      </c>
      <c r="H15" s="9">
        <v>8</v>
      </c>
      <c r="K15" s="9">
        <v>37</v>
      </c>
      <c r="M15" s="17">
        <v>2560</v>
      </c>
      <c r="N15" s="17">
        <v>467</v>
      </c>
      <c r="O15" s="17">
        <v>505</v>
      </c>
      <c r="P15" s="17">
        <v>190</v>
      </c>
      <c r="S15" s="17">
        <v>258</v>
      </c>
      <c r="T15" s="17">
        <v>20</v>
      </c>
      <c r="V15" s="9">
        <v>5</v>
      </c>
      <c r="W15" s="18">
        <v>0.02</v>
      </c>
      <c r="X15" s="18">
        <v>0.15</v>
      </c>
      <c r="Y15" s="18">
        <v>1.17</v>
      </c>
      <c r="Z15" s="18">
        <v>0.24</v>
      </c>
      <c r="AA15" s="18">
        <v>0.03</v>
      </c>
      <c r="AB15" s="9">
        <v>129</v>
      </c>
      <c r="AC15" s="9">
        <v>0</v>
      </c>
    </row>
    <row r="16" spans="1:13" ht="12.75">
      <c r="A16" s="25">
        <v>34331</v>
      </c>
      <c r="B16" s="9">
        <v>296</v>
      </c>
      <c r="D16" s="17">
        <v>6</v>
      </c>
      <c r="E16" s="19" t="s">
        <v>27</v>
      </c>
      <c r="F16" s="9">
        <v>9</v>
      </c>
      <c r="G16" s="9">
        <v>8.5</v>
      </c>
      <c r="H16" s="9">
        <v>10.8</v>
      </c>
      <c r="I16" s="18">
        <v>0.2</v>
      </c>
      <c r="J16" s="19" t="s">
        <v>34</v>
      </c>
      <c r="K16" s="9">
        <v>106</v>
      </c>
      <c r="M16" s="17">
        <v>1760</v>
      </c>
    </row>
    <row r="17" spans="1:29" ht="12.75">
      <c r="A17" s="25">
        <v>34359</v>
      </c>
      <c r="B17" s="9">
        <v>219</v>
      </c>
      <c r="E17" s="19"/>
      <c r="F17" s="9">
        <v>12</v>
      </c>
      <c r="G17" s="9">
        <v>11</v>
      </c>
      <c r="H17" s="9">
        <v>7.8</v>
      </c>
      <c r="I17" s="18">
        <v>0.15</v>
      </c>
      <c r="J17" s="19" t="s">
        <v>17</v>
      </c>
      <c r="K17" s="9">
        <v>43</v>
      </c>
      <c r="M17" s="17">
        <v>3740</v>
      </c>
      <c r="N17" s="17">
        <v>741</v>
      </c>
      <c r="O17" s="17">
        <v>617</v>
      </c>
      <c r="P17" s="17">
        <v>252</v>
      </c>
      <c r="S17" s="17">
        <v>127</v>
      </c>
      <c r="T17" s="17">
        <v>11</v>
      </c>
      <c r="V17" s="9" t="s">
        <v>28</v>
      </c>
      <c r="W17" s="18">
        <v>0.05</v>
      </c>
      <c r="Y17" s="18">
        <v>2.8</v>
      </c>
      <c r="AA17" s="18">
        <v>0.18</v>
      </c>
      <c r="AB17" s="9">
        <v>4.27</v>
      </c>
      <c r="AC17" s="9">
        <v>26.6</v>
      </c>
    </row>
    <row r="18" spans="1:13" ht="12.75">
      <c r="A18" s="25">
        <v>34388</v>
      </c>
      <c r="B18" s="9">
        <v>222</v>
      </c>
      <c r="D18" s="17" t="s">
        <v>42</v>
      </c>
      <c r="E18" s="19"/>
      <c r="F18" s="9">
        <v>12</v>
      </c>
      <c r="G18" s="9">
        <v>8.1</v>
      </c>
      <c r="H18" s="9">
        <v>9.3</v>
      </c>
      <c r="I18" s="18">
        <v>0.13</v>
      </c>
      <c r="J18" s="19" t="s">
        <v>18</v>
      </c>
      <c r="K18" s="9">
        <v>170</v>
      </c>
      <c r="M18" s="17">
        <v>3100</v>
      </c>
    </row>
    <row r="19" spans="1:13" ht="12.75">
      <c r="A19" s="25">
        <v>34415</v>
      </c>
      <c r="B19" s="9">
        <v>131</v>
      </c>
      <c r="D19" s="17">
        <v>6</v>
      </c>
      <c r="E19" s="19"/>
      <c r="F19" s="9">
        <v>16.6</v>
      </c>
      <c r="G19" s="9">
        <v>8.6</v>
      </c>
      <c r="H19" s="9">
        <v>8.4</v>
      </c>
      <c r="I19" s="18">
        <v>0.13</v>
      </c>
      <c r="J19" s="19" t="s">
        <v>19</v>
      </c>
      <c r="K19" s="9">
        <v>13</v>
      </c>
      <c r="M19" s="17">
        <v>3089</v>
      </c>
    </row>
    <row r="20" spans="1:29" ht="12.75">
      <c r="A20" s="25">
        <v>34451</v>
      </c>
      <c r="B20" s="9">
        <v>127</v>
      </c>
      <c r="E20" s="19"/>
      <c r="F20" s="9">
        <v>21.3</v>
      </c>
      <c r="G20" s="9">
        <v>8.1</v>
      </c>
      <c r="H20" s="9">
        <v>7.4</v>
      </c>
      <c r="I20" s="18">
        <v>0.08</v>
      </c>
      <c r="J20" s="19" t="s">
        <v>20</v>
      </c>
      <c r="K20" s="9">
        <v>63</v>
      </c>
      <c r="M20" s="17">
        <v>3610</v>
      </c>
      <c r="N20" s="17">
        <v>729</v>
      </c>
      <c r="O20" s="17">
        <v>668</v>
      </c>
      <c r="P20" s="17">
        <v>232</v>
      </c>
      <c r="S20" s="17">
        <v>454</v>
      </c>
      <c r="T20" s="17">
        <v>36</v>
      </c>
      <c r="V20" s="9">
        <v>1</v>
      </c>
      <c r="W20" s="18">
        <v>0.02</v>
      </c>
      <c r="Y20" s="18">
        <v>1.52</v>
      </c>
      <c r="AB20" s="9">
        <v>64.2</v>
      </c>
      <c r="AC20" s="9" t="s">
        <v>29</v>
      </c>
    </row>
    <row r="21" spans="1:13" ht="12.75">
      <c r="A21" s="25">
        <v>34478</v>
      </c>
      <c r="B21" s="9">
        <v>62</v>
      </c>
      <c r="D21" s="17">
        <v>0.5</v>
      </c>
      <c r="E21" s="19"/>
      <c r="F21" s="9">
        <v>24</v>
      </c>
      <c r="G21" s="9">
        <v>6.9</v>
      </c>
      <c r="H21" s="9">
        <v>9.3</v>
      </c>
      <c r="I21" s="18">
        <v>0.08</v>
      </c>
      <c r="J21" s="19" t="s">
        <v>21</v>
      </c>
      <c r="K21" s="9">
        <v>20</v>
      </c>
      <c r="M21" s="17">
        <v>2010</v>
      </c>
    </row>
    <row r="22" spans="1:28" ht="12.75">
      <c r="A22" s="25">
        <v>34507</v>
      </c>
      <c r="B22" s="9">
        <v>151</v>
      </c>
      <c r="D22" s="17" t="s">
        <v>42</v>
      </c>
      <c r="E22" s="19"/>
      <c r="F22" s="9">
        <v>26</v>
      </c>
      <c r="G22" s="9">
        <v>6.5</v>
      </c>
      <c r="H22" s="9">
        <v>8.9</v>
      </c>
      <c r="I22" s="18">
        <v>0.03</v>
      </c>
      <c r="J22" s="19" t="s">
        <v>22</v>
      </c>
      <c r="K22" s="9">
        <v>13</v>
      </c>
      <c r="M22" s="17">
        <v>2280</v>
      </c>
      <c r="AB22" s="9" t="s">
        <v>28</v>
      </c>
    </row>
    <row r="23" spans="1:29" ht="12.75">
      <c r="A23" s="25">
        <v>34526</v>
      </c>
      <c r="E23" s="19"/>
      <c r="F23" s="9">
        <v>27</v>
      </c>
      <c r="G23" s="9">
        <v>5.1</v>
      </c>
      <c r="H23" s="9">
        <v>7.2</v>
      </c>
      <c r="I23" s="18" t="s">
        <v>27</v>
      </c>
      <c r="K23" s="9">
        <v>14</v>
      </c>
      <c r="M23" s="17">
        <v>1520</v>
      </c>
      <c r="N23" s="17">
        <v>192</v>
      </c>
      <c r="O23" s="17">
        <v>456</v>
      </c>
      <c r="S23" s="17">
        <v>21600</v>
      </c>
      <c r="T23" s="17">
        <v>1350</v>
      </c>
      <c r="AA23" s="18">
        <v>0.07</v>
      </c>
      <c r="AB23" s="9" t="s">
        <v>28</v>
      </c>
      <c r="AC23" s="9" t="s">
        <v>28</v>
      </c>
    </row>
    <row r="24" spans="1:13" ht="12.75">
      <c r="A24" s="25">
        <v>34570</v>
      </c>
      <c r="B24" s="9">
        <v>19</v>
      </c>
      <c r="D24" s="17" t="s">
        <v>42</v>
      </c>
      <c r="E24" s="19"/>
      <c r="F24" s="9">
        <v>27</v>
      </c>
      <c r="G24" s="9">
        <v>6.4</v>
      </c>
      <c r="I24" s="18">
        <v>0.2</v>
      </c>
      <c r="J24" s="19" t="s">
        <v>23</v>
      </c>
      <c r="K24" s="9">
        <v>73</v>
      </c>
      <c r="M24" s="17">
        <v>2140</v>
      </c>
    </row>
    <row r="25" spans="1:13" ht="12.75">
      <c r="A25" s="25">
        <v>34597</v>
      </c>
      <c r="B25" s="9">
        <v>79</v>
      </c>
      <c r="D25" s="17">
        <v>7</v>
      </c>
      <c r="E25" s="19"/>
      <c r="F25" s="9">
        <v>23</v>
      </c>
      <c r="G25" s="9">
        <v>8</v>
      </c>
      <c r="H25" s="9">
        <v>9.3</v>
      </c>
      <c r="I25" s="18">
        <v>0.05</v>
      </c>
      <c r="J25" s="19" t="s">
        <v>24</v>
      </c>
      <c r="K25" s="9" t="s">
        <v>14</v>
      </c>
      <c r="M25" s="17">
        <v>2500</v>
      </c>
    </row>
    <row r="26" spans="1:29" ht="12.75">
      <c r="A26" s="25">
        <v>34617</v>
      </c>
      <c r="E26" s="19"/>
      <c r="F26" s="9">
        <v>18.3</v>
      </c>
      <c r="G26" s="9">
        <v>8.8</v>
      </c>
      <c r="H26" s="9">
        <v>8.5</v>
      </c>
      <c r="I26" s="18" t="s">
        <v>27</v>
      </c>
      <c r="K26" s="9">
        <v>87</v>
      </c>
      <c r="M26" s="17">
        <v>2500</v>
      </c>
      <c r="N26" s="17">
        <v>467</v>
      </c>
      <c r="O26" s="17">
        <v>543</v>
      </c>
      <c r="P26" s="17">
        <v>314</v>
      </c>
      <c r="S26" s="17">
        <v>824</v>
      </c>
      <c r="T26" s="17">
        <v>80</v>
      </c>
      <c r="V26" s="9" t="s">
        <v>28</v>
      </c>
      <c r="W26" s="18">
        <v>0.04</v>
      </c>
      <c r="Y26" s="18">
        <v>2.54</v>
      </c>
      <c r="AA26" s="18">
        <v>0.15</v>
      </c>
      <c r="AB26" s="9">
        <v>1</v>
      </c>
      <c r="AC26" s="9">
        <v>120</v>
      </c>
    </row>
    <row r="27" spans="1:13" ht="12.75">
      <c r="A27" s="25">
        <v>34660</v>
      </c>
      <c r="B27" s="9">
        <v>269</v>
      </c>
      <c r="D27" s="17" t="s">
        <v>42</v>
      </c>
      <c r="F27" s="9">
        <v>11</v>
      </c>
      <c r="G27" s="9">
        <v>11.5</v>
      </c>
      <c r="H27" s="9">
        <v>8.6</v>
      </c>
      <c r="I27" s="18">
        <v>0.1</v>
      </c>
      <c r="J27" s="19" t="s">
        <v>25</v>
      </c>
      <c r="K27" s="9">
        <v>20</v>
      </c>
      <c r="M27" s="17">
        <v>1942</v>
      </c>
    </row>
    <row r="28" spans="1:13" ht="12.75">
      <c r="A28" s="25">
        <v>34689</v>
      </c>
      <c r="B28" s="9">
        <v>266</v>
      </c>
      <c r="D28" s="17" t="s">
        <v>42</v>
      </c>
      <c r="F28" s="9">
        <v>9</v>
      </c>
      <c r="G28" s="9">
        <v>11.2</v>
      </c>
      <c r="H28" s="9">
        <v>7.1</v>
      </c>
      <c r="I28" s="18">
        <v>0.15</v>
      </c>
      <c r="J28" s="19" t="s">
        <v>26</v>
      </c>
      <c r="K28" s="9">
        <v>20</v>
      </c>
      <c r="M28" s="17">
        <v>1895</v>
      </c>
    </row>
    <row r="29" spans="1:29" ht="12.75">
      <c r="A29" s="25">
        <v>34722</v>
      </c>
      <c r="F29" s="9">
        <v>9.7</v>
      </c>
      <c r="G29" s="9">
        <v>11.4</v>
      </c>
      <c r="H29" s="9">
        <v>8.4</v>
      </c>
      <c r="K29" s="9">
        <v>13</v>
      </c>
      <c r="M29" s="17">
        <v>3040</v>
      </c>
      <c r="N29" s="17">
        <v>659</v>
      </c>
      <c r="O29" s="17">
        <v>539</v>
      </c>
      <c r="P29" s="17">
        <v>251</v>
      </c>
      <c r="S29" s="17">
        <v>138</v>
      </c>
      <c r="T29" s="17">
        <v>16</v>
      </c>
      <c r="U29" s="17">
        <v>1990</v>
      </c>
      <c r="V29" s="9">
        <v>9</v>
      </c>
      <c r="W29" s="18">
        <v>0.005</v>
      </c>
      <c r="X29" s="18">
        <v>1.38</v>
      </c>
      <c r="Y29" s="18">
        <v>1.21</v>
      </c>
      <c r="Z29" s="18">
        <v>0.67</v>
      </c>
      <c r="AA29" s="18">
        <v>0.42</v>
      </c>
      <c r="AB29" s="9">
        <v>0.5</v>
      </c>
      <c r="AC29" s="9">
        <v>27.6</v>
      </c>
    </row>
    <row r="30" spans="1:25" ht="12.75">
      <c r="A30" s="25">
        <v>34752</v>
      </c>
      <c r="B30" s="9">
        <v>191</v>
      </c>
      <c r="D30" s="17" t="s">
        <v>42</v>
      </c>
      <c r="F30" s="9">
        <v>12.8</v>
      </c>
      <c r="G30" s="9">
        <v>9.4</v>
      </c>
      <c r="H30" s="9">
        <v>7.9</v>
      </c>
      <c r="I30" s="18">
        <v>0.08</v>
      </c>
      <c r="J30" s="16">
        <v>191</v>
      </c>
      <c r="K30" s="9">
        <v>7</v>
      </c>
      <c r="M30" s="17">
        <v>1883</v>
      </c>
      <c r="P30" s="17">
        <v>240</v>
      </c>
      <c r="S30" s="17">
        <v>368</v>
      </c>
      <c r="T30" s="17">
        <v>38</v>
      </c>
      <c r="W30" s="18">
        <v>0.005</v>
      </c>
      <c r="X30" s="18">
        <v>0.07</v>
      </c>
      <c r="Y30" s="18">
        <v>1.73</v>
      </c>
    </row>
    <row r="31" spans="1:25" ht="12.75">
      <c r="A31" s="25">
        <v>34785</v>
      </c>
      <c r="B31" s="9">
        <v>54</v>
      </c>
      <c r="D31" s="17" t="s">
        <v>42</v>
      </c>
      <c r="F31" s="9">
        <v>15.5</v>
      </c>
      <c r="G31" s="9">
        <v>8.1</v>
      </c>
      <c r="H31" s="9">
        <v>7.8</v>
      </c>
      <c r="I31" s="18">
        <v>0.13</v>
      </c>
      <c r="J31" s="16">
        <v>54</v>
      </c>
      <c r="K31" s="9">
        <v>0.5</v>
      </c>
      <c r="M31" s="17">
        <v>1940</v>
      </c>
      <c r="P31" s="17">
        <v>292</v>
      </c>
      <c r="S31" s="17">
        <v>588</v>
      </c>
      <c r="T31" s="17">
        <v>14</v>
      </c>
      <c r="W31" s="18">
        <v>0.04</v>
      </c>
      <c r="X31" s="18">
        <v>0.1</v>
      </c>
      <c r="Y31" s="18">
        <v>1.96</v>
      </c>
    </row>
    <row r="32" spans="1:29" ht="12.75">
      <c r="A32" s="25">
        <v>34806</v>
      </c>
      <c r="N32" s="17">
        <v>1170</v>
      </c>
      <c r="O32" s="17">
        <v>800</v>
      </c>
      <c r="U32" s="17">
        <v>3530</v>
      </c>
      <c r="V32" s="9">
        <v>22</v>
      </c>
      <c r="Z32" s="18">
        <v>0.26</v>
      </c>
      <c r="AA32" s="18">
        <v>0.06</v>
      </c>
      <c r="AB32" s="9">
        <v>11.2</v>
      </c>
      <c r="AC32" s="9">
        <v>14.6</v>
      </c>
    </row>
    <row r="33" spans="1:29" ht="12.75">
      <c r="A33" s="25">
        <v>34897</v>
      </c>
      <c r="N33" s="17">
        <v>323</v>
      </c>
      <c r="O33" s="17">
        <v>312</v>
      </c>
      <c r="U33" s="17">
        <v>1480</v>
      </c>
      <c r="V33" s="9">
        <v>17</v>
      </c>
      <c r="Z33" s="18">
        <v>0.67</v>
      </c>
      <c r="AA33" s="18">
        <v>0.49</v>
      </c>
      <c r="AB33" s="9">
        <v>6.41</v>
      </c>
      <c r="AC33" s="9" t="s">
        <v>14</v>
      </c>
    </row>
    <row r="34" spans="1:29" ht="12.75">
      <c r="A34" s="25">
        <v>34988</v>
      </c>
      <c r="F34" s="9">
        <v>19.6</v>
      </c>
      <c r="G34" s="9">
        <v>8.7</v>
      </c>
      <c r="H34" s="9">
        <v>7.9</v>
      </c>
      <c r="I34" s="18">
        <v>0.089</v>
      </c>
      <c r="K34" s="9">
        <v>12</v>
      </c>
      <c r="M34" s="17">
        <v>2560</v>
      </c>
      <c r="N34" s="17">
        <v>465</v>
      </c>
      <c r="O34" s="17">
        <v>487</v>
      </c>
      <c r="P34" s="17">
        <v>212</v>
      </c>
      <c r="S34" s="17">
        <v>334</v>
      </c>
      <c r="T34" s="17">
        <v>28</v>
      </c>
      <c r="U34" s="17">
        <v>1650</v>
      </c>
      <c r="V34" s="9">
        <v>6</v>
      </c>
      <c r="W34" s="18">
        <v>0.04</v>
      </c>
      <c r="X34" s="18" t="s">
        <v>13</v>
      </c>
      <c r="Y34" s="18">
        <v>1.2</v>
      </c>
      <c r="AA34" s="18">
        <v>0.19</v>
      </c>
      <c r="AB34" s="9">
        <v>6.27</v>
      </c>
      <c r="AC34" s="9">
        <v>28</v>
      </c>
    </row>
    <row r="35" spans="1:26" ht="12.75">
      <c r="A35" s="25">
        <v>35080</v>
      </c>
      <c r="B35" s="9">
        <f>+J35*35.31467</f>
        <v>274.7481326</v>
      </c>
      <c r="F35" s="9">
        <v>9</v>
      </c>
      <c r="G35" s="9">
        <v>11.6</v>
      </c>
      <c r="H35" s="9">
        <v>9</v>
      </c>
      <c r="I35" s="18">
        <v>0.3</v>
      </c>
      <c r="J35" s="16">
        <v>7.78</v>
      </c>
      <c r="M35" s="17">
        <v>1880</v>
      </c>
      <c r="N35" s="17">
        <v>631</v>
      </c>
      <c r="O35" s="17">
        <v>569</v>
      </c>
      <c r="P35" s="17">
        <v>257</v>
      </c>
      <c r="R35" s="17">
        <v>3.5</v>
      </c>
      <c r="S35" s="17">
        <v>71</v>
      </c>
      <c r="T35" s="17">
        <v>12</v>
      </c>
      <c r="U35" s="17">
        <v>2114</v>
      </c>
      <c r="V35" s="9">
        <v>8</v>
      </c>
      <c r="W35" s="18">
        <v>0.06</v>
      </c>
      <c r="Z35" s="18">
        <v>1.23</v>
      </c>
    </row>
    <row r="36" spans="1:13" ht="12.75">
      <c r="A36" s="25">
        <v>35121</v>
      </c>
      <c r="F36" s="9">
        <v>14.7</v>
      </c>
      <c r="G36" s="9">
        <v>9.5</v>
      </c>
      <c r="H36" s="9">
        <v>7.8</v>
      </c>
      <c r="K36" s="9">
        <v>12</v>
      </c>
      <c r="M36" s="17">
        <v>3300</v>
      </c>
    </row>
    <row r="37" spans="1:26" ht="12.75">
      <c r="A37" s="25">
        <v>35147</v>
      </c>
      <c r="B37" s="9">
        <f>+J37*35.31467</f>
        <v>105.2377166</v>
      </c>
      <c r="F37" s="9">
        <v>16</v>
      </c>
      <c r="G37" s="9">
        <v>8.2</v>
      </c>
      <c r="H37" s="9">
        <v>8.2</v>
      </c>
      <c r="I37" s="18">
        <v>0.2</v>
      </c>
      <c r="J37" s="16">
        <v>2.98</v>
      </c>
      <c r="K37" s="9">
        <v>53</v>
      </c>
      <c r="M37" s="17">
        <v>1895</v>
      </c>
      <c r="N37" s="17">
        <v>870</v>
      </c>
      <c r="O37" s="17">
        <v>761</v>
      </c>
      <c r="P37" s="17">
        <v>203</v>
      </c>
      <c r="R37" s="17">
        <v>8.5</v>
      </c>
      <c r="S37" s="17">
        <v>132</v>
      </c>
      <c r="T37" s="17">
        <v>20</v>
      </c>
      <c r="U37" s="17">
        <v>2668</v>
      </c>
      <c r="V37" s="9">
        <v>10</v>
      </c>
      <c r="W37" s="18">
        <v>0.01</v>
      </c>
      <c r="Z37" s="18">
        <v>0.25</v>
      </c>
    </row>
    <row r="38" spans="1:13" ht="12.75">
      <c r="A38" s="25">
        <v>35163</v>
      </c>
      <c r="F38" s="9">
        <v>16.6</v>
      </c>
      <c r="G38" s="9">
        <v>7.7</v>
      </c>
      <c r="H38" s="9">
        <v>7.7</v>
      </c>
      <c r="K38" s="9">
        <v>12</v>
      </c>
      <c r="M38" s="17">
        <v>4470</v>
      </c>
    </row>
    <row r="39" spans="1:26" ht="12.75">
      <c r="A39" s="25">
        <v>35206</v>
      </c>
      <c r="B39" s="9">
        <f>+J39*35.31467</f>
        <v>48.3810979</v>
      </c>
      <c r="F39" s="9">
        <v>24</v>
      </c>
      <c r="G39" s="9">
        <v>6</v>
      </c>
      <c r="H39" s="9">
        <v>6.3</v>
      </c>
      <c r="I39" s="18">
        <v>0.13</v>
      </c>
      <c r="J39" s="16">
        <v>1.37</v>
      </c>
      <c r="K39" s="9">
        <v>33</v>
      </c>
      <c r="M39" s="17">
        <v>2010</v>
      </c>
      <c r="N39" s="17">
        <v>962</v>
      </c>
      <c r="O39" s="17">
        <v>857</v>
      </c>
      <c r="P39" s="17">
        <v>180</v>
      </c>
      <c r="R39" s="17">
        <v>6</v>
      </c>
      <c r="S39" s="17">
        <v>246</v>
      </c>
      <c r="T39" s="17">
        <v>31</v>
      </c>
      <c r="U39" s="17">
        <v>2978</v>
      </c>
      <c r="V39" s="9">
        <v>15</v>
      </c>
      <c r="W39" s="18">
        <v>0.005</v>
      </c>
      <c r="Z39" s="18">
        <v>0.35</v>
      </c>
    </row>
    <row r="40" spans="1:26" ht="12.75">
      <c r="A40" s="25">
        <v>35241</v>
      </c>
      <c r="B40" s="9">
        <f>+J40*35.31467</f>
        <v>54.3845918</v>
      </c>
      <c r="F40" s="9">
        <v>27</v>
      </c>
      <c r="G40" s="9">
        <v>5.5</v>
      </c>
      <c r="H40" s="9">
        <v>5.6</v>
      </c>
      <c r="I40" s="18">
        <v>0.05</v>
      </c>
      <c r="J40" s="16">
        <v>1.54</v>
      </c>
      <c r="K40" s="9">
        <v>0.5</v>
      </c>
      <c r="M40" s="17">
        <v>1845</v>
      </c>
      <c r="N40" s="17">
        <v>202</v>
      </c>
      <c r="O40" s="17">
        <v>347</v>
      </c>
      <c r="P40" s="17">
        <v>122</v>
      </c>
      <c r="R40" s="17">
        <v>3</v>
      </c>
      <c r="S40" s="17">
        <v>81</v>
      </c>
      <c r="T40" s="17">
        <v>6</v>
      </c>
      <c r="U40" s="17">
        <v>974</v>
      </c>
      <c r="V40" s="9">
        <v>13</v>
      </c>
      <c r="W40" s="18">
        <v>0.11</v>
      </c>
      <c r="Z40" s="18">
        <v>0.89</v>
      </c>
    </row>
    <row r="41" spans="1:13" ht="12.75">
      <c r="A41" s="25">
        <v>35275</v>
      </c>
      <c r="F41" s="9">
        <v>27.8</v>
      </c>
      <c r="G41" s="9">
        <v>7.2</v>
      </c>
      <c r="H41" s="9">
        <v>7.5</v>
      </c>
      <c r="K41" s="9">
        <v>500</v>
      </c>
      <c r="M41" s="17">
        <v>2470</v>
      </c>
    </row>
    <row r="42" spans="1:26" ht="12.75">
      <c r="A42" s="25">
        <v>35297</v>
      </c>
      <c r="B42" s="9">
        <f>+J42*35.31467</f>
        <v>42.7307507</v>
      </c>
      <c r="F42" s="9">
        <v>26</v>
      </c>
      <c r="G42" s="9">
        <v>6.8</v>
      </c>
      <c r="H42" s="9">
        <v>8.2</v>
      </c>
      <c r="I42" s="18">
        <v>0.1</v>
      </c>
      <c r="J42" s="16">
        <v>1.21</v>
      </c>
      <c r="K42" s="9">
        <v>120</v>
      </c>
      <c r="M42" s="17">
        <v>1780</v>
      </c>
      <c r="N42" s="17">
        <v>477</v>
      </c>
      <c r="O42" s="17">
        <v>521</v>
      </c>
      <c r="P42" s="17">
        <v>144</v>
      </c>
      <c r="R42" s="17">
        <v>4</v>
      </c>
      <c r="S42" s="17">
        <v>119</v>
      </c>
      <c r="T42" s="17">
        <v>15</v>
      </c>
      <c r="U42" s="17">
        <v>1690</v>
      </c>
      <c r="V42" s="9">
        <v>6</v>
      </c>
      <c r="W42" s="18">
        <v>0.01</v>
      </c>
      <c r="Z42" s="18">
        <v>0.24</v>
      </c>
    </row>
    <row r="43" spans="1:26" ht="12.75">
      <c r="A43" s="25">
        <v>35332</v>
      </c>
      <c r="B43" s="9">
        <f>+J43*35.31467</f>
        <v>469.685111</v>
      </c>
      <c r="F43" s="9">
        <v>24</v>
      </c>
      <c r="G43" s="9">
        <v>6.4</v>
      </c>
      <c r="H43" s="9">
        <v>8.9</v>
      </c>
      <c r="I43" s="18">
        <v>0.08</v>
      </c>
      <c r="J43" s="16">
        <v>13.3</v>
      </c>
      <c r="K43" s="9">
        <v>433</v>
      </c>
      <c r="M43" s="17">
        <v>1540</v>
      </c>
      <c r="N43" s="17">
        <v>278</v>
      </c>
      <c r="O43" s="17">
        <v>338</v>
      </c>
      <c r="P43" s="17">
        <v>170</v>
      </c>
      <c r="R43" s="17">
        <v>3</v>
      </c>
      <c r="S43" s="17">
        <v>510</v>
      </c>
      <c r="T43" s="17">
        <v>40</v>
      </c>
      <c r="U43" s="17">
        <v>1190</v>
      </c>
      <c r="V43" s="9">
        <v>10</v>
      </c>
      <c r="W43" s="18">
        <v>0.01</v>
      </c>
      <c r="Z43" s="18">
        <v>0.66</v>
      </c>
    </row>
    <row r="44" spans="1:13" ht="12.75">
      <c r="A44" s="25">
        <v>35367</v>
      </c>
      <c r="F44" s="9">
        <v>18.3</v>
      </c>
      <c r="G44" s="9">
        <v>10.6</v>
      </c>
      <c r="H44" s="9">
        <v>8.2</v>
      </c>
      <c r="K44" s="9">
        <v>37</v>
      </c>
      <c r="M44" s="17">
        <v>2860</v>
      </c>
    </row>
    <row r="45" spans="1:26" ht="12.75">
      <c r="A45" s="25">
        <v>35382</v>
      </c>
      <c r="B45" s="9">
        <f aca="true" t="shared" si="0" ref="B45:B51">+J45*35.31467</f>
        <v>185.0488708</v>
      </c>
      <c r="F45" s="9">
        <v>13</v>
      </c>
      <c r="G45" s="9">
        <v>8.8</v>
      </c>
      <c r="H45" s="9">
        <v>8</v>
      </c>
      <c r="I45" s="18">
        <v>0.13</v>
      </c>
      <c r="J45" s="16">
        <v>5.24</v>
      </c>
      <c r="K45" s="9">
        <v>80</v>
      </c>
      <c r="M45" s="17">
        <v>1990</v>
      </c>
      <c r="N45" s="17">
        <v>600</v>
      </c>
      <c r="O45" s="17">
        <v>582</v>
      </c>
      <c r="P45" s="17">
        <v>248</v>
      </c>
      <c r="R45" s="17">
        <v>5</v>
      </c>
      <c r="S45" s="17">
        <v>90</v>
      </c>
      <c r="T45" s="17">
        <v>12</v>
      </c>
      <c r="U45" s="17">
        <v>1980</v>
      </c>
      <c r="V45" s="9">
        <v>60</v>
      </c>
      <c r="W45" s="18">
        <v>1.72</v>
      </c>
      <c r="Z45" s="18">
        <v>0.13</v>
      </c>
    </row>
    <row r="46" spans="1:26" ht="12.75">
      <c r="A46" s="25">
        <v>35417</v>
      </c>
      <c r="B46" s="9">
        <f t="shared" si="0"/>
        <v>197.762152</v>
      </c>
      <c r="F46" s="9">
        <v>8</v>
      </c>
      <c r="G46" s="9">
        <v>10.2</v>
      </c>
      <c r="H46" s="9">
        <v>7.6</v>
      </c>
      <c r="I46" s="18">
        <v>0.2</v>
      </c>
      <c r="J46" s="16">
        <v>5.6</v>
      </c>
      <c r="K46" s="9">
        <v>33</v>
      </c>
      <c r="M46" s="17">
        <v>2305</v>
      </c>
      <c r="N46" s="17">
        <v>699</v>
      </c>
      <c r="O46" s="17">
        <v>561</v>
      </c>
      <c r="P46" s="17">
        <v>232</v>
      </c>
      <c r="R46" s="17">
        <v>9</v>
      </c>
      <c r="S46" s="17">
        <v>70</v>
      </c>
      <c r="T46" s="17">
        <v>20</v>
      </c>
      <c r="V46" s="9">
        <v>6</v>
      </c>
      <c r="Z46" s="18">
        <v>6.8</v>
      </c>
    </row>
    <row r="47" spans="1:26" ht="12.75">
      <c r="A47" s="25">
        <v>35486</v>
      </c>
      <c r="B47" s="9">
        <f t="shared" si="0"/>
        <v>168.09782919999998</v>
      </c>
      <c r="F47" s="9">
        <v>12</v>
      </c>
      <c r="G47" s="9">
        <v>9.4</v>
      </c>
      <c r="H47" s="9">
        <v>8.2</v>
      </c>
      <c r="I47" s="18">
        <v>0.18</v>
      </c>
      <c r="J47" s="16">
        <v>4.76</v>
      </c>
      <c r="K47" s="9">
        <v>80</v>
      </c>
      <c r="M47" s="17">
        <v>2920</v>
      </c>
      <c r="N47" s="17">
        <v>875</v>
      </c>
      <c r="O47" s="17">
        <v>691</v>
      </c>
      <c r="P47" s="17">
        <v>194</v>
      </c>
      <c r="R47" s="17">
        <v>6</v>
      </c>
      <c r="S47" s="17">
        <v>102</v>
      </c>
      <c r="T47" s="17">
        <v>28</v>
      </c>
      <c r="U47" s="17">
        <v>1865</v>
      </c>
      <c r="V47" s="9">
        <v>6.1</v>
      </c>
      <c r="W47" s="18">
        <v>0.122</v>
      </c>
      <c r="Z47" s="18">
        <v>1.32</v>
      </c>
    </row>
    <row r="48" spans="1:26" ht="12.75">
      <c r="A48" s="25">
        <v>35507</v>
      </c>
      <c r="B48" s="9">
        <f t="shared" si="0"/>
        <v>120.4230247</v>
      </c>
      <c r="F48" s="9">
        <v>18</v>
      </c>
      <c r="G48" s="9">
        <v>8.2</v>
      </c>
      <c r="H48" s="9">
        <v>7.8</v>
      </c>
      <c r="I48" s="18">
        <v>0.18</v>
      </c>
      <c r="J48" s="16">
        <v>3.41</v>
      </c>
      <c r="K48" s="9">
        <v>580</v>
      </c>
      <c r="M48" s="17">
        <v>3450</v>
      </c>
      <c r="N48" s="17">
        <v>799</v>
      </c>
      <c r="O48" s="17">
        <v>657</v>
      </c>
      <c r="P48" s="17">
        <v>210</v>
      </c>
      <c r="R48" s="17">
        <v>5</v>
      </c>
      <c r="S48" s="17">
        <v>142</v>
      </c>
      <c r="T48" s="17">
        <v>16</v>
      </c>
      <c r="U48" s="17">
        <v>2410</v>
      </c>
      <c r="V48" s="9">
        <v>5.6</v>
      </c>
      <c r="W48" s="18">
        <v>0.244</v>
      </c>
      <c r="Z48" s="18">
        <v>3.78</v>
      </c>
    </row>
    <row r="49" spans="1:13" ht="12.75">
      <c r="A49" s="25">
        <v>35535</v>
      </c>
      <c r="B49" s="9">
        <f t="shared" si="0"/>
        <v>77.69227400000001</v>
      </c>
      <c r="F49" s="9">
        <v>16.7</v>
      </c>
      <c r="G49" s="9">
        <v>7.6</v>
      </c>
      <c r="H49" s="9">
        <v>7.9</v>
      </c>
      <c r="J49" s="16">
        <v>2.2</v>
      </c>
      <c r="M49" s="17">
        <v>3880</v>
      </c>
    </row>
    <row r="50" spans="1:26" ht="12.75">
      <c r="A50" s="25">
        <v>35570</v>
      </c>
      <c r="B50" s="9">
        <f t="shared" si="0"/>
        <v>81.22374099999999</v>
      </c>
      <c r="F50" s="9">
        <v>23</v>
      </c>
      <c r="G50" s="9">
        <v>8.4</v>
      </c>
      <c r="H50" s="9">
        <v>8</v>
      </c>
      <c r="I50" s="18">
        <v>0.1</v>
      </c>
      <c r="J50" s="16">
        <v>2.3</v>
      </c>
      <c r="K50" s="9">
        <v>20</v>
      </c>
      <c r="M50" s="17">
        <v>3380</v>
      </c>
      <c r="N50" s="17">
        <v>754</v>
      </c>
      <c r="O50" s="17">
        <v>720</v>
      </c>
      <c r="P50" s="17">
        <v>158</v>
      </c>
      <c r="R50" s="17">
        <v>14</v>
      </c>
      <c r="S50" s="17">
        <v>490</v>
      </c>
      <c r="T50" s="17">
        <v>50</v>
      </c>
      <c r="U50" s="17">
        <v>2270</v>
      </c>
      <c r="V50" s="9">
        <v>3.6</v>
      </c>
      <c r="W50" s="18">
        <v>0.122</v>
      </c>
      <c r="Z50" s="18">
        <v>1.91</v>
      </c>
    </row>
    <row r="51" spans="1:26" ht="12.75">
      <c r="A51" s="25">
        <v>35598</v>
      </c>
      <c r="B51" s="9">
        <f t="shared" si="0"/>
        <v>258.1502377</v>
      </c>
      <c r="F51" s="9">
        <v>24</v>
      </c>
      <c r="G51" s="9">
        <v>5.1</v>
      </c>
      <c r="H51" s="9">
        <v>7.8</v>
      </c>
      <c r="I51" s="18">
        <v>0.03</v>
      </c>
      <c r="J51" s="16">
        <v>7.31</v>
      </c>
      <c r="K51" s="9">
        <v>67</v>
      </c>
      <c r="M51" s="17">
        <v>1450</v>
      </c>
      <c r="N51" s="17">
        <v>241</v>
      </c>
      <c r="O51" s="17">
        <v>255</v>
      </c>
      <c r="P51" s="17">
        <v>124</v>
      </c>
      <c r="R51" s="17">
        <v>18</v>
      </c>
      <c r="S51" s="17">
        <v>2906</v>
      </c>
      <c r="T51" s="17">
        <v>186</v>
      </c>
      <c r="U51" s="17">
        <v>1200</v>
      </c>
      <c r="V51" s="9">
        <v>6.9</v>
      </c>
      <c r="W51" s="18">
        <v>0.244</v>
      </c>
      <c r="Z51" s="18">
        <v>0.05</v>
      </c>
    </row>
    <row r="52" spans="1:13" ht="12.75">
      <c r="A52" s="25">
        <v>35625</v>
      </c>
      <c r="F52" s="9">
        <v>27</v>
      </c>
      <c r="G52" s="9">
        <v>5.8</v>
      </c>
      <c r="H52" s="9">
        <v>7.9</v>
      </c>
      <c r="K52" s="9">
        <v>143</v>
      </c>
      <c r="M52" s="17">
        <v>2300</v>
      </c>
    </row>
    <row r="53" spans="1:26" ht="12.75">
      <c r="A53" s="25">
        <v>35667</v>
      </c>
      <c r="B53" s="9">
        <f>+J53*35.31467</f>
        <v>177.27964339999997</v>
      </c>
      <c r="F53" s="9">
        <v>26</v>
      </c>
      <c r="G53" s="9">
        <v>5.4</v>
      </c>
      <c r="H53" s="9">
        <v>8.1</v>
      </c>
      <c r="I53" s="18">
        <v>0.08</v>
      </c>
      <c r="J53" s="16">
        <v>5.02</v>
      </c>
      <c r="K53" s="9">
        <v>67</v>
      </c>
      <c r="M53" s="17">
        <v>2760</v>
      </c>
      <c r="N53" s="17">
        <v>551</v>
      </c>
      <c r="O53" s="17">
        <v>549</v>
      </c>
      <c r="P53" s="17">
        <v>176</v>
      </c>
      <c r="R53" s="17">
        <v>7</v>
      </c>
      <c r="S53" s="17">
        <v>552</v>
      </c>
      <c r="U53" s="17">
        <v>1778</v>
      </c>
      <c r="V53" s="9">
        <v>4.3</v>
      </c>
      <c r="W53" s="18">
        <v>0.122</v>
      </c>
      <c r="Z53" s="18">
        <v>0.57</v>
      </c>
    </row>
    <row r="54" spans="1:26" ht="12.75">
      <c r="A54" s="25">
        <v>35696</v>
      </c>
      <c r="B54" s="9">
        <f>+J54*35.31467</f>
        <v>93.23072880000001</v>
      </c>
      <c r="F54" s="9">
        <v>24</v>
      </c>
      <c r="G54" s="9">
        <v>5.7</v>
      </c>
      <c r="H54" s="9">
        <v>8.6</v>
      </c>
      <c r="I54" s="18">
        <v>0.1</v>
      </c>
      <c r="J54" s="16">
        <v>2.64</v>
      </c>
      <c r="K54" s="9">
        <v>240</v>
      </c>
      <c r="M54" s="17">
        <v>2870</v>
      </c>
      <c r="N54" s="17">
        <v>541</v>
      </c>
      <c r="O54" s="17">
        <v>573</v>
      </c>
      <c r="P54" s="17">
        <v>164</v>
      </c>
      <c r="R54" s="17">
        <v>7</v>
      </c>
      <c r="S54" s="17">
        <v>267</v>
      </c>
      <c r="U54" s="17">
        <v>1851</v>
      </c>
      <c r="V54" s="9">
        <v>4.7</v>
      </c>
      <c r="W54" s="18">
        <v>0.344</v>
      </c>
      <c r="Z54" s="18">
        <v>0.3</v>
      </c>
    </row>
    <row r="55" spans="1:13" ht="12.75">
      <c r="A55" s="25">
        <v>35725</v>
      </c>
      <c r="F55" s="9">
        <v>18.3</v>
      </c>
      <c r="G55" s="9">
        <v>8</v>
      </c>
      <c r="H55" s="9">
        <v>8.2</v>
      </c>
      <c r="K55" s="9">
        <v>239</v>
      </c>
      <c r="M55" s="17">
        <v>2690</v>
      </c>
    </row>
    <row r="56" spans="1:26" ht="12.75">
      <c r="A56" s="25">
        <v>35752</v>
      </c>
      <c r="B56" s="9">
        <f>+J56*35.31467</f>
        <v>286.4019737</v>
      </c>
      <c r="F56" s="9">
        <v>10</v>
      </c>
      <c r="G56" s="9">
        <v>7.6</v>
      </c>
      <c r="H56" s="9">
        <v>9.2</v>
      </c>
      <c r="I56" s="18">
        <v>0.13</v>
      </c>
      <c r="J56" s="16">
        <v>8.11</v>
      </c>
      <c r="K56" s="9">
        <v>27</v>
      </c>
      <c r="M56" s="17">
        <v>2970</v>
      </c>
      <c r="N56" s="17">
        <v>567</v>
      </c>
      <c r="O56" s="17">
        <v>520</v>
      </c>
      <c r="P56" s="17">
        <v>274</v>
      </c>
      <c r="R56" s="17">
        <v>6</v>
      </c>
      <c r="S56" s="17">
        <v>196</v>
      </c>
      <c r="U56" s="17">
        <v>1818</v>
      </c>
      <c r="V56" s="9">
        <v>4.6</v>
      </c>
      <c r="W56" s="18">
        <v>0.344</v>
      </c>
      <c r="Z56" s="18">
        <v>1.34</v>
      </c>
    </row>
    <row r="57" spans="1:26" ht="12.75">
      <c r="A57" s="25">
        <v>35780</v>
      </c>
      <c r="B57" s="9">
        <f>+J57*35.31467</f>
        <v>278.6327463</v>
      </c>
      <c r="F57" s="9">
        <v>8.4</v>
      </c>
      <c r="G57" s="9">
        <v>8.7</v>
      </c>
      <c r="H57" s="9">
        <v>8</v>
      </c>
      <c r="I57" s="18">
        <v>0.15</v>
      </c>
      <c r="J57" s="16">
        <v>7.89</v>
      </c>
      <c r="K57" s="9">
        <v>40</v>
      </c>
      <c r="M57" s="17">
        <v>2790</v>
      </c>
      <c r="N57" s="17">
        <v>541</v>
      </c>
      <c r="O57" s="17">
        <v>482</v>
      </c>
      <c r="P57" s="17">
        <v>286</v>
      </c>
      <c r="R57" s="17">
        <v>4</v>
      </c>
      <c r="S57" s="17">
        <v>120</v>
      </c>
      <c r="U57" s="17">
        <v>1782</v>
      </c>
      <c r="V57" s="9">
        <v>5</v>
      </c>
      <c r="W57" s="18">
        <v>0.343</v>
      </c>
      <c r="Z57" s="18">
        <v>1.63</v>
      </c>
    </row>
    <row r="58" spans="1:26" ht="12.75">
      <c r="A58" s="25">
        <v>35808</v>
      </c>
      <c r="B58" s="9">
        <f>+J58*35.31467</f>
        <v>278.6327463</v>
      </c>
      <c r="F58" s="9">
        <v>9.5</v>
      </c>
      <c r="G58" s="9">
        <v>8.1</v>
      </c>
      <c r="H58" s="9">
        <v>8.2</v>
      </c>
      <c r="I58" s="18">
        <v>0.15</v>
      </c>
      <c r="J58" s="16">
        <v>7.89</v>
      </c>
      <c r="K58" s="9">
        <v>20</v>
      </c>
      <c r="M58" s="17">
        <v>2880</v>
      </c>
      <c r="N58" s="17">
        <v>577</v>
      </c>
      <c r="O58" s="17">
        <v>520</v>
      </c>
      <c r="P58" s="17">
        <v>266</v>
      </c>
      <c r="R58" s="17">
        <v>13</v>
      </c>
      <c r="S58" s="17">
        <v>131</v>
      </c>
      <c r="U58" s="17">
        <v>1819</v>
      </c>
      <c r="V58" s="9">
        <v>4.5</v>
      </c>
      <c r="W58" s="18">
        <v>0.244</v>
      </c>
      <c r="Z58" s="18">
        <v>4.22</v>
      </c>
    </row>
    <row r="59" spans="1:13" ht="12.75">
      <c r="A59" s="25">
        <v>35830</v>
      </c>
      <c r="F59" s="9">
        <v>25</v>
      </c>
      <c r="M59" s="17">
        <v>4120</v>
      </c>
    </row>
    <row r="60" spans="1:13" ht="12.75">
      <c r="A60" s="25">
        <v>35844</v>
      </c>
      <c r="F60" s="9">
        <v>25</v>
      </c>
      <c r="M60" s="17">
        <v>3880</v>
      </c>
    </row>
    <row r="61" spans="1:13" ht="12.75">
      <c r="A61" s="25">
        <v>35849</v>
      </c>
      <c r="F61" s="9">
        <v>12.8</v>
      </c>
      <c r="G61" s="9">
        <v>9.1</v>
      </c>
      <c r="H61" s="9">
        <v>8.5</v>
      </c>
      <c r="K61" s="9">
        <v>27</v>
      </c>
      <c r="M61" s="17">
        <v>2930</v>
      </c>
    </row>
    <row r="62" spans="1:13" ht="12.75">
      <c r="A62" s="25">
        <v>35858</v>
      </c>
      <c r="F62" s="9">
        <v>25</v>
      </c>
      <c r="M62" s="17">
        <v>4380</v>
      </c>
    </row>
    <row r="63" spans="1:23" ht="12.75">
      <c r="A63" s="25">
        <v>35871</v>
      </c>
      <c r="B63" s="9">
        <f>+J63*35.31467</f>
        <v>110.5349171</v>
      </c>
      <c r="F63" s="9">
        <v>13</v>
      </c>
      <c r="G63" s="9">
        <v>6.9</v>
      </c>
      <c r="H63" s="9">
        <v>7.3</v>
      </c>
      <c r="I63" s="18">
        <v>0.15</v>
      </c>
      <c r="J63" s="16">
        <v>3.13</v>
      </c>
      <c r="K63" s="9">
        <v>33</v>
      </c>
      <c r="M63" s="17">
        <v>3460</v>
      </c>
      <c r="N63" s="17">
        <v>828</v>
      </c>
      <c r="O63" s="17">
        <v>667</v>
      </c>
      <c r="P63" s="17">
        <v>184</v>
      </c>
      <c r="R63" s="17">
        <v>2</v>
      </c>
      <c r="S63" s="17">
        <v>111</v>
      </c>
      <c r="U63" s="17">
        <v>2373</v>
      </c>
      <c r="V63" s="9">
        <v>7.6</v>
      </c>
      <c r="W63" s="18">
        <v>0.37</v>
      </c>
    </row>
    <row r="64" spans="1:13" ht="12.75">
      <c r="A64" s="25">
        <v>35887</v>
      </c>
      <c r="F64" s="9">
        <v>25</v>
      </c>
      <c r="M64" s="17">
        <v>4750</v>
      </c>
    </row>
    <row r="65" spans="1:13" ht="12.75">
      <c r="A65" s="25">
        <v>35899</v>
      </c>
      <c r="F65" s="9">
        <v>25</v>
      </c>
      <c r="M65" s="17">
        <v>4040</v>
      </c>
    </row>
    <row r="66" spans="1:13" ht="12.75">
      <c r="A66" s="25">
        <v>35912</v>
      </c>
      <c r="B66" s="9">
        <v>116.1</v>
      </c>
      <c r="F66" s="9">
        <v>19</v>
      </c>
      <c r="G66" s="9">
        <v>7.2</v>
      </c>
      <c r="H66" s="9">
        <v>8</v>
      </c>
      <c r="J66" s="16">
        <v>1.56</v>
      </c>
      <c r="K66" s="9">
        <v>129</v>
      </c>
      <c r="M66" s="17">
        <v>3460</v>
      </c>
    </row>
    <row r="67" spans="1:21" ht="12.75">
      <c r="A67" s="25">
        <v>35912</v>
      </c>
      <c r="N67" s="17">
        <v>640</v>
      </c>
      <c r="O67" s="17">
        <v>748</v>
      </c>
      <c r="U67" s="17">
        <v>2350</v>
      </c>
    </row>
    <row r="68" spans="1:13" ht="12.75">
      <c r="A68" s="25">
        <v>35920</v>
      </c>
      <c r="F68" s="9">
        <v>25</v>
      </c>
      <c r="M68" s="17">
        <v>4320</v>
      </c>
    </row>
    <row r="69" spans="1:13" ht="12.75">
      <c r="A69" s="25">
        <v>35930</v>
      </c>
      <c r="F69" s="9">
        <v>25</v>
      </c>
      <c r="M69" s="17">
        <v>3580</v>
      </c>
    </row>
    <row r="70" spans="1:23" ht="12.75">
      <c r="A70" s="25">
        <v>35934</v>
      </c>
      <c r="B70" s="9">
        <f>+J70*35.31467</f>
        <v>60.7412324</v>
      </c>
      <c r="F70" s="9">
        <v>23</v>
      </c>
      <c r="G70" s="9">
        <v>6.3</v>
      </c>
      <c r="H70" s="9">
        <v>8</v>
      </c>
      <c r="I70" s="18">
        <v>0.1</v>
      </c>
      <c r="J70" s="16">
        <v>1.72</v>
      </c>
      <c r="K70" s="9">
        <v>93</v>
      </c>
      <c r="M70" s="17">
        <v>3220</v>
      </c>
      <c r="N70" s="17">
        <v>635</v>
      </c>
      <c r="O70" s="17">
        <v>663</v>
      </c>
      <c r="P70" s="17">
        <v>132</v>
      </c>
      <c r="R70" s="17">
        <v>11</v>
      </c>
      <c r="S70" s="17">
        <v>298</v>
      </c>
      <c r="U70" s="17">
        <v>2123</v>
      </c>
      <c r="V70" s="9">
        <v>11.2</v>
      </c>
      <c r="W70" s="18">
        <v>0.275</v>
      </c>
    </row>
    <row r="71" spans="1:13" ht="12.75">
      <c r="A71" s="25">
        <v>35936</v>
      </c>
      <c r="F71" s="9">
        <v>25</v>
      </c>
      <c r="M71" s="17">
        <v>1150</v>
      </c>
    </row>
    <row r="72" spans="1:13" ht="12.75">
      <c r="A72" s="25">
        <v>35949</v>
      </c>
      <c r="F72" s="9">
        <v>25</v>
      </c>
      <c r="M72" s="17">
        <v>2980</v>
      </c>
    </row>
    <row r="73" spans="1:23" ht="12.75">
      <c r="A73" s="25">
        <v>35963</v>
      </c>
      <c r="B73" s="9">
        <f>+J73*35.31467</f>
        <v>17.3041883</v>
      </c>
      <c r="F73" s="9">
        <v>25.6</v>
      </c>
      <c r="G73" s="9">
        <v>5.3</v>
      </c>
      <c r="H73" s="9">
        <v>8.2</v>
      </c>
      <c r="I73" s="18">
        <v>0.15</v>
      </c>
      <c r="J73" s="16">
        <v>0.49</v>
      </c>
      <c r="K73" s="9">
        <v>120</v>
      </c>
      <c r="M73" s="17">
        <v>3720</v>
      </c>
      <c r="N73" s="17">
        <v>660</v>
      </c>
      <c r="O73" s="17">
        <v>791</v>
      </c>
      <c r="P73" s="17">
        <v>156</v>
      </c>
      <c r="R73" s="17">
        <v>5</v>
      </c>
      <c r="S73" s="17">
        <v>743</v>
      </c>
      <c r="U73" s="17">
        <v>2469</v>
      </c>
      <c r="V73" s="9">
        <v>5.5</v>
      </c>
      <c r="W73" s="18">
        <v>0.137</v>
      </c>
    </row>
    <row r="74" spans="1:13" ht="12.75">
      <c r="A74" s="25">
        <v>35978</v>
      </c>
      <c r="F74" s="9">
        <v>25</v>
      </c>
      <c r="M74" s="17">
        <v>2550</v>
      </c>
    </row>
    <row r="75" spans="1:13" ht="12.75">
      <c r="A75" s="25">
        <v>35990</v>
      </c>
      <c r="B75" s="9">
        <v>30</v>
      </c>
      <c r="F75" s="9">
        <v>25</v>
      </c>
      <c r="M75" s="17">
        <v>2810</v>
      </c>
    </row>
    <row r="76" spans="1:21" ht="12.75">
      <c r="A76" s="25">
        <v>35990</v>
      </c>
      <c r="N76" s="17">
        <v>742</v>
      </c>
      <c r="O76" s="17">
        <v>1020</v>
      </c>
      <c r="U76" s="17">
        <v>2800</v>
      </c>
    </row>
    <row r="77" spans="1:13" ht="12.75">
      <c r="A77" s="25">
        <v>36011</v>
      </c>
      <c r="F77" s="9">
        <v>25</v>
      </c>
      <c r="M77" s="17">
        <v>2030</v>
      </c>
    </row>
    <row r="78" spans="1:13" ht="12.75">
      <c r="A78" s="25">
        <v>36025</v>
      </c>
      <c r="F78" s="9">
        <v>25</v>
      </c>
      <c r="M78" s="17">
        <v>2320</v>
      </c>
    </row>
    <row r="79" spans="1:23" ht="12.75">
      <c r="A79" s="25">
        <v>36026</v>
      </c>
      <c r="B79" s="9">
        <f>+J79*35.31467</f>
        <v>105.2377166</v>
      </c>
      <c r="F79" s="9">
        <v>26.5</v>
      </c>
      <c r="G79" s="9">
        <v>4</v>
      </c>
      <c r="H79" s="9">
        <v>8.1</v>
      </c>
      <c r="I79" s="18">
        <v>0.08</v>
      </c>
      <c r="J79" s="16">
        <v>2.98</v>
      </c>
      <c r="K79" s="9">
        <v>33</v>
      </c>
      <c r="M79" s="17">
        <v>1500</v>
      </c>
      <c r="N79" s="17">
        <v>159</v>
      </c>
      <c r="O79" s="17">
        <v>380</v>
      </c>
      <c r="P79" s="17">
        <v>92</v>
      </c>
      <c r="R79" s="17">
        <v>4</v>
      </c>
      <c r="S79" s="17">
        <v>487</v>
      </c>
      <c r="U79" s="17">
        <v>1051</v>
      </c>
      <c r="V79" s="9">
        <v>3.8</v>
      </c>
      <c r="W79" s="18">
        <v>0.275</v>
      </c>
    </row>
    <row r="80" spans="1:13" ht="12.75">
      <c r="A80" s="25">
        <v>36042</v>
      </c>
      <c r="F80" s="9">
        <v>25</v>
      </c>
      <c r="M80" s="17">
        <v>2890</v>
      </c>
    </row>
    <row r="81" spans="1:23" ht="12.75">
      <c r="A81" s="25">
        <v>36060</v>
      </c>
      <c r="B81" s="9">
        <f>+J81*35.31467</f>
        <v>41.318163899999995</v>
      </c>
      <c r="F81" s="9">
        <v>26</v>
      </c>
      <c r="G81" s="9">
        <v>4.8</v>
      </c>
      <c r="H81" s="9">
        <v>7.8</v>
      </c>
      <c r="I81" s="18">
        <v>0.15</v>
      </c>
      <c r="J81" s="16">
        <v>1.17</v>
      </c>
      <c r="K81" s="9">
        <v>193</v>
      </c>
      <c r="M81" s="17">
        <v>3200</v>
      </c>
      <c r="N81" s="17">
        <v>556</v>
      </c>
      <c r="O81" s="17">
        <v>760</v>
      </c>
      <c r="P81" s="17">
        <v>145</v>
      </c>
      <c r="R81" s="17">
        <v>5</v>
      </c>
      <c r="S81" s="17">
        <v>104</v>
      </c>
      <c r="U81" s="17">
        <v>2174</v>
      </c>
      <c r="V81" s="9">
        <v>5.5</v>
      </c>
      <c r="W81" s="18">
        <v>0.137</v>
      </c>
    </row>
    <row r="82" spans="1:13" ht="12.75">
      <c r="A82" s="25">
        <v>36070</v>
      </c>
      <c r="F82" s="9">
        <v>25</v>
      </c>
      <c r="M82" s="17">
        <v>2270</v>
      </c>
    </row>
    <row r="83" spans="1:13" ht="12.75">
      <c r="A83" s="25">
        <v>36081</v>
      </c>
      <c r="F83" s="9">
        <v>21.3</v>
      </c>
      <c r="G83" s="9">
        <v>6.9</v>
      </c>
      <c r="H83" s="9">
        <v>8</v>
      </c>
      <c r="K83" s="9">
        <v>300</v>
      </c>
      <c r="M83" s="17">
        <v>2730</v>
      </c>
    </row>
    <row r="84" spans="1:21" ht="12.75">
      <c r="A84" s="28">
        <v>36081</v>
      </c>
      <c r="B84" s="10"/>
      <c r="C84" s="20"/>
      <c r="D84" s="22"/>
      <c r="E84" s="20"/>
      <c r="F84" s="10"/>
      <c r="G84" s="10"/>
      <c r="H84" s="10"/>
      <c r="N84" s="17">
        <v>440</v>
      </c>
      <c r="O84" s="17">
        <v>550</v>
      </c>
      <c r="U84" s="17">
        <v>1830</v>
      </c>
    </row>
    <row r="85" spans="1:13" ht="12.75">
      <c r="A85" s="25">
        <v>36088</v>
      </c>
      <c r="F85" s="9">
        <v>25</v>
      </c>
      <c r="M85" s="17">
        <v>2880</v>
      </c>
    </row>
    <row r="86" spans="1:13" ht="12.75">
      <c r="A86" s="25">
        <v>36103</v>
      </c>
      <c r="F86" s="9">
        <v>25</v>
      </c>
      <c r="M86" s="17">
        <v>2670</v>
      </c>
    </row>
    <row r="87" spans="1:23" ht="12.75">
      <c r="A87" s="25">
        <v>36116</v>
      </c>
      <c r="B87" s="9">
        <f>+J87*35.31467</f>
        <v>269.4509321</v>
      </c>
      <c r="F87" s="9">
        <v>14.5</v>
      </c>
      <c r="G87" s="9">
        <v>8.4</v>
      </c>
      <c r="H87" s="9">
        <v>8.3</v>
      </c>
      <c r="I87" s="18">
        <v>0.08</v>
      </c>
      <c r="J87" s="16">
        <v>7.63</v>
      </c>
      <c r="K87" s="9">
        <v>113</v>
      </c>
      <c r="M87" s="17">
        <v>2790</v>
      </c>
      <c r="N87" s="17">
        <v>123</v>
      </c>
      <c r="O87" s="17">
        <v>485</v>
      </c>
      <c r="P87" s="17">
        <v>264</v>
      </c>
      <c r="R87" s="17">
        <v>3</v>
      </c>
      <c r="S87" s="17">
        <v>272</v>
      </c>
      <c r="U87" s="17">
        <v>1781</v>
      </c>
      <c r="V87" s="9">
        <v>4.5</v>
      </c>
      <c r="W87" s="18">
        <v>0.275</v>
      </c>
    </row>
    <row r="88" spans="1:13" ht="12.75">
      <c r="A88" s="25">
        <v>36119</v>
      </c>
      <c r="F88" s="9">
        <v>25</v>
      </c>
      <c r="M88" s="17">
        <v>2710</v>
      </c>
    </row>
    <row r="89" spans="1:13" ht="12.75">
      <c r="A89" s="25">
        <v>36131</v>
      </c>
      <c r="F89" s="9">
        <v>25</v>
      </c>
      <c r="M89" s="17">
        <v>2880</v>
      </c>
    </row>
    <row r="90" spans="1:13" ht="12.75">
      <c r="A90" s="25">
        <v>36143</v>
      </c>
      <c r="F90" s="9">
        <v>25</v>
      </c>
      <c r="M90" s="17">
        <v>2820</v>
      </c>
    </row>
    <row r="91" spans="1:23" ht="12.75">
      <c r="A91" s="25">
        <v>36144</v>
      </c>
      <c r="B91" s="9">
        <v>361.93</v>
      </c>
      <c r="F91" s="9">
        <v>8</v>
      </c>
      <c r="G91" s="9">
        <v>9.7</v>
      </c>
      <c r="H91" s="9">
        <v>8.4</v>
      </c>
      <c r="I91" s="18">
        <v>0.13</v>
      </c>
      <c r="J91" s="16">
        <v>7.42</v>
      </c>
      <c r="K91" s="9">
        <v>13</v>
      </c>
      <c r="M91" s="17">
        <v>2720</v>
      </c>
      <c r="N91" s="17">
        <v>401</v>
      </c>
      <c r="O91" s="17">
        <v>474</v>
      </c>
      <c r="P91" s="17">
        <v>268</v>
      </c>
      <c r="R91" s="17">
        <v>4</v>
      </c>
      <c r="S91" s="17">
        <v>168</v>
      </c>
      <c r="U91" s="17">
        <v>1770</v>
      </c>
      <c r="V91" s="9">
        <v>7</v>
      </c>
      <c r="W91" s="18">
        <v>0.137</v>
      </c>
    </row>
    <row r="92" spans="1:26" ht="12.75">
      <c r="A92" s="25">
        <v>36179</v>
      </c>
      <c r="B92" s="9">
        <v>175.79</v>
      </c>
      <c r="F92" s="9">
        <v>10</v>
      </c>
      <c r="G92" s="9">
        <v>8.9</v>
      </c>
      <c r="H92" s="9">
        <v>9</v>
      </c>
      <c r="I92" s="18">
        <v>0.18</v>
      </c>
      <c r="J92" s="16">
        <v>4.98</v>
      </c>
      <c r="K92" s="9">
        <v>33</v>
      </c>
      <c r="M92" s="17">
        <v>3220</v>
      </c>
      <c r="N92" s="17">
        <v>593</v>
      </c>
      <c r="O92" s="17">
        <v>601</v>
      </c>
      <c r="P92" s="17">
        <v>252</v>
      </c>
      <c r="R92" s="17">
        <v>5</v>
      </c>
      <c r="S92" s="17">
        <v>107</v>
      </c>
      <c r="U92" s="17">
        <v>2052</v>
      </c>
      <c r="V92" s="9">
        <v>8.6</v>
      </c>
      <c r="W92" s="18">
        <v>0.275</v>
      </c>
      <c r="Z92" s="18">
        <v>3.7</v>
      </c>
    </row>
    <row r="93" spans="1:13" ht="12.75">
      <c r="A93" s="25">
        <v>36209</v>
      </c>
      <c r="B93" s="9">
        <v>160</v>
      </c>
      <c r="G93" s="9">
        <v>9.2</v>
      </c>
      <c r="H93" s="9">
        <v>8.3</v>
      </c>
      <c r="K93" s="9">
        <v>14</v>
      </c>
      <c r="M93" s="17">
        <v>2920</v>
      </c>
    </row>
    <row r="94" spans="1:21" ht="12.75">
      <c r="A94" s="25">
        <v>36209</v>
      </c>
      <c r="N94" s="17">
        <v>561</v>
      </c>
      <c r="O94" s="17">
        <v>499</v>
      </c>
      <c r="U94" s="17">
        <v>1730</v>
      </c>
    </row>
    <row r="95" spans="1:26" ht="12.75">
      <c r="A95" s="25">
        <v>36235</v>
      </c>
      <c r="B95" s="9">
        <v>69.19</v>
      </c>
      <c r="F95" s="9">
        <v>15</v>
      </c>
      <c r="G95" s="9">
        <v>8</v>
      </c>
      <c r="H95" s="9">
        <v>7.9</v>
      </c>
      <c r="I95" s="18">
        <v>0.18</v>
      </c>
      <c r="J95" s="16">
        <v>1.96</v>
      </c>
      <c r="K95" s="9">
        <v>73</v>
      </c>
      <c r="M95" s="17">
        <v>3480</v>
      </c>
      <c r="N95" s="17">
        <v>85</v>
      </c>
      <c r="O95" s="17">
        <v>775</v>
      </c>
      <c r="P95" s="17">
        <v>216</v>
      </c>
      <c r="R95" s="17">
        <v>2</v>
      </c>
      <c r="S95" s="17">
        <v>86</v>
      </c>
      <c r="U95" s="17">
        <v>2721</v>
      </c>
      <c r="W95" s="18">
        <v>0.137</v>
      </c>
      <c r="Z95" s="18">
        <v>7.47</v>
      </c>
    </row>
    <row r="96" spans="1:13" ht="12.75">
      <c r="A96" s="25">
        <v>36277</v>
      </c>
      <c r="B96" s="9">
        <f>+J96*35.31467</f>
        <v>64.27269940000001</v>
      </c>
      <c r="F96" s="9">
        <v>19.2</v>
      </c>
      <c r="G96" s="9">
        <v>8.2</v>
      </c>
      <c r="H96" s="9">
        <v>7.7</v>
      </c>
      <c r="I96" s="18">
        <v>0.09</v>
      </c>
      <c r="J96" s="16">
        <v>1.82</v>
      </c>
      <c r="K96" s="9">
        <v>14</v>
      </c>
      <c r="M96" s="17">
        <v>3180</v>
      </c>
    </row>
    <row r="97" spans="1:35" ht="12.75">
      <c r="A97" s="25">
        <v>36277</v>
      </c>
      <c r="B97" s="10"/>
      <c r="C97" s="20"/>
      <c r="E97" s="20"/>
      <c r="F97" s="10"/>
      <c r="G97" s="10"/>
      <c r="H97" s="10"/>
      <c r="I97" s="21"/>
      <c r="K97" s="10"/>
      <c r="L97" s="10"/>
      <c r="M97" s="22"/>
      <c r="N97" s="22">
        <v>516</v>
      </c>
      <c r="O97" s="22">
        <v>710</v>
      </c>
      <c r="P97" s="22"/>
      <c r="U97" s="22">
        <v>2220</v>
      </c>
      <c r="V97" s="10"/>
      <c r="X97" s="21"/>
      <c r="Z97" s="21"/>
      <c r="AB97" s="10"/>
      <c r="AD97" s="20"/>
      <c r="AE97" s="20"/>
      <c r="AF97" s="20"/>
      <c r="AG97" s="20"/>
      <c r="AI97" s="20"/>
    </row>
    <row r="98" spans="1:26" ht="12.75">
      <c r="A98" s="25">
        <v>36298</v>
      </c>
      <c r="B98" s="9">
        <f>+J98*35.31467</f>
        <v>28.251736</v>
      </c>
      <c r="F98" s="9">
        <v>23</v>
      </c>
      <c r="G98" s="9">
        <v>7.7</v>
      </c>
      <c r="H98" s="9">
        <v>7.9</v>
      </c>
      <c r="I98" s="18">
        <v>0.15</v>
      </c>
      <c r="J98" s="16">
        <v>0.8</v>
      </c>
      <c r="K98" s="9">
        <v>87</v>
      </c>
      <c r="M98" s="17">
        <v>3450</v>
      </c>
      <c r="N98" s="17">
        <v>991</v>
      </c>
      <c r="O98" s="17">
        <v>992</v>
      </c>
      <c r="P98" s="17">
        <v>180</v>
      </c>
      <c r="R98" s="17">
        <v>5</v>
      </c>
      <c r="S98" s="17">
        <v>138</v>
      </c>
      <c r="U98" s="17">
        <v>3057</v>
      </c>
      <c r="V98" s="9">
        <v>7</v>
      </c>
      <c r="W98" s="18">
        <v>1.56</v>
      </c>
      <c r="Z98" s="18">
        <v>7</v>
      </c>
    </row>
    <row r="99" spans="1:26" ht="12.75">
      <c r="A99" s="25">
        <v>36333</v>
      </c>
      <c r="B99" s="9">
        <f>+J99*35.31467</f>
        <v>148.321614</v>
      </c>
      <c r="F99" s="9">
        <v>28</v>
      </c>
      <c r="G99" s="9">
        <v>6.6</v>
      </c>
      <c r="H99" s="9">
        <v>8</v>
      </c>
      <c r="I99" s="18">
        <v>0.15</v>
      </c>
      <c r="J99" s="16">
        <v>4.2</v>
      </c>
      <c r="K99" s="9">
        <v>87</v>
      </c>
      <c r="M99" s="17">
        <v>2900</v>
      </c>
      <c r="N99" s="17">
        <v>426</v>
      </c>
      <c r="O99" s="17">
        <v>560</v>
      </c>
      <c r="P99" s="17">
        <v>110</v>
      </c>
      <c r="R99" s="17">
        <v>7</v>
      </c>
      <c r="S99" s="17">
        <v>1728</v>
      </c>
      <c r="U99" s="17">
        <v>1489</v>
      </c>
      <c r="W99" s="18">
        <v>0.137</v>
      </c>
      <c r="Z99" s="18">
        <v>3.52</v>
      </c>
    </row>
    <row r="100" spans="1:13" ht="12.75">
      <c r="A100" s="25">
        <v>36355</v>
      </c>
      <c r="B100" s="9">
        <v>135</v>
      </c>
      <c r="F100" s="9">
        <v>26.9</v>
      </c>
      <c r="G100" s="9">
        <v>6.3</v>
      </c>
      <c r="H100" s="9">
        <v>7.5</v>
      </c>
      <c r="K100" s="9">
        <v>3000</v>
      </c>
      <c r="M100" s="17">
        <v>1780</v>
      </c>
    </row>
    <row r="101" spans="1:21" ht="12.75">
      <c r="A101" s="25">
        <v>36355</v>
      </c>
      <c r="N101" s="17">
        <v>210</v>
      </c>
      <c r="O101" s="17">
        <v>493</v>
      </c>
      <c r="U101" s="17">
        <v>1400</v>
      </c>
    </row>
    <row r="102" spans="1:13" ht="12.75">
      <c r="A102" s="25">
        <v>36390</v>
      </c>
      <c r="B102" s="9">
        <f>+J102*35.31467</f>
        <v>469.685111</v>
      </c>
      <c r="F102" s="9">
        <v>26</v>
      </c>
      <c r="G102" s="9">
        <v>7</v>
      </c>
      <c r="H102" s="9">
        <v>7.8</v>
      </c>
      <c r="I102" s="18">
        <v>0.08</v>
      </c>
      <c r="J102" s="16">
        <v>13.3</v>
      </c>
      <c r="K102" s="9">
        <v>347</v>
      </c>
      <c r="M102" s="17">
        <v>2450</v>
      </c>
    </row>
    <row r="103" spans="1:13" ht="12.75">
      <c r="A103" s="25">
        <v>36430</v>
      </c>
      <c r="B103" s="9">
        <v>186</v>
      </c>
      <c r="F103" s="9">
        <v>23.8</v>
      </c>
      <c r="G103" s="9">
        <v>6.7</v>
      </c>
      <c r="H103" s="9">
        <v>8.1</v>
      </c>
      <c r="K103" s="9">
        <v>657</v>
      </c>
      <c r="M103" s="17">
        <v>2730</v>
      </c>
    </row>
    <row r="104" spans="1:28" ht="12.75">
      <c r="A104" s="25">
        <v>36460</v>
      </c>
      <c r="B104" s="9">
        <v>267.22</v>
      </c>
      <c r="D104" s="8" t="s">
        <v>42</v>
      </c>
      <c r="F104" s="9">
        <v>16.2</v>
      </c>
      <c r="G104" s="9">
        <v>8.2</v>
      </c>
      <c r="H104" s="9">
        <v>7.3</v>
      </c>
      <c r="I104" s="18">
        <v>0.08</v>
      </c>
      <c r="J104" s="16">
        <v>7.57</v>
      </c>
      <c r="K104" s="9">
        <v>153</v>
      </c>
      <c r="M104" s="17">
        <v>2780</v>
      </c>
      <c r="N104" s="17">
        <v>484</v>
      </c>
      <c r="O104" s="17">
        <v>486</v>
      </c>
      <c r="P104" s="17">
        <v>263</v>
      </c>
      <c r="S104" s="17">
        <v>238</v>
      </c>
      <c r="T104" s="17">
        <v>10</v>
      </c>
      <c r="U104" s="17">
        <v>1800</v>
      </c>
      <c r="V104" s="9">
        <v>8</v>
      </c>
      <c r="W104" s="18">
        <v>0.1</v>
      </c>
      <c r="X104" s="18">
        <v>0.4</v>
      </c>
      <c r="Z104" s="18">
        <v>0.3</v>
      </c>
      <c r="AA104" s="18">
        <v>0.4</v>
      </c>
      <c r="AB104" s="9">
        <v>10</v>
      </c>
    </row>
    <row r="105" spans="1:28" ht="12.75">
      <c r="A105" s="25">
        <v>36480</v>
      </c>
      <c r="B105" s="9">
        <v>248.16</v>
      </c>
      <c r="D105" s="8" t="s">
        <v>42</v>
      </c>
      <c r="F105" s="9">
        <v>15.7</v>
      </c>
      <c r="G105" s="9">
        <v>8.1</v>
      </c>
      <c r="H105" s="9">
        <v>7.9</v>
      </c>
      <c r="I105" s="18">
        <v>0.1</v>
      </c>
      <c r="J105" s="16">
        <v>7.03</v>
      </c>
      <c r="K105" s="9">
        <v>27</v>
      </c>
      <c r="M105" s="17">
        <v>3070</v>
      </c>
      <c r="N105" s="17">
        <v>549</v>
      </c>
      <c r="O105" s="17">
        <v>549</v>
      </c>
      <c r="P105" s="17">
        <v>271</v>
      </c>
      <c r="S105" s="17">
        <v>4</v>
      </c>
      <c r="T105" s="17" t="s">
        <v>15</v>
      </c>
      <c r="U105" s="17">
        <v>1820</v>
      </c>
      <c r="V105" s="9">
        <v>6</v>
      </c>
      <c r="W105" s="18">
        <v>0.2</v>
      </c>
      <c r="X105" s="18">
        <v>1.8</v>
      </c>
      <c r="Z105" s="18">
        <v>0.8</v>
      </c>
      <c r="AA105" s="18">
        <v>0.9</v>
      </c>
      <c r="AB105" s="9">
        <v>5</v>
      </c>
    </row>
    <row r="106" spans="1:28" ht="12.75">
      <c r="A106" s="25">
        <v>36509</v>
      </c>
      <c r="B106" s="9">
        <f>+J106*35.31467</f>
        <v>202.35305910000002</v>
      </c>
      <c r="D106" s="8" t="s">
        <v>42</v>
      </c>
      <c r="F106" s="9">
        <v>7</v>
      </c>
      <c r="G106" s="9">
        <v>8.2</v>
      </c>
      <c r="H106" s="9">
        <v>7.8</v>
      </c>
      <c r="I106" s="18">
        <v>0.203</v>
      </c>
      <c r="J106" s="16">
        <v>5.73</v>
      </c>
      <c r="K106" s="9">
        <v>33</v>
      </c>
      <c r="M106" s="17">
        <v>3105</v>
      </c>
      <c r="N106" s="17">
        <v>561</v>
      </c>
      <c r="O106" s="17">
        <v>513</v>
      </c>
      <c r="P106" s="17">
        <v>301</v>
      </c>
      <c r="S106" s="17">
        <v>91</v>
      </c>
      <c r="T106" s="17">
        <v>10</v>
      </c>
      <c r="U106" s="17">
        <v>2280</v>
      </c>
      <c r="V106" s="9">
        <v>6</v>
      </c>
      <c r="W106" s="18">
        <v>0.6</v>
      </c>
      <c r="X106" s="18">
        <v>3.3</v>
      </c>
      <c r="Z106" s="18">
        <v>1.4</v>
      </c>
      <c r="AA106" s="18">
        <v>1.4</v>
      </c>
      <c r="AB106" s="9">
        <v>10</v>
      </c>
    </row>
    <row r="107" spans="1:29" ht="12.75">
      <c r="A107" s="25">
        <v>36543</v>
      </c>
      <c r="B107" s="9">
        <v>205.45</v>
      </c>
      <c r="D107" s="8" t="s">
        <v>42</v>
      </c>
      <c r="F107" s="9">
        <v>9.5</v>
      </c>
      <c r="G107" s="9">
        <v>9.1</v>
      </c>
      <c r="H107" s="9">
        <v>7.5</v>
      </c>
      <c r="I107" s="18">
        <v>0.152</v>
      </c>
      <c r="J107" s="16">
        <v>205.45</v>
      </c>
      <c r="K107" s="9">
        <v>13</v>
      </c>
      <c r="M107" s="17">
        <v>3290</v>
      </c>
      <c r="N107" s="17">
        <v>657</v>
      </c>
      <c r="O107" s="17">
        <v>603</v>
      </c>
      <c r="P107" s="17">
        <v>264</v>
      </c>
      <c r="S107" s="17">
        <v>132</v>
      </c>
      <c r="T107" s="17">
        <v>6</v>
      </c>
      <c r="U107" s="17">
        <v>1780</v>
      </c>
      <c r="V107" s="9">
        <v>5</v>
      </c>
      <c r="W107" s="18">
        <v>0.01</v>
      </c>
      <c r="X107" s="18">
        <v>1.55</v>
      </c>
      <c r="Z107" s="18">
        <v>0.65</v>
      </c>
      <c r="AA107" s="18">
        <v>0.71</v>
      </c>
      <c r="AB107" s="9">
        <v>21.6</v>
      </c>
      <c r="AC107" s="9">
        <v>4.93</v>
      </c>
    </row>
    <row r="108" spans="1:28" ht="12.75">
      <c r="A108" s="25">
        <v>36558</v>
      </c>
      <c r="B108" s="9">
        <v>206</v>
      </c>
      <c r="D108" s="8" t="s">
        <v>42</v>
      </c>
      <c r="F108" s="9">
        <v>10</v>
      </c>
      <c r="G108" s="9">
        <v>9.8</v>
      </c>
      <c r="H108" s="9">
        <v>7.9</v>
      </c>
      <c r="I108" s="18">
        <v>0.14</v>
      </c>
      <c r="J108" s="16">
        <v>206</v>
      </c>
      <c r="K108" s="9">
        <v>71</v>
      </c>
      <c r="M108" s="17">
        <v>3670</v>
      </c>
      <c r="N108" s="17">
        <v>294</v>
      </c>
      <c r="O108" s="17">
        <v>259</v>
      </c>
      <c r="P108" s="17">
        <v>272</v>
      </c>
      <c r="S108" s="17">
        <v>210</v>
      </c>
      <c r="T108" s="17">
        <v>23</v>
      </c>
      <c r="U108" s="17">
        <v>2350</v>
      </c>
      <c r="V108" s="9">
        <v>7</v>
      </c>
      <c r="W108" s="18">
        <v>0.025</v>
      </c>
      <c r="X108" s="18">
        <v>0.22</v>
      </c>
      <c r="Y108" s="18">
        <v>1.54</v>
      </c>
      <c r="Z108" s="18">
        <v>0.5</v>
      </c>
      <c r="AB108" s="9">
        <v>39.6</v>
      </c>
    </row>
    <row r="109" spans="1:28" ht="12.75">
      <c r="A109" s="25">
        <v>36606</v>
      </c>
      <c r="B109" s="9">
        <v>72.4</v>
      </c>
      <c r="D109" s="8" t="s">
        <v>42</v>
      </c>
      <c r="F109" s="9">
        <v>15</v>
      </c>
      <c r="G109" s="9">
        <v>8.4</v>
      </c>
      <c r="H109" s="9">
        <v>7.7</v>
      </c>
      <c r="I109" s="18">
        <v>0.2</v>
      </c>
      <c r="J109" s="16">
        <v>72.4</v>
      </c>
      <c r="K109" s="9">
        <v>107</v>
      </c>
      <c r="M109" s="17">
        <v>3160</v>
      </c>
      <c r="N109" s="17">
        <v>792</v>
      </c>
      <c r="O109" s="17">
        <v>755</v>
      </c>
      <c r="P109" s="17">
        <v>219</v>
      </c>
      <c r="S109" s="17">
        <v>64</v>
      </c>
      <c r="T109" s="17">
        <v>8</v>
      </c>
      <c r="U109" s="17">
        <v>2400</v>
      </c>
      <c r="V109" s="9">
        <v>7</v>
      </c>
      <c r="W109" s="18">
        <v>0.07</v>
      </c>
      <c r="Z109" s="18">
        <v>0.2</v>
      </c>
      <c r="AA109" s="18">
        <v>0.2</v>
      </c>
      <c r="AB109" s="9">
        <v>18.7</v>
      </c>
    </row>
    <row r="110" spans="1:29" ht="12.75">
      <c r="A110" s="25">
        <v>36634</v>
      </c>
      <c r="B110" s="9">
        <v>41</v>
      </c>
      <c r="D110" s="8" t="s">
        <v>42</v>
      </c>
      <c r="F110" s="9">
        <v>19.3</v>
      </c>
      <c r="G110" s="9">
        <v>6.4</v>
      </c>
      <c r="H110" s="9">
        <v>7.4</v>
      </c>
      <c r="I110" s="18">
        <v>0.089</v>
      </c>
      <c r="J110" s="16">
        <v>41</v>
      </c>
      <c r="K110" s="9">
        <v>29</v>
      </c>
      <c r="M110" s="17">
        <v>4560</v>
      </c>
      <c r="N110" s="17">
        <v>913</v>
      </c>
      <c r="O110" s="17">
        <v>875</v>
      </c>
      <c r="P110" s="17">
        <v>238</v>
      </c>
      <c r="S110" s="17">
        <v>237</v>
      </c>
      <c r="T110" s="17">
        <v>28</v>
      </c>
      <c r="U110" s="17">
        <v>2950</v>
      </c>
      <c r="V110" s="9">
        <v>8</v>
      </c>
      <c r="W110" s="18">
        <v>0.05</v>
      </c>
      <c r="X110" s="18">
        <v>0.025</v>
      </c>
      <c r="Y110" s="18">
        <v>1.62</v>
      </c>
      <c r="Z110" s="18">
        <v>0.37</v>
      </c>
      <c r="AB110" s="9">
        <v>28.2</v>
      </c>
      <c r="AC110" s="9" t="s">
        <v>14</v>
      </c>
    </row>
    <row r="111" spans="1:27" ht="12.75">
      <c r="A111" s="25">
        <v>36662</v>
      </c>
      <c r="B111" s="9">
        <v>10.6</v>
      </c>
      <c r="C111" s="16">
        <v>0.34</v>
      </c>
      <c r="D111" s="8" t="s">
        <v>42</v>
      </c>
      <c r="E111" s="16">
        <v>22</v>
      </c>
      <c r="F111" s="9">
        <v>25</v>
      </c>
      <c r="G111" s="9">
        <v>7.2</v>
      </c>
      <c r="H111" s="9">
        <v>7</v>
      </c>
      <c r="I111" s="18">
        <v>0.2</v>
      </c>
      <c r="J111" s="16">
        <v>10.6</v>
      </c>
      <c r="K111" s="9">
        <v>27</v>
      </c>
      <c r="M111" s="17">
        <v>3090</v>
      </c>
      <c r="V111" s="9">
        <v>4</v>
      </c>
      <c r="W111" s="18">
        <v>0.24</v>
      </c>
      <c r="Z111" s="18">
        <v>0.1</v>
      </c>
      <c r="AA111" s="18">
        <v>0.1</v>
      </c>
    </row>
    <row r="112" spans="1:27" ht="12.75">
      <c r="A112" s="1">
        <v>36697</v>
      </c>
      <c r="B112" s="9">
        <v>204.8</v>
      </c>
      <c r="C112" s="2">
        <v>0.7</v>
      </c>
      <c r="D112" s="7">
        <v>1</v>
      </c>
      <c r="E112" s="2">
        <v>25</v>
      </c>
      <c r="F112" s="5">
        <v>27</v>
      </c>
      <c r="G112" s="5">
        <v>6.4</v>
      </c>
      <c r="H112" s="5">
        <v>7.2</v>
      </c>
      <c r="I112" s="12">
        <v>0.04</v>
      </c>
      <c r="K112" s="5">
        <v>80</v>
      </c>
      <c r="L112" s="5"/>
      <c r="M112" s="8">
        <v>1895</v>
      </c>
      <c r="N112" s="8">
        <v>186</v>
      </c>
      <c r="O112" s="8">
        <v>287</v>
      </c>
      <c r="P112" s="8">
        <v>115</v>
      </c>
      <c r="Q112" s="2"/>
      <c r="S112" s="8">
        <v>2550</v>
      </c>
      <c r="T112" s="8">
        <v>170</v>
      </c>
      <c r="U112" s="8">
        <v>850</v>
      </c>
      <c r="V112" s="5">
        <v>10</v>
      </c>
      <c r="W112" s="13">
        <v>0.1</v>
      </c>
      <c r="X112" s="13">
        <v>0.3</v>
      </c>
      <c r="Z112" s="13">
        <v>2</v>
      </c>
      <c r="AA112" s="13">
        <v>1.9</v>
      </c>
    </row>
    <row r="113" spans="1:29" ht="12.75">
      <c r="A113" s="25">
        <v>36732</v>
      </c>
      <c r="D113" s="22"/>
      <c r="N113" s="17">
        <v>661</v>
      </c>
      <c r="O113" s="17">
        <v>616</v>
      </c>
      <c r="P113" s="17">
        <v>161</v>
      </c>
      <c r="S113" s="17">
        <v>148</v>
      </c>
      <c r="T113" s="17">
        <v>18</v>
      </c>
      <c r="U113" s="17">
        <v>2030</v>
      </c>
      <c r="V113" s="9">
        <v>7</v>
      </c>
      <c r="W113" s="18">
        <v>0.05</v>
      </c>
      <c r="X113" s="18">
        <v>0.025</v>
      </c>
      <c r="Y113" s="18">
        <v>1.15</v>
      </c>
      <c r="Z113" s="18">
        <v>0.2</v>
      </c>
      <c r="AA113" s="18">
        <v>0.03</v>
      </c>
      <c r="AB113" s="9">
        <v>15</v>
      </c>
      <c r="AC113" s="9">
        <v>10.5</v>
      </c>
    </row>
    <row r="114" spans="1:27" ht="12.75">
      <c r="A114" s="1">
        <v>36753</v>
      </c>
      <c r="B114" s="5">
        <v>43.8</v>
      </c>
      <c r="C114" s="2">
        <v>0.32</v>
      </c>
      <c r="D114" s="8" t="s">
        <v>42</v>
      </c>
      <c r="E114" s="2">
        <v>23</v>
      </c>
      <c r="F114" s="5">
        <v>25</v>
      </c>
      <c r="G114" s="5">
        <v>6</v>
      </c>
      <c r="H114" s="5">
        <v>7.5</v>
      </c>
      <c r="I114" s="13">
        <v>0.15</v>
      </c>
      <c r="J114" s="2">
        <v>43.8</v>
      </c>
      <c r="K114" s="5">
        <v>93</v>
      </c>
      <c r="L114" s="5"/>
      <c r="M114" s="8">
        <v>2300</v>
      </c>
      <c r="N114" s="8">
        <v>233</v>
      </c>
      <c r="O114" s="8">
        <v>615</v>
      </c>
      <c r="P114" s="8">
        <v>139</v>
      </c>
      <c r="Q114" s="2"/>
      <c r="S114" s="8">
        <v>258</v>
      </c>
      <c r="T114" s="8">
        <v>16</v>
      </c>
      <c r="U114" s="8">
        <v>1430</v>
      </c>
      <c r="V114" s="5">
        <v>4</v>
      </c>
      <c r="W114" s="13">
        <v>0.2</v>
      </c>
      <c r="X114" s="13">
        <v>0.2</v>
      </c>
      <c r="Z114" s="13">
        <v>0.2</v>
      </c>
      <c r="AA114" s="13">
        <v>0.2</v>
      </c>
    </row>
    <row r="115" spans="1:29" s="20" customFormat="1" ht="12.75">
      <c r="A115" s="28">
        <v>36795</v>
      </c>
      <c r="B115" s="10">
        <v>35</v>
      </c>
      <c r="D115" s="8" t="s">
        <v>42</v>
      </c>
      <c r="F115" s="10">
        <v>18.87</v>
      </c>
      <c r="G115" s="10">
        <v>7.47</v>
      </c>
      <c r="H115" s="10">
        <v>7.46</v>
      </c>
      <c r="I115" s="21">
        <v>0.203</v>
      </c>
      <c r="J115" s="20">
        <v>35</v>
      </c>
      <c r="K115" s="10">
        <v>214</v>
      </c>
      <c r="L115" s="10"/>
      <c r="M115" s="22">
        <v>4050</v>
      </c>
      <c r="N115" s="22">
        <v>599</v>
      </c>
      <c r="O115" s="22">
        <v>1100</v>
      </c>
      <c r="P115" s="22">
        <v>261</v>
      </c>
      <c r="R115" s="22"/>
      <c r="S115" s="22">
        <v>84</v>
      </c>
      <c r="T115" s="23">
        <v>8</v>
      </c>
      <c r="U115" s="17">
        <v>2850</v>
      </c>
      <c r="V115" s="10">
        <v>4</v>
      </c>
      <c r="W115" s="21">
        <v>0.025</v>
      </c>
      <c r="X115" s="21">
        <v>0.025</v>
      </c>
      <c r="Y115" s="24">
        <v>0.42</v>
      </c>
      <c r="Z115" s="21">
        <v>0.025</v>
      </c>
      <c r="AA115" s="24">
        <v>0.03</v>
      </c>
      <c r="AB115" s="10">
        <v>1.7</v>
      </c>
      <c r="AC115" s="11">
        <v>0.05</v>
      </c>
    </row>
    <row r="116" spans="1:29" s="20" customFormat="1" ht="12.75">
      <c r="A116" s="1">
        <v>36830</v>
      </c>
      <c r="B116" s="10">
        <v>459</v>
      </c>
      <c r="C116" s="2">
        <v>0.67</v>
      </c>
      <c r="D116" s="8">
        <v>8</v>
      </c>
      <c r="E116" s="2">
        <v>14.4</v>
      </c>
      <c r="F116" s="5">
        <v>16</v>
      </c>
      <c r="G116" s="5">
        <v>7.5</v>
      </c>
      <c r="H116" s="5">
        <v>7.6</v>
      </c>
      <c r="I116" s="13">
        <v>0.12</v>
      </c>
      <c r="J116" s="2">
        <v>459</v>
      </c>
      <c r="K116" s="10"/>
      <c r="L116" s="10"/>
      <c r="M116" s="8">
        <v>2140</v>
      </c>
      <c r="N116" s="8">
        <v>346</v>
      </c>
      <c r="O116" s="8">
        <v>409</v>
      </c>
      <c r="P116" s="8">
        <v>235</v>
      </c>
      <c r="Q116" s="3"/>
      <c r="R116" s="22"/>
      <c r="S116" s="8">
        <v>328</v>
      </c>
      <c r="T116" s="8">
        <v>22</v>
      </c>
      <c r="U116" s="8">
        <v>1350</v>
      </c>
      <c r="V116" s="5">
        <v>8</v>
      </c>
      <c r="W116" s="13" t="s">
        <v>43</v>
      </c>
      <c r="X116" s="13">
        <v>0.28</v>
      </c>
      <c r="Y116" s="13">
        <v>1.3</v>
      </c>
      <c r="Z116" s="13">
        <v>0.84</v>
      </c>
      <c r="AA116" s="13" t="s">
        <v>44</v>
      </c>
      <c r="AB116" s="5">
        <v>4.81</v>
      </c>
      <c r="AC116" s="5">
        <v>5.29</v>
      </c>
    </row>
    <row r="117" spans="1:29" s="20" customFormat="1" ht="12.75">
      <c r="A117" s="1">
        <v>36850</v>
      </c>
      <c r="B117" s="10">
        <v>427</v>
      </c>
      <c r="C117" s="3">
        <v>0.67</v>
      </c>
      <c r="D117" s="8" t="s">
        <v>42</v>
      </c>
      <c r="E117" s="2">
        <v>-1.7</v>
      </c>
      <c r="F117" s="5">
        <v>8</v>
      </c>
      <c r="G117" s="5">
        <v>6.1</v>
      </c>
      <c r="H117" s="5">
        <v>7.1</v>
      </c>
      <c r="I117" s="13">
        <v>0.24</v>
      </c>
      <c r="J117" s="2">
        <v>427</v>
      </c>
      <c r="K117" s="6">
        <v>20</v>
      </c>
      <c r="L117" s="6"/>
      <c r="M117" s="8">
        <v>2990</v>
      </c>
      <c r="N117" s="15">
        <v>470</v>
      </c>
      <c r="O117" s="15">
        <v>471</v>
      </c>
      <c r="P117" s="15">
        <v>210</v>
      </c>
      <c r="Q117" s="3"/>
      <c r="R117" s="22"/>
      <c r="S117" s="15">
        <v>123</v>
      </c>
      <c r="T117" s="15">
        <v>9</v>
      </c>
      <c r="U117" s="15">
        <v>1743</v>
      </c>
      <c r="V117" s="6">
        <v>5.2</v>
      </c>
      <c r="W117" s="14">
        <v>0.3</v>
      </c>
      <c r="X117" s="14">
        <v>1.02</v>
      </c>
      <c r="Y117" s="14"/>
      <c r="Z117" s="14">
        <v>0.38</v>
      </c>
      <c r="AA117" s="14" t="s">
        <v>45</v>
      </c>
      <c r="AB117" s="6">
        <v>30</v>
      </c>
      <c r="AC117" s="6"/>
    </row>
    <row r="118" spans="1:31" s="20" customFormat="1" ht="12.75">
      <c r="A118" s="25">
        <v>36873</v>
      </c>
      <c r="B118" s="10"/>
      <c r="D118" s="8" t="s">
        <v>42</v>
      </c>
      <c r="F118" s="10">
        <v>6.65</v>
      </c>
      <c r="G118" s="11">
        <v>10.83</v>
      </c>
      <c r="H118" s="11">
        <v>7.65</v>
      </c>
      <c r="I118" s="24">
        <v>0.178</v>
      </c>
      <c r="K118" s="11">
        <v>86</v>
      </c>
      <c r="L118" s="11"/>
      <c r="M118" s="22"/>
      <c r="N118" s="23">
        <v>547</v>
      </c>
      <c r="O118" s="23">
        <v>547</v>
      </c>
      <c r="P118" s="23">
        <v>276</v>
      </c>
      <c r="R118" s="22"/>
      <c r="S118" s="23">
        <v>74</v>
      </c>
      <c r="T118" s="23">
        <v>9</v>
      </c>
      <c r="U118" s="17">
        <v>1860</v>
      </c>
      <c r="V118" s="11">
        <v>3</v>
      </c>
      <c r="W118" s="24">
        <v>0.025</v>
      </c>
      <c r="X118" s="24">
        <v>3.25</v>
      </c>
      <c r="Y118" s="24">
        <v>1.22</v>
      </c>
      <c r="Z118" s="24">
        <v>0.81</v>
      </c>
      <c r="AA118" s="24">
        <v>0.03</v>
      </c>
      <c r="AB118" s="11">
        <v>24.9</v>
      </c>
      <c r="AC118" s="11">
        <v>8.72</v>
      </c>
      <c r="AD118" s="26">
        <v>195</v>
      </c>
      <c r="AE118" s="26">
        <v>43.1</v>
      </c>
    </row>
    <row r="119" spans="1:31" s="20" customFormat="1" ht="12.75">
      <c r="A119" s="1">
        <v>36914</v>
      </c>
      <c r="B119" s="10">
        <v>212</v>
      </c>
      <c r="C119" s="2">
        <v>0.76</v>
      </c>
      <c r="D119" s="8">
        <v>4</v>
      </c>
      <c r="E119" s="2">
        <v>3.3</v>
      </c>
      <c r="F119" s="5">
        <v>7.6</v>
      </c>
      <c r="G119" s="5">
        <v>9.2</v>
      </c>
      <c r="H119" s="5">
        <v>6.7</v>
      </c>
      <c r="I119" s="13">
        <v>0.24</v>
      </c>
      <c r="J119" s="2">
        <v>212</v>
      </c>
      <c r="K119" s="5">
        <v>27</v>
      </c>
      <c r="L119" s="5"/>
      <c r="M119" s="8">
        <v>3260</v>
      </c>
      <c r="N119" s="8">
        <v>535</v>
      </c>
      <c r="O119" s="8">
        <v>626</v>
      </c>
      <c r="P119" s="8">
        <v>228</v>
      </c>
      <c r="Q119" s="2"/>
      <c r="R119" s="22"/>
      <c r="S119" s="8">
        <v>133</v>
      </c>
      <c r="T119" s="8">
        <v>14</v>
      </c>
      <c r="U119" s="8">
        <v>2074</v>
      </c>
      <c r="V119" s="5">
        <v>4.7</v>
      </c>
      <c r="W119" s="13" t="s">
        <v>46</v>
      </c>
      <c r="X119" s="13">
        <v>1.05</v>
      </c>
      <c r="Y119" s="24"/>
      <c r="Z119" s="13">
        <v>0.4</v>
      </c>
      <c r="AA119" s="13">
        <v>0.3</v>
      </c>
      <c r="AB119" s="5">
        <v>44.4</v>
      </c>
      <c r="AC119" s="11"/>
      <c r="AD119" s="26"/>
      <c r="AE119" s="26"/>
    </row>
    <row r="120" spans="1:31" s="20" customFormat="1" ht="12.75">
      <c r="A120" s="25">
        <v>36970</v>
      </c>
      <c r="B120" s="10">
        <v>122</v>
      </c>
      <c r="C120" s="2">
        <v>0.55</v>
      </c>
      <c r="D120" s="8" t="s">
        <v>42</v>
      </c>
      <c r="E120" s="2">
        <v>12</v>
      </c>
      <c r="F120" s="5">
        <v>15</v>
      </c>
      <c r="G120" s="5">
        <v>7.4</v>
      </c>
      <c r="H120" s="5">
        <v>7.2</v>
      </c>
      <c r="I120" s="13">
        <v>0.18</v>
      </c>
      <c r="J120" s="3"/>
      <c r="K120" s="5">
        <v>127</v>
      </c>
      <c r="L120" s="5"/>
      <c r="M120" s="8">
        <v>3380</v>
      </c>
      <c r="N120" s="8">
        <v>740</v>
      </c>
      <c r="O120" s="8">
        <v>685</v>
      </c>
      <c r="P120" s="8">
        <v>210</v>
      </c>
      <c r="Q120" s="2"/>
      <c r="R120" s="22"/>
      <c r="S120" s="8">
        <v>224</v>
      </c>
      <c r="T120" s="8">
        <v>24</v>
      </c>
      <c r="U120" s="8">
        <v>2478</v>
      </c>
      <c r="V120" s="5">
        <v>5.6</v>
      </c>
      <c r="W120" s="13">
        <v>0.2</v>
      </c>
      <c r="X120" s="13" t="s">
        <v>49</v>
      </c>
      <c r="Y120" s="24"/>
      <c r="Z120" s="13">
        <v>0.46</v>
      </c>
      <c r="AA120" s="13">
        <v>0.15</v>
      </c>
      <c r="AB120" s="5">
        <v>30.7</v>
      </c>
      <c r="AC120" s="11"/>
      <c r="AD120" s="26"/>
      <c r="AE120" s="26"/>
    </row>
    <row r="121" spans="1:31" s="20" customFormat="1" ht="12.75">
      <c r="A121" s="28">
        <v>36984</v>
      </c>
      <c r="B121" s="10">
        <v>84.75</v>
      </c>
      <c r="C121" s="2"/>
      <c r="D121" s="8" t="s">
        <v>42</v>
      </c>
      <c r="E121" s="2"/>
      <c r="F121" s="5">
        <v>19.76</v>
      </c>
      <c r="G121" s="5">
        <v>6.76</v>
      </c>
      <c r="H121" s="5">
        <v>8</v>
      </c>
      <c r="I121" s="13">
        <v>0.127</v>
      </c>
      <c r="J121" s="3"/>
      <c r="K121" s="5">
        <v>443</v>
      </c>
      <c r="L121" s="5"/>
      <c r="M121" s="8">
        <v>4390</v>
      </c>
      <c r="N121" s="8"/>
      <c r="O121" s="8"/>
      <c r="P121" s="8"/>
      <c r="Q121" s="2"/>
      <c r="R121" s="22"/>
      <c r="S121" s="8"/>
      <c r="T121" s="8"/>
      <c r="U121" s="8"/>
      <c r="V121" s="5"/>
      <c r="W121" s="13"/>
      <c r="X121" s="13"/>
      <c r="Y121" s="24"/>
      <c r="Z121" s="13"/>
      <c r="AA121" s="13"/>
      <c r="AB121" s="5"/>
      <c r="AC121" s="11"/>
      <c r="AD121" s="26"/>
      <c r="AE121" s="26"/>
    </row>
    <row r="122" spans="1:31" s="20" customFormat="1" ht="12.75">
      <c r="A122" s="25">
        <v>37034</v>
      </c>
      <c r="B122" s="10">
        <v>2.25</v>
      </c>
      <c r="C122" s="2">
        <v>0.43</v>
      </c>
      <c r="D122" s="8" t="s">
        <v>42</v>
      </c>
      <c r="E122" s="2">
        <v>16.5</v>
      </c>
      <c r="F122" s="5">
        <v>22</v>
      </c>
      <c r="G122" s="5">
        <v>7.2</v>
      </c>
      <c r="H122" s="5">
        <v>7.2</v>
      </c>
      <c r="I122" s="13">
        <v>0.18</v>
      </c>
      <c r="J122" s="3"/>
      <c r="K122" s="5">
        <v>193</v>
      </c>
      <c r="L122" s="5"/>
      <c r="M122" s="8">
        <v>3690</v>
      </c>
      <c r="N122" s="8">
        <v>620</v>
      </c>
      <c r="O122" s="8">
        <v>772</v>
      </c>
      <c r="P122" s="8">
        <v>177</v>
      </c>
      <c r="Q122" s="2"/>
      <c r="R122" s="22"/>
      <c r="S122" s="8">
        <v>412</v>
      </c>
      <c r="T122" s="8">
        <v>58</v>
      </c>
      <c r="U122" s="8">
        <v>2170</v>
      </c>
      <c r="V122" s="5">
        <v>3.3</v>
      </c>
      <c r="W122" s="13">
        <v>0.2</v>
      </c>
      <c r="X122" s="13" t="s">
        <v>51</v>
      </c>
      <c r="Y122" s="24"/>
      <c r="Z122" s="13">
        <v>0.53</v>
      </c>
      <c r="AA122" s="13">
        <v>0.08</v>
      </c>
      <c r="AB122" s="5" t="s">
        <v>50</v>
      </c>
      <c r="AC122" s="11"/>
      <c r="AD122" s="26"/>
      <c r="AE122" s="26"/>
    </row>
    <row r="123" spans="1:31" s="20" customFormat="1" ht="12.75">
      <c r="A123" s="1">
        <v>37061</v>
      </c>
      <c r="B123" s="5">
        <v>8.12</v>
      </c>
      <c r="C123" s="2">
        <v>0.24</v>
      </c>
      <c r="D123" s="8">
        <v>3</v>
      </c>
      <c r="E123" s="2">
        <v>26</v>
      </c>
      <c r="F123" s="5">
        <v>26</v>
      </c>
      <c r="G123" s="5">
        <v>6.5</v>
      </c>
      <c r="H123" s="5">
        <v>7.1</v>
      </c>
      <c r="I123" s="13">
        <v>0.24</v>
      </c>
      <c r="J123" s="3"/>
      <c r="K123" s="5">
        <v>100</v>
      </c>
      <c r="L123" s="5"/>
      <c r="M123" s="8">
        <v>3560</v>
      </c>
      <c r="N123" s="8">
        <v>560</v>
      </c>
      <c r="O123" s="8">
        <v>732</v>
      </c>
      <c r="P123" s="8">
        <v>168</v>
      </c>
      <c r="Q123" s="2"/>
      <c r="R123" s="22"/>
      <c r="S123" s="8">
        <v>72</v>
      </c>
      <c r="T123" s="8">
        <v>16</v>
      </c>
      <c r="U123" s="8">
        <v>2326</v>
      </c>
      <c r="V123" s="5">
        <v>4.3</v>
      </c>
      <c r="W123" s="13" t="s">
        <v>46</v>
      </c>
      <c r="X123" s="13" t="s">
        <v>47</v>
      </c>
      <c r="Y123" s="24"/>
      <c r="Z123" s="13">
        <v>0.25</v>
      </c>
      <c r="AA123" s="13" t="s">
        <v>48</v>
      </c>
      <c r="AB123" s="5">
        <v>6.8</v>
      </c>
      <c r="AC123" s="11"/>
      <c r="AD123" s="26"/>
      <c r="AE123" s="26"/>
    </row>
    <row r="124" spans="1:31" s="20" customFormat="1" ht="12.75">
      <c r="A124" s="28">
        <v>37125</v>
      </c>
      <c r="B124" s="9">
        <v>81.2</v>
      </c>
      <c r="C124" s="16">
        <v>0.27</v>
      </c>
      <c r="D124" s="22">
        <v>3</v>
      </c>
      <c r="E124" s="20">
        <v>23.5</v>
      </c>
      <c r="F124" s="10">
        <v>25.5</v>
      </c>
      <c r="G124" s="10">
        <v>7.7</v>
      </c>
      <c r="H124" s="10">
        <v>7.5</v>
      </c>
      <c r="I124" s="21">
        <v>0.06</v>
      </c>
      <c r="J124" s="3"/>
      <c r="K124" s="9">
        <v>140</v>
      </c>
      <c r="L124" s="9"/>
      <c r="M124" s="22">
        <v>2900</v>
      </c>
      <c r="N124" s="17">
        <v>283</v>
      </c>
      <c r="O124" s="17">
        <v>322</v>
      </c>
      <c r="P124" s="17">
        <v>124</v>
      </c>
      <c r="Q124" s="2"/>
      <c r="R124" s="22"/>
      <c r="S124" s="17">
        <v>858</v>
      </c>
      <c r="T124" s="17">
        <v>80</v>
      </c>
      <c r="U124" s="17">
        <v>1200</v>
      </c>
      <c r="V124" s="9">
        <v>4.8</v>
      </c>
      <c r="W124" s="18">
        <v>0.3</v>
      </c>
      <c r="X124" s="18">
        <v>0.6</v>
      </c>
      <c r="Y124" s="24"/>
      <c r="Z124" s="18">
        <v>0.24</v>
      </c>
      <c r="AA124" s="18" t="s">
        <v>48</v>
      </c>
      <c r="AB124" s="9">
        <v>7.5</v>
      </c>
      <c r="AC124" s="11"/>
      <c r="AD124" s="26"/>
      <c r="AE124" s="26"/>
    </row>
    <row r="125" spans="1:34" s="20" customFormat="1" ht="12.75">
      <c r="A125" s="25">
        <v>37145</v>
      </c>
      <c r="B125" s="9">
        <v>22.94</v>
      </c>
      <c r="C125" s="16"/>
      <c r="D125" s="22">
        <v>6</v>
      </c>
      <c r="E125" s="16"/>
      <c r="F125" s="9">
        <v>22.66</v>
      </c>
      <c r="G125" s="9">
        <v>6.73</v>
      </c>
      <c r="H125" s="9">
        <v>8.02</v>
      </c>
      <c r="I125" s="18">
        <v>0.1</v>
      </c>
      <c r="J125" s="3"/>
      <c r="K125" s="9">
        <v>1671</v>
      </c>
      <c r="L125" s="9">
        <v>22.7</v>
      </c>
      <c r="M125" s="17">
        <v>4600</v>
      </c>
      <c r="N125" s="17">
        <v>680</v>
      </c>
      <c r="O125" s="17">
        <v>887</v>
      </c>
      <c r="P125" s="17">
        <v>196</v>
      </c>
      <c r="Q125" s="3"/>
      <c r="R125" s="22"/>
      <c r="S125" s="17">
        <v>271</v>
      </c>
      <c r="T125" s="17">
        <v>26</v>
      </c>
      <c r="U125" s="17">
        <v>3050</v>
      </c>
      <c r="V125" s="9">
        <v>7</v>
      </c>
      <c r="W125" s="18" t="s">
        <v>43</v>
      </c>
      <c r="X125" s="18" t="s">
        <v>43</v>
      </c>
      <c r="Y125" s="24">
        <v>0.97</v>
      </c>
      <c r="Z125" s="18">
        <v>0.29</v>
      </c>
      <c r="AA125" s="18" t="s">
        <v>44</v>
      </c>
      <c r="AB125" s="9">
        <v>22.7</v>
      </c>
      <c r="AC125" s="11">
        <v>13.8</v>
      </c>
      <c r="AD125" s="26"/>
      <c r="AE125" s="26"/>
      <c r="AH125" s="20">
        <v>1.03</v>
      </c>
    </row>
    <row r="126" spans="1:35" s="20" customFormat="1" ht="12.75">
      <c r="A126" s="4">
        <v>37187</v>
      </c>
      <c r="B126" s="10">
        <v>107</v>
      </c>
      <c r="C126" s="20">
        <v>0.37</v>
      </c>
      <c r="D126" s="17" t="s">
        <v>42</v>
      </c>
      <c r="E126" s="20">
        <v>10</v>
      </c>
      <c r="F126" s="10">
        <v>17</v>
      </c>
      <c r="G126" s="10">
        <v>7.9</v>
      </c>
      <c r="H126" s="10">
        <v>7.2</v>
      </c>
      <c r="I126" s="21">
        <v>0.06</v>
      </c>
      <c r="J126" s="3"/>
      <c r="K126" s="10">
        <v>400</v>
      </c>
      <c r="L126" s="10">
        <v>52.6</v>
      </c>
      <c r="M126" s="22">
        <v>3210</v>
      </c>
      <c r="N126" s="22">
        <v>520</v>
      </c>
      <c r="O126" s="15">
        <v>461</v>
      </c>
      <c r="P126" s="22">
        <v>202</v>
      </c>
      <c r="Q126" s="3"/>
      <c r="R126" s="22"/>
      <c r="S126" s="15">
        <v>261</v>
      </c>
      <c r="T126" s="15">
        <v>22</v>
      </c>
      <c r="U126" s="15">
        <v>1730</v>
      </c>
      <c r="V126" s="6">
        <v>5.9</v>
      </c>
      <c r="W126" s="18" t="s">
        <v>49</v>
      </c>
      <c r="X126" s="18">
        <v>0.56</v>
      </c>
      <c r="Y126" s="24"/>
      <c r="Z126" s="14">
        <v>0.46</v>
      </c>
      <c r="AA126" s="18">
        <v>0.31</v>
      </c>
      <c r="AB126" s="10">
        <v>45</v>
      </c>
      <c r="AC126" s="11"/>
      <c r="AD126" s="26">
        <v>150</v>
      </c>
      <c r="AE126" s="26">
        <v>40</v>
      </c>
      <c r="AF126" s="20">
        <v>22</v>
      </c>
      <c r="AG126" s="26">
        <v>530</v>
      </c>
      <c r="AI126" s="26">
        <v>17.1</v>
      </c>
    </row>
    <row r="127" spans="1:35" s="20" customFormat="1" ht="12.75">
      <c r="A127" s="4">
        <v>37209</v>
      </c>
      <c r="B127" s="10"/>
      <c r="C127" s="3">
        <v>0.38</v>
      </c>
      <c r="D127" s="17" t="s">
        <v>42</v>
      </c>
      <c r="E127" s="20">
        <v>16.5</v>
      </c>
      <c r="F127" s="10">
        <v>16</v>
      </c>
      <c r="G127" s="10">
        <v>8</v>
      </c>
      <c r="H127" s="10">
        <v>7.7</v>
      </c>
      <c r="I127" s="14">
        <v>0.06</v>
      </c>
      <c r="J127" s="3"/>
      <c r="K127" s="6">
        <v>120</v>
      </c>
      <c r="L127" s="6">
        <v>40.2</v>
      </c>
      <c r="M127" s="22">
        <v>3380</v>
      </c>
      <c r="N127" s="15">
        <v>600</v>
      </c>
      <c r="O127" s="15">
        <v>552</v>
      </c>
      <c r="P127" s="15">
        <v>267</v>
      </c>
      <c r="Q127" s="3"/>
      <c r="R127" s="22"/>
      <c r="S127" s="15">
        <v>408</v>
      </c>
      <c r="T127" s="15">
        <v>35</v>
      </c>
      <c r="U127" s="15">
        <v>2141</v>
      </c>
      <c r="V127" s="6">
        <v>8.6</v>
      </c>
      <c r="W127" s="18" t="s">
        <v>49</v>
      </c>
      <c r="X127" s="14">
        <v>1.4</v>
      </c>
      <c r="Y127" s="24"/>
      <c r="Z127" s="14">
        <v>0.47</v>
      </c>
      <c r="AA127" s="18">
        <v>0.24</v>
      </c>
      <c r="AB127" s="6">
        <v>21</v>
      </c>
      <c r="AC127" s="11"/>
      <c r="AD127" s="26">
        <v>170</v>
      </c>
      <c r="AE127" s="26">
        <v>41</v>
      </c>
      <c r="AF127" s="20">
        <v>22</v>
      </c>
      <c r="AG127" s="26">
        <v>590</v>
      </c>
      <c r="AI127" s="26">
        <v>24.7</v>
      </c>
    </row>
    <row r="128" spans="1:31" s="20" customFormat="1" ht="12.75">
      <c r="A128" s="4">
        <v>37270</v>
      </c>
      <c r="B128" s="6">
        <v>150</v>
      </c>
      <c r="C128" s="3">
        <v>0.37</v>
      </c>
      <c r="D128" s="22" t="s">
        <v>42</v>
      </c>
      <c r="E128" s="20">
        <v>1</v>
      </c>
      <c r="F128" s="10">
        <v>6.5</v>
      </c>
      <c r="G128" s="10">
        <v>7.8</v>
      </c>
      <c r="H128" s="10">
        <v>7.1</v>
      </c>
      <c r="I128" s="14">
        <v>0.26</v>
      </c>
      <c r="J128" s="3"/>
      <c r="K128" s="6">
        <v>33</v>
      </c>
      <c r="L128" s="6">
        <v>15.6</v>
      </c>
      <c r="M128" s="22">
        <v>3360</v>
      </c>
      <c r="N128" s="15">
        <v>630</v>
      </c>
      <c r="O128" s="15">
        <v>590</v>
      </c>
      <c r="P128" s="15">
        <v>269</v>
      </c>
      <c r="Q128" s="3"/>
      <c r="R128" s="22"/>
      <c r="S128" s="15">
        <v>75</v>
      </c>
      <c r="T128" s="22" t="s">
        <v>57</v>
      </c>
      <c r="U128" s="15">
        <v>2100</v>
      </c>
      <c r="V128" s="6">
        <v>4.8</v>
      </c>
      <c r="W128" s="21" t="s">
        <v>49</v>
      </c>
      <c r="X128" s="14">
        <v>2.59</v>
      </c>
      <c r="Y128" s="24"/>
      <c r="Z128" s="14">
        <v>0.53</v>
      </c>
      <c r="AA128" s="21">
        <v>0.48</v>
      </c>
      <c r="AB128" s="10" t="s">
        <v>15</v>
      </c>
      <c r="AC128" s="11"/>
      <c r="AD128" s="26"/>
      <c r="AE128" s="26"/>
    </row>
    <row r="129" spans="1:35" s="20" customFormat="1" ht="13.5" customHeight="1">
      <c r="A129" s="4">
        <v>37313</v>
      </c>
      <c r="B129" s="6">
        <v>99</v>
      </c>
      <c r="C129" s="3">
        <v>0.34</v>
      </c>
      <c r="D129" s="22" t="s">
        <v>42</v>
      </c>
      <c r="E129" s="20">
        <v>3.5</v>
      </c>
      <c r="F129" s="10">
        <v>10.5</v>
      </c>
      <c r="G129" s="10">
        <v>9</v>
      </c>
      <c r="H129" s="10">
        <v>7.7</v>
      </c>
      <c r="I129" s="14">
        <v>0.26</v>
      </c>
      <c r="J129" s="3"/>
      <c r="K129" s="6">
        <v>40</v>
      </c>
      <c r="L129" s="6">
        <v>25.6</v>
      </c>
      <c r="M129" s="22">
        <v>3840</v>
      </c>
      <c r="N129" s="15">
        <v>740</v>
      </c>
      <c r="O129" s="15">
        <v>540</v>
      </c>
      <c r="P129" s="15">
        <v>193</v>
      </c>
      <c r="Q129" s="3"/>
      <c r="R129" s="22"/>
      <c r="S129" s="15">
        <v>137</v>
      </c>
      <c r="T129" s="15">
        <v>13</v>
      </c>
      <c r="U129" s="15">
        <v>2366</v>
      </c>
      <c r="V129" s="6">
        <v>9.1</v>
      </c>
      <c r="W129" s="21">
        <v>0.3</v>
      </c>
      <c r="X129" s="14">
        <v>1.5</v>
      </c>
      <c r="Y129" s="24"/>
      <c r="Z129" s="14">
        <v>0.54</v>
      </c>
      <c r="AA129" s="21">
        <v>0.3</v>
      </c>
      <c r="AB129" s="10" t="s">
        <v>15</v>
      </c>
      <c r="AC129" s="11"/>
      <c r="AD129" s="26">
        <v>160</v>
      </c>
      <c r="AE129" s="26">
        <v>48</v>
      </c>
      <c r="AF129" s="20">
        <v>30</v>
      </c>
      <c r="AG129" s="26">
        <v>790</v>
      </c>
      <c r="AI129" s="26">
        <v>1.7</v>
      </c>
    </row>
    <row r="130" spans="1:35" s="20" customFormat="1" ht="13.5" customHeight="1">
      <c r="A130" s="25">
        <v>37335</v>
      </c>
      <c r="B130" s="16">
        <v>63</v>
      </c>
      <c r="C130" s="20">
        <v>0.34</v>
      </c>
      <c r="D130" s="20">
        <v>3</v>
      </c>
      <c r="E130" s="20">
        <v>3.5</v>
      </c>
      <c r="F130" s="20">
        <v>15.5</v>
      </c>
      <c r="G130" s="20">
        <v>8.9</v>
      </c>
      <c r="H130" s="20">
        <v>7.5</v>
      </c>
      <c r="I130" s="20">
        <v>0.26</v>
      </c>
      <c r="J130" s="3"/>
      <c r="K130" s="20">
        <v>127</v>
      </c>
      <c r="L130" s="20">
        <v>34.6</v>
      </c>
      <c r="M130" s="20">
        <v>3770</v>
      </c>
      <c r="N130" s="20">
        <v>790</v>
      </c>
      <c r="O130" s="15">
        <v>593</v>
      </c>
      <c r="P130" s="15">
        <v>197</v>
      </c>
      <c r="Q130" s="3"/>
      <c r="R130" s="22"/>
      <c r="S130" s="20">
        <v>88</v>
      </c>
      <c r="T130" s="20">
        <v>12</v>
      </c>
      <c r="U130" s="20">
        <v>2559</v>
      </c>
      <c r="V130" s="20">
        <v>6</v>
      </c>
      <c r="W130" s="21">
        <v>0.02</v>
      </c>
      <c r="X130" s="14" t="s">
        <v>59</v>
      </c>
      <c r="Y130" s="24"/>
      <c r="Z130" s="14">
        <v>0.27</v>
      </c>
      <c r="AA130" s="21">
        <v>0.08</v>
      </c>
      <c r="AB130" s="10" t="s">
        <v>15</v>
      </c>
      <c r="AC130" s="11"/>
      <c r="AD130" s="26">
        <v>160</v>
      </c>
      <c r="AE130" s="26">
        <v>49</v>
      </c>
      <c r="AF130" s="26">
        <v>28</v>
      </c>
      <c r="AG130" s="26">
        <v>750</v>
      </c>
      <c r="AI130" s="26">
        <v>2.9</v>
      </c>
    </row>
    <row r="131" spans="1:34" s="20" customFormat="1" ht="13.5" customHeight="1">
      <c r="A131" s="25">
        <v>37370</v>
      </c>
      <c r="B131" s="6">
        <v>37.1</v>
      </c>
      <c r="C131" s="3"/>
      <c r="D131" s="22">
        <v>1</v>
      </c>
      <c r="F131" s="10">
        <v>23.6</v>
      </c>
      <c r="G131" s="10">
        <v>5.68</v>
      </c>
      <c r="H131" s="10">
        <v>7.01</v>
      </c>
      <c r="I131" s="14">
        <v>0.08</v>
      </c>
      <c r="J131" s="3"/>
      <c r="K131" s="6">
        <v>14</v>
      </c>
      <c r="L131" s="6"/>
      <c r="M131" s="22">
        <v>4180</v>
      </c>
      <c r="N131" s="15">
        <v>783</v>
      </c>
      <c r="O131" s="15">
        <v>759</v>
      </c>
      <c r="P131" s="15">
        <v>260</v>
      </c>
      <c r="Q131" s="3"/>
      <c r="R131" s="22"/>
      <c r="S131" s="15">
        <v>456</v>
      </c>
      <c r="T131" s="15">
        <v>28</v>
      </c>
      <c r="U131" s="15">
        <v>2900</v>
      </c>
      <c r="V131" s="6">
        <v>7</v>
      </c>
      <c r="W131" s="21">
        <v>0.14</v>
      </c>
      <c r="X131" s="14">
        <v>0.75</v>
      </c>
      <c r="Y131" s="24">
        <v>2.05</v>
      </c>
      <c r="Z131" s="14">
        <v>0.57</v>
      </c>
      <c r="AA131" s="21" t="s">
        <v>44</v>
      </c>
      <c r="AB131" s="10">
        <v>131</v>
      </c>
      <c r="AC131" s="11">
        <v>5.61</v>
      </c>
      <c r="AD131" s="26">
        <v>218</v>
      </c>
      <c r="AE131" s="26">
        <v>53.9</v>
      </c>
      <c r="AH131" s="26">
        <v>1.01</v>
      </c>
    </row>
    <row r="132" spans="1:35" s="20" customFormat="1" ht="13.5" customHeight="1">
      <c r="A132" s="28">
        <v>37397</v>
      </c>
      <c r="B132" s="20">
        <v>52.97</v>
      </c>
      <c r="C132" s="20">
        <v>0.32</v>
      </c>
      <c r="D132" s="20">
        <v>1</v>
      </c>
      <c r="E132" s="20">
        <v>21</v>
      </c>
      <c r="F132" s="20">
        <v>23</v>
      </c>
      <c r="G132" s="20">
        <v>8.8</v>
      </c>
      <c r="H132" s="20">
        <v>7.3</v>
      </c>
      <c r="I132" s="20">
        <v>0.09</v>
      </c>
      <c r="J132" s="3"/>
      <c r="K132" s="20">
        <v>47</v>
      </c>
      <c r="L132" s="20">
        <v>7.2</v>
      </c>
      <c r="M132" s="20">
        <v>3600</v>
      </c>
      <c r="N132" s="20">
        <v>950</v>
      </c>
      <c r="O132" s="20">
        <v>720</v>
      </c>
      <c r="P132" s="20">
        <v>197</v>
      </c>
      <c r="Q132" s="3"/>
      <c r="R132" s="22"/>
      <c r="S132" s="15">
        <v>412</v>
      </c>
      <c r="T132" s="15">
        <v>53</v>
      </c>
      <c r="U132" s="15">
        <v>2690</v>
      </c>
      <c r="V132" s="6">
        <v>7.6</v>
      </c>
      <c r="W132" s="21" t="s">
        <v>47</v>
      </c>
      <c r="X132" s="14" t="s">
        <v>59</v>
      </c>
      <c r="Y132" s="24"/>
      <c r="Z132" s="14">
        <v>0.86</v>
      </c>
      <c r="AA132" s="21">
        <v>0.11</v>
      </c>
      <c r="AB132" s="10">
        <v>23</v>
      </c>
      <c r="AC132" s="11"/>
      <c r="AD132" s="26">
        <v>220</v>
      </c>
      <c r="AE132" s="26">
        <v>60</v>
      </c>
      <c r="AF132" s="26">
        <v>44</v>
      </c>
      <c r="AG132" s="26">
        <v>1100</v>
      </c>
      <c r="AH132" s="26"/>
      <c r="AI132" s="26">
        <v>9.9</v>
      </c>
    </row>
    <row r="133" spans="1:35" s="20" customFormat="1" ht="13.5" customHeight="1">
      <c r="A133" s="25">
        <v>37433</v>
      </c>
      <c r="B133" s="16">
        <v>84</v>
      </c>
      <c r="C133" s="16">
        <v>0.32</v>
      </c>
      <c r="D133" s="16">
        <v>1</v>
      </c>
      <c r="E133" s="16">
        <v>22.2</v>
      </c>
      <c r="F133" s="16">
        <v>25.7</v>
      </c>
      <c r="G133" s="16">
        <v>7.1</v>
      </c>
      <c r="H133" s="16">
        <v>7.4</v>
      </c>
      <c r="I133" s="16">
        <v>0.06</v>
      </c>
      <c r="J133" s="3"/>
      <c r="K133" s="16">
        <v>47</v>
      </c>
      <c r="L133" s="16">
        <v>20.6</v>
      </c>
      <c r="M133" s="16">
        <v>3250</v>
      </c>
      <c r="N133" s="16">
        <v>430</v>
      </c>
      <c r="O133" s="16">
        <v>552</v>
      </c>
      <c r="P133" s="15">
        <v>172</v>
      </c>
      <c r="Q133" s="3"/>
      <c r="R133" s="22"/>
      <c r="S133" s="15">
        <v>44</v>
      </c>
      <c r="T133" s="15">
        <v>6</v>
      </c>
      <c r="U133" s="15">
        <v>1800</v>
      </c>
      <c r="V133" s="6">
        <v>7.1</v>
      </c>
      <c r="W133" s="18" t="s">
        <v>47</v>
      </c>
      <c r="X133" s="14">
        <v>0.38</v>
      </c>
      <c r="Y133" s="24"/>
      <c r="Z133" s="14" t="s">
        <v>44</v>
      </c>
      <c r="AA133" s="18" t="s">
        <v>59</v>
      </c>
      <c r="AB133" s="9">
        <v>12.5</v>
      </c>
      <c r="AC133" s="11"/>
      <c r="AD133" s="26">
        <v>170</v>
      </c>
      <c r="AE133" s="26">
        <v>34</v>
      </c>
      <c r="AF133" s="20">
        <v>23</v>
      </c>
      <c r="AG133" s="26">
        <v>520</v>
      </c>
      <c r="AH133" s="26"/>
      <c r="AI133" s="26">
        <v>18.9</v>
      </c>
    </row>
    <row r="134" spans="1:34" s="20" customFormat="1" ht="13.5" customHeight="1">
      <c r="A134" s="25">
        <v>37448</v>
      </c>
      <c r="B134" s="6"/>
      <c r="C134" s="3"/>
      <c r="D134" s="17"/>
      <c r="E134" s="16"/>
      <c r="F134" s="9"/>
      <c r="G134" s="9"/>
      <c r="H134" s="9"/>
      <c r="I134" s="14"/>
      <c r="J134" s="3"/>
      <c r="K134" s="6"/>
      <c r="L134" s="6"/>
      <c r="M134" s="17"/>
      <c r="N134" s="15">
        <v>350</v>
      </c>
      <c r="O134" s="15">
        <v>366</v>
      </c>
      <c r="P134" s="15">
        <v>354</v>
      </c>
      <c r="Q134" s="3"/>
      <c r="R134" s="22"/>
      <c r="S134" s="15">
        <v>1980</v>
      </c>
      <c r="T134" s="15">
        <v>150</v>
      </c>
      <c r="U134" s="15">
        <v>1280</v>
      </c>
      <c r="V134" s="6">
        <v>7</v>
      </c>
      <c r="W134" s="18">
        <v>0.06</v>
      </c>
      <c r="X134" s="14">
        <v>0.43</v>
      </c>
      <c r="Y134" s="24">
        <v>3.24</v>
      </c>
      <c r="Z134" s="14">
        <v>2.24</v>
      </c>
      <c r="AA134" s="18" t="s">
        <v>44</v>
      </c>
      <c r="AB134" s="9">
        <v>10.7</v>
      </c>
      <c r="AC134" s="11">
        <v>23</v>
      </c>
      <c r="AD134" s="26"/>
      <c r="AE134" s="26"/>
      <c r="AH134" s="20">
        <v>0.64</v>
      </c>
    </row>
    <row r="135" spans="1:35" s="20" customFormat="1" ht="13.5" customHeight="1">
      <c r="A135" s="28">
        <v>37488</v>
      </c>
      <c r="B135" s="16">
        <v>155</v>
      </c>
      <c r="C135" s="16">
        <v>0.43</v>
      </c>
      <c r="D135" s="17" t="s">
        <v>42</v>
      </c>
      <c r="E135" s="16">
        <v>26</v>
      </c>
      <c r="F135" s="16">
        <v>26</v>
      </c>
      <c r="G135" s="16">
        <v>7.3</v>
      </c>
      <c r="H135" s="16">
        <v>7.1</v>
      </c>
      <c r="I135" s="14">
        <v>0.06</v>
      </c>
      <c r="J135" s="3"/>
      <c r="K135" s="6">
        <v>107</v>
      </c>
      <c r="L135" s="6">
        <v>50.4</v>
      </c>
      <c r="M135" s="17">
        <v>3310</v>
      </c>
      <c r="N135" s="15">
        <v>445</v>
      </c>
      <c r="O135" s="15">
        <v>729</v>
      </c>
      <c r="P135" s="15">
        <v>213</v>
      </c>
      <c r="Q135" s="3"/>
      <c r="R135" s="22"/>
      <c r="S135" s="15">
        <v>2408</v>
      </c>
      <c r="T135" s="15">
        <v>346</v>
      </c>
      <c r="U135" s="15">
        <v>1545</v>
      </c>
      <c r="V135" s="6">
        <v>12.7</v>
      </c>
      <c r="W135" s="18">
        <v>0.4</v>
      </c>
      <c r="X135" s="14">
        <v>0.66</v>
      </c>
      <c r="Y135" s="24"/>
      <c r="Z135" s="14">
        <v>1.73</v>
      </c>
      <c r="AA135" s="18">
        <v>0.05</v>
      </c>
      <c r="AB135" s="9">
        <v>22.4</v>
      </c>
      <c r="AC135" s="11"/>
      <c r="AD135" s="26">
        <v>280</v>
      </c>
      <c r="AE135" s="26">
        <v>45</v>
      </c>
      <c r="AF135" s="20">
        <v>37</v>
      </c>
      <c r="AG135" s="26">
        <v>450</v>
      </c>
      <c r="AI135" s="26">
        <v>18.4</v>
      </c>
    </row>
    <row r="136" spans="1:35" s="20" customFormat="1" ht="13.5" customHeight="1">
      <c r="A136" s="28">
        <v>37516</v>
      </c>
      <c r="B136" s="16">
        <v>123.25</v>
      </c>
      <c r="C136" s="16"/>
      <c r="D136" s="17">
        <v>2</v>
      </c>
      <c r="E136" s="16"/>
      <c r="F136" s="16">
        <v>23.95</v>
      </c>
      <c r="G136" s="16">
        <v>5.92</v>
      </c>
      <c r="H136" s="16">
        <v>7.75</v>
      </c>
      <c r="I136" s="14"/>
      <c r="J136" s="3"/>
      <c r="K136" s="6">
        <v>1333</v>
      </c>
      <c r="L136" s="6"/>
      <c r="M136" s="17">
        <v>1310</v>
      </c>
      <c r="N136" s="15">
        <v>202</v>
      </c>
      <c r="O136" s="15">
        <v>228</v>
      </c>
      <c r="P136" s="15">
        <v>1000</v>
      </c>
      <c r="Q136" s="3"/>
      <c r="R136" s="22"/>
      <c r="S136" s="15"/>
      <c r="T136" s="15"/>
      <c r="U136" s="15"/>
      <c r="V136" s="6">
        <v>12</v>
      </c>
      <c r="W136" s="18">
        <v>0.21</v>
      </c>
      <c r="X136" s="14"/>
      <c r="Y136" s="24">
        <v>8.45</v>
      </c>
      <c r="Z136" s="14"/>
      <c r="AA136" s="18"/>
      <c r="AB136" s="9">
        <v>26.7</v>
      </c>
      <c r="AC136" s="11">
        <v>10.7</v>
      </c>
      <c r="AD136" s="26"/>
      <c r="AE136" s="26"/>
      <c r="AG136" s="26"/>
      <c r="AH136" s="20">
        <v>0.52</v>
      </c>
      <c r="AI136" s="26"/>
    </row>
    <row r="137" spans="1:35" ht="12.75">
      <c r="A137" s="28">
        <v>37579</v>
      </c>
      <c r="B137" s="16">
        <v>184</v>
      </c>
      <c r="C137" s="16">
        <v>0.44</v>
      </c>
      <c r="D137" s="17" t="s">
        <v>42</v>
      </c>
      <c r="E137" s="16">
        <v>2</v>
      </c>
      <c r="F137" s="16">
        <v>9.5</v>
      </c>
      <c r="G137" s="16">
        <v>9.3</v>
      </c>
      <c r="H137" s="16">
        <v>7.5</v>
      </c>
      <c r="I137" s="16">
        <v>0.18</v>
      </c>
      <c r="K137" s="16">
        <v>47</v>
      </c>
      <c r="L137" s="16">
        <v>17.1</v>
      </c>
      <c r="M137" s="16">
        <v>3420</v>
      </c>
      <c r="N137" s="16">
        <v>595</v>
      </c>
      <c r="O137" s="16">
        <v>528</v>
      </c>
      <c r="P137" s="16">
        <v>268</v>
      </c>
      <c r="S137" s="16">
        <v>156</v>
      </c>
      <c r="T137" s="16">
        <v>20</v>
      </c>
      <c r="U137" s="16">
        <v>2163</v>
      </c>
      <c r="V137" s="16">
        <v>3.3</v>
      </c>
      <c r="W137" s="16">
        <v>0.2</v>
      </c>
      <c r="X137" s="16">
        <v>2.7</v>
      </c>
      <c r="Z137" s="16">
        <v>0.57</v>
      </c>
      <c r="AA137" s="16">
        <v>0.41</v>
      </c>
      <c r="AB137" s="16">
        <v>17.6</v>
      </c>
      <c r="AD137" s="26">
        <v>170</v>
      </c>
      <c r="AE137" s="26">
        <v>43</v>
      </c>
      <c r="AF137" s="26">
        <v>24</v>
      </c>
      <c r="AG137" s="26">
        <v>590</v>
      </c>
      <c r="AI137" s="16">
        <v>20.8</v>
      </c>
    </row>
    <row r="138" spans="1:34" ht="12.75">
      <c r="A138" s="28">
        <v>37601</v>
      </c>
      <c r="B138" s="16">
        <v>208</v>
      </c>
      <c r="D138" s="17" t="s">
        <v>42</v>
      </c>
      <c r="F138" s="16">
        <v>8.14</v>
      </c>
      <c r="G138" s="16">
        <v>10.22</v>
      </c>
      <c r="H138" s="16">
        <v>8.58</v>
      </c>
      <c r="I138" s="16">
        <v>0.203</v>
      </c>
      <c r="K138" s="16">
        <v>27</v>
      </c>
      <c r="L138" s="16"/>
      <c r="M138" s="16">
        <v>3560</v>
      </c>
      <c r="N138" s="16">
        <v>746</v>
      </c>
      <c r="O138" s="16">
        <v>650</v>
      </c>
      <c r="P138" s="15">
        <v>262</v>
      </c>
      <c r="S138" s="15">
        <v>94</v>
      </c>
      <c r="T138" s="16"/>
      <c r="U138" s="15">
        <v>2220</v>
      </c>
      <c r="V138" s="6">
        <v>6</v>
      </c>
      <c r="W138" s="18">
        <v>0.34</v>
      </c>
      <c r="X138" s="14">
        <v>3.48</v>
      </c>
      <c r="Y138" s="18">
        <v>0.72</v>
      </c>
      <c r="Z138" s="14">
        <v>0.7</v>
      </c>
      <c r="AA138" s="18">
        <v>0.49</v>
      </c>
      <c r="AB138" s="9">
        <v>14.7</v>
      </c>
      <c r="AC138" s="9">
        <v>10.6</v>
      </c>
      <c r="AD138" s="26"/>
      <c r="AE138" s="26"/>
      <c r="AG138" s="16">
        <v>9</v>
      </c>
      <c r="AH138" s="16">
        <v>0.88</v>
      </c>
    </row>
    <row r="139" spans="1:35" ht="12.75">
      <c r="A139" s="25">
        <v>37648</v>
      </c>
      <c r="B139" s="16">
        <v>103</v>
      </c>
      <c r="C139" s="16">
        <v>0.34</v>
      </c>
      <c r="D139" s="17" t="s">
        <v>42</v>
      </c>
      <c r="E139" s="16">
        <v>0</v>
      </c>
      <c r="F139" s="9">
        <v>9</v>
      </c>
      <c r="G139" s="9">
        <v>9</v>
      </c>
      <c r="H139" s="9">
        <v>7.3</v>
      </c>
      <c r="I139" s="18">
        <v>0.2</v>
      </c>
      <c r="K139" s="9">
        <v>47</v>
      </c>
      <c r="L139" s="9">
        <v>33.6</v>
      </c>
      <c r="M139" s="17">
        <v>3510</v>
      </c>
      <c r="N139" s="17">
        <v>670</v>
      </c>
      <c r="O139" s="17">
        <v>658</v>
      </c>
      <c r="P139" s="17">
        <v>205</v>
      </c>
      <c r="S139" s="17">
        <v>90</v>
      </c>
      <c r="T139" s="17">
        <v>18</v>
      </c>
      <c r="U139" s="17">
        <v>2321</v>
      </c>
      <c r="V139" s="9">
        <v>5.9</v>
      </c>
      <c r="W139" s="18">
        <v>0.1</v>
      </c>
      <c r="X139" s="18">
        <v>0.35</v>
      </c>
      <c r="Z139" s="18">
        <v>0.35</v>
      </c>
      <c r="AA139" s="18">
        <v>0.1</v>
      </c>
      <c r="AB139" s="9">
        <v>144</v>
      </c>
      <c r="AD139" s="23">
        <v>230</v>
      </c>
      <c r="AE139" s="23">
        <v>67</v>
      </c>
      <c r="AF139" s="17">
        <v>48</v>
      </c>
      <c r="AG139" s="17">
        <v>1300</v>
      </c>
      <c r="AI139" s="17">
        <v>14.5</v>
      </c>
    </row>
    <row r="140" spans="1:35" ht="12.75">
      <c r="A140" s="1">
        <v>37677</v>
      </c>
      <c r="B140" s="20">
        <v>126.8</v>
      </c>
      <c r="C140" s="20">
        <v>0.42</v>
      </c>
      <c r="D140" s="17">
        <v>4</v>
      </c>
      <c r="E140" s="20">
        <v>3</v>
      </c>
      <c r="F140" s="10">
        <v>10.8</v>
      </c>
      <c r="G140" s="10">
        <v>9.2</v>
      </c>
      <c r="H140" s="10">
        <v>7.1</v>
      </c>
      <c r="I140" s="21">
        <v>0.09</v>
      </c>
      <c r="K140" s="10">
        <v>73</v>
      </c>
      <c r="L140" s="10">
        <v>103.9</v>
      </c>
      <c r="M140" s="22">
        <v>3630</v>
      </c>
      <c r="N140" s="22">
        <v>1030</v>
      </c>
      <c r="O140" s="22">
        <v>1320</v>
      </c>
      <c r="P140" s="22">
        <v>215</v>
      </c>
      <c r="S140" s="17">
        <v>466</v>
      </c>
      <c r="T140" s="17">
        <v>44</v>
      </c>
      <c r="U140" s="22">
        <v>909</v>
      </c>
      <c r="V140" s="10">
        <v>5.4</v>
      </c>
      <c r="W140" s="21" t="s">
        <v>47</v>
      </c>
      <c r="X140" s="21"/>
      <c r="Z140" s="21">
        <v>0.44</v>
      </c>
      <c r="AA140" s="21"/>
      <c r="AB140" s="10"/>
      <c r="AD140" s="23">
        <v>38</v>
      </c>
      <c r="AE140" s="23">
        <v>26</v>
      </c>
      <c r="AF140" s="22"/>
      <c r="AG140" s="22"/>
      <c r="AI140" s="22"/>
    </row>
    <row r="141" spans="1:35" ht="12.75">
      <c r="A141" s="1">
        <v>37699</v>
      </c>
      <c r="B141" s="20">
        <v>38.8</v>
      </c>
      <c r="C141" s="20">
        <v>0.3</v>
      </c>
      <c r="D141" s="17" t="s">
        <v>42</v>
      </c>
      <c r="E141" s="20">
        <v>14.5</v>
      </c>
      <c r="F141" s="10">
        <v>13</v>
      </c>
      <c r="G141" s="10">
        <v>8.6</v>
      </c>
      <c r="H141" s="10">
        <v>7.2</v>
      </c>
      <c r="I141" s="21">
        <v>0.24</v>
      </c>
      <c r="K141" s="10">
        <v>80</v>
      </c>
      <c r="L141" s="10">
        <v>19.5</v>
      </c>
      <c r="M141" s="22">
        <v>3510</v>
      </c>
      <c r="N141" s="22">
        <v>1038</v>
      </c>
      <c r="O141" s="22">
        <v>913</v>
      </c>
      <c r="P141" s="22">
        <v>238</v>
      </c>
      <c r="S141" s="22">
        <v>96</v>
      </c>
      <c r="T141" s="22">
        <v>17</v>
      </c>
      <c r="U141" s="22"/>
      <c r="V141" s="10">
        <v>6.2</v>
      </c>
      <c r="W141" s="21" t="s">
        <v>47</v>
      </c>
      <c r="X141" s="21">
        <v>0.35</v>
      </c>
      <c r="Z141" s="21" t="s">
        <v>44</v>
      </c>
      <c r="AA141" s="18" t="s">
        <v>59</v>
      </c>
      <c r="AB141" s="10">
        <v>21.6</v>
      </c>
      <c r="AD141" s="23">
        <v>241</v>
      </c>
      <c r="AE141" s="23">
        <v>72</v>
      </c>
      <c r="AF141" s="22"/>
      <c r="AG141" s="22"/>
      <c r="AI141" s="22"/>
    </row>
    <row r="142" spans="1:35" ht="12.75">
      <c r="A142" s="25">
        <v>37726</v>
      </c>
      <c r="B142" s="16">
        <v>7.4</v>
      </c>
      <c r="D142" s="17" t="s">
        <v>42</v>
      </c>
      <c r="F142" s="9">
        <v>21.6</v>
      </c>
      <c r="G142" s="9">
        <v>7.3</v>
      </c>
      <c r="H142" s="9">
        <v>8</v>
      </c>
      <c r="I142" s="18">
        <v>0.2</v>
      </c>
      <c r="K142" s="9">
        <v>40</v>
      </c>
      <c r="L142" s="9">
        <v>27</v>
      </c>
      <c r="M142" s="17">
        <v>5000</v>
      </c>
      <c r="N142" s="17">
        <v>854</v>
      </c>
      <c r="O142" s="17">
        <v>1020</v>
      </c>
      <c r="P142" s="17">
        <v>266</v>
      </c>
      <c r="S142" s="17">
        <v>81</v>
      </c>
      <c r="T142" s="17">
        <v>9</v>
      </c>
      <c r="U142" s="17">
        <v>3170</v>
      </c>
      <c r="V142" s="9">
        <v>6</v>
      </c>
      <c r="W142" s="18" t="s">
        <v>43</v>
      </c>
      <c r="X142" s="18" t="s">
        <v>43</v>
      </c>
      <c r="Y142" s="18">
        <v>0.8</v>
      </c>
      <c r="Z142" s="18">
        <v>0.1</v>
      </c>
      <c r="AA142" s="18" t="s">
        <v>61</v>
      </c>
      <c r="AB142" s="9">
        <v>20.2</v>
      </c>
      <c r="AC142" s="9">
        <v>62.9</v>
      </c>
      <c r="AD142" s="23"/>
      <c r="AE142" s="23"/>
      <c r="AF142" s="17"/>
      <c r="AG142" s="17"/>
      <c r="AH142" s="16">
        <v>0.97</v>
      </c>
      <c r="AI142" s="17"/>
    </row>
    <row r="143" spans="1:35" ht="12.75">
      <c r="A143" s="1">
        <v>37754</v>
      </c>
      <c r="B143" s="20">
        <v>2.8</v>
      </c>
      <c r="C143" s="20">
        <v>0.2</v>
      </c>
      <c r="D143" s="17" t="s">
        <v>42</v>
      </c>
      <c r="E143" s="20">
        <v>21</v>
      </c>
      <c r="F143" s="10">
        <v>23</v>
      </c>
      <c r="G143" s="10">
        <v>7</v>
      </c>
      <c r="H143" s="10">
        <v>7.5</v>
      </c>
      <c r="I143" s="21">
        <v>0.15</v>
      </c>
      <c r="K143" s="9">
        <v>120</v>
      </c>
      <c r="L143" s="10">
        <v>21.6</v>
      </c>
      <c r="M143" s="22">
        <v>3620</v>
      </c>
      <c r="N143" s="22">
        <v>865</v>
      </c>
      <c r="O143" s="22">
        <v>1133</v>
      </c>
      <c r="P143" s="22">
        <v>134</v>
      </c>
      <c r="S143" s="22">
        <v>144</v>
      </c>
      <c r="T143" s="22">
        <v>78</v>
      </c>
      <c r="U143" s="22">
        <v>3368</v>
      </c>
      <c r="V143" s="10">
        <v>7.6</v>
      </c>
      <c r="W143" s="18">
        <v>0.1</v>
      </c>
      <c r="X143" s="21" t="s">
        <v>59</v>
      </c>
      <c r="Z143" s="21">
        <v>0.12</v>
      </c>
      <c r="AA143" s="18">
        <v>0.04</v>
      </c>
      <c r="AB143" s="10">
        <v>10.2</v>
      </c>
      <c r="AD143" s="23">
        <v>276</v>
      </c>
      <c r="AE143" s="23">
        <v>73.7</v>
      </c>
      <c r="AF143" s="22"/>
      <c r="AG143" s="22"/>
      <c r="AI143" s="22"/>
    </row>
    <row r="144" spans="1:35" ht="12.75">
      <c r="A144" s="25">
        <v>37795</v>
      </c>
      <c r="B144" s="16">
        <v>0</v>
      </c>
      <c r="C144" s="16">
        <v>0.24</v>
      </c>
      <c r="D144" s="17" t="s">
        <v>42</v>
      </c>
      <c r="E144" s="16">
        <v>34.5</v>
      </c>
      <c r="F144" s="9">
        <v>28</v>
      </c>
      <c r="G144" s="9">
        <v>6.2</v>
      </c>
      <c r="H144" s="9">
        <v>7.1</v>
      </c>
      <c r="I144" s="18">
        <v>0.24</v>
      </c>
      <c r="K144" s="9">
        <v>67</v>
      </c>
      <c r="L144" s="9">
        <v>45.4</v>
      </c>
      <c r="M144" s="17">
        <v>3300</v>
      </c>
      <c r="N144" s="17">
        <v>1298</v>
      </c>
      <c r="O144" s="17">
        <v>1985</v>
      </c>
      <c r="P144" s="17">
        <v>272</v>
      </c>
      <c r="S144" s="17">
        <v>44</v>
      </c>
      <c r="T144" s="17">
        <v>10</v>
      </c>
      <c r="U144" s="17">
        <v>3769</v>
      </c>
      <c r="V144" s="9">
        <v>14.9</v>
      </c>
      <c r="W144" s="18">
        <v>0.3</v>
      </c>
      <c r="X144" s="18" t="s">
        <v>60</v>
      </c>
      <c r="Z144" s="18">
        <v>0.21</v>
      </c>
      <c r="AA144" s="18">
        <v>0.18</v>
      </c>
      <c r="AB144" s="9" t="s">
        <v>15</v>
      </c>
      <c r="AD144" s="23">
        <v>306</v>
      </c>
      <c r="AE144" s="23">
        <v>90.8</v>
      </c>
      <c r="AF144" s="17">
        <v>37.6</v>
      </c>
      <c r="AG144" s="17">
        <v>755</v>
      </c>
      <c r="AI144" s="17">
        <v>7.07</v>
      </c>
    </row>
    <row r="145" spans="1:35" ht="12.75">
      <c r="A145" s="1">
        <v>37819</v>
      </c>
      <c r="B145" s="20">
        <v>109.4</v>
      </c>
      <c r="C145" s="20">
        <v>0.55</v>
      </c>
      <c r="D145" s="17">
        <v>1</v>
      </c>
      <c r="E145" s="20">
        <v>21.1</v>
      </c>
      <c r="F145" s="10">
        <v>22.2</v>
      </c>
      <c r="G145" s="10">
        <v>6.5</v>
      </c>
      <c r="H145" s="10">
        <v>7.1</v>
      </c>
      <c r="I145" s="21">
        <v>0.03</v>
      </c>
      <c r="K145" s="10"/>
      <c r="L145" s="10">
        <v>22</v>
      </c>
      <c r="M145" s="22">
        <v>2995</v>
      </c>
      <c r="N145" s="22">
        <v>88.6</v>
      </c>
      <c r="O145" s="22">
        <v>318</v>
      </c>
      <c r="P145" s="22">
        <v>66</v>
      </c>
      <c r="S145" s="22">
        <v>24970</v>
      </c>
      <c r="T145" s="22">
        <v>1140</v>
      </c>
      <c r="U145" s="22">
        <v>910</v>
      </c>
      <c r="V145" s="10" t="s">
        <v>58</v>
      </c>
      <c r="W145" s="18">
        <v>0.2</v>
      </c>
      <c r="X145" s="18" t="s">
        <v>59</v>
      </c>
      <c r="Z145" s="21">
        <v>0.35</v>
      </c>
      <c r="AA145" s="18" t="s">
        <v>59</v>
      </c>
      <c r="AB145" s="10" t="s">
        <v>15</v>
      </c>
      <c r="AD145" s="23">
        <v>172</v>
      </c>
      <c r="AE145" s="23">
        <v>17.5</v>
      </c>
      <c r="AF145" s="22"/>
      <c r="AG145" s="22"/>
      <c r="AI145" s="22"/>
    </row>
    <row r="146" spans="1:35" ht="12.75">
      <c r="A146" s="25">
        <v>37845</v>
      </c>
      <c r="B146" s="16">
        <v>14</v>
      </c>
      <c r="D146" s="17">
        <v>1</v>
      </c>
      <c r="F146" s="9">
        <v>25.9</v>
      </c>
      <c r="G146" s="9">
        <v>5.9</v>
      </c>
      <c r="H146" s="9">
        <v>7.8</v>
      </c>
      <c r="I146" s="18">
        <v>0.1</v>
      </c>
      <c r="L146" s="9">
        <v>160</v>
      </c>
      <c r="M146" s="17">
        <v>980</v>
      </c>
      <c r="N146" s="17">
        <v>65</v>
      </c>
      <c r="O146" s="17">
        <v>318</v>
      </c>
      <c r="P146" s="17">
        <v>88</v>
      </c>
      <c r="S146" s="17">
        <v>211</v>
      </c>
      <c r="T146" s="17">
        <v>23</v>
      </c>
      <c r="U146" s="17">
        <v>688</v>
      </c>
      <c r="V146" s="9">
        <v>5</v>
      </c>
      <c r="W146" s="18" t="s">
        <v>43</v>
      </c>
      <c r="X146" s="18">
        <v>0.65</v>
      </c>
      <c r="Y146" s="18">
        <v>0.72</v>
      </c>
      <c r="Z146" s="18">
        <v>0.2</v>
      </c>
      <c r="AA146" s="18" t="s">
        <v>44</v>
      </c>
      <c r="AB146" s="9">
        <v>5.34</v>
      </c>
      <c r="AC146" s="9">
        <v>7.12</v>
      </c>
      <c r="AD146" s="23"/>
      <c r="AE146" s="23"/>
      <c r="AF146" s="17"/>
      <c r="AG146" s="17"/>
      <c r="AH146" s="16">
        <v>0.9</v>
      </c>
      <c r="AI146" s="17"/>
    </row>
    <row r="147" spans="1:35" ht="12.75">
      <c r="A147" s="25">
        <v>37873</v>
      </c>
      <c r="B147" s="16">
        <v>9.9</v>
      </c>
      <c r="D147" s="17">
        <v>3</v>
      </c>
      <c r="F147" s="9">
        <v>25.8</v>
      </c>
      <c r="G147" s="9">
        <v>6.9</v>
      </c>
      <c r="H147" s="9">
        <v>7.9</v>
      </c>
      <c r="I147" s="18">
        <v>0.18</v>
      </c>
      <c r="L147" s="9">
        <v>23</v>
      </c>
      <c r="M147" s="17">
        <v>2480</v>
      </c>
      <c r="N147" s="17">
        <v>356</v>
      </c>
      <c r="O147" s="17">
        <v>760</v>
      </c>
      <c r="P147" s="17">
        <v>172</v>
      </c>
      <c r="S147" s="17">
        <v>60</v>
      </c>
      <c r="T147" s="17">
        <v>6</v>
      </c>
      <c r="U147" s="17">
        <v>1770</v>
      </c>
      <c r="V147" s="9">
        <v>4</v>
      </c>
      <c r="W147" s="18" t="s">
        <v>43</v>
      </c>
      <c r="X147" s="18">
        <v>0.12</v>
      </c>
      <c r="Y147" s="18">
        <v>0.6</v>
      </c>
      <c r="Z147" s="18">
        <v>0.08</v>
      </c>
      <c r="AA147" s="18" t="s">
        <v>62</v>
      </c>
      <c r="AB147" s="9">
        <v>9.34</v>
      </c>
      <c r="AC147" s="9">
        <v>12.2</v>
      </c>
      <c r="AD147" s="23"/>
      <c r="AE147" s="23"/>
      <c r="AF147" s="17"/>
      <c r="AG147" s="17"/>
      <c r="AH147" s="16">
        <v>1.27</v>
      </c>
      <c r="AI147" s="17"/>
    </row>
    <row r="148" spans="1:35" ht="12.75">
      <c r="A148" s="25">
        <v>37943</v>
      </c>
      <c r="B148" s="16">
        <v>12.7</v>
      </c>
      <c r="C148" s="16">
        <v>0.43</v>
      </c>
      <c r="D148" s="17" t="s">
        <v>42</v>
      </c>
      <c r="E148" s="16">
        <v>14.5</v>
      </c>
      <c r="F148" s="9">
        <v>14.5</v>
      </c>
      <c r="G148" s="9">
        <v>5.4</v>
      </c>
      <c r="H148" s="9">
        <v>7.1</v>
      </c>
      <c r="I148" s="18">
        <v>0.12</v>
      </c>
      <c r="K148" s="9">
        <v>160</v>
      </c>
      <c r="L148" s="9">
        <v>14.3</v>
      </c>
      <c r="M148" s="17">
        <v>3090</v>
      </c>
      <c r="N148" s="17">
        <v>265</v>
      </c>
      <c r="O148" s="17">
        <v>705</v>
      </c>
      <c r="P148" s="17">
        <v>184</v>
      </c>
      <c r="S148" s="17">
        <v>8</v>
      </c>
      <c r="T148" s="17">
        <v>2</v>
      </c>
      <c r="U148" s="17">
        <v>2142</v>
      </c>
      <c r="V148" s="16">
        <v>4</v>
      </c>
      <c r="W148" s="18">
        <v>0.17</v>
      </c>
      <c r="X148" s="18">
        <v>0.14</v>
      </c>
      <c r="Z148" s="18">
        <v>0.16</v>
      </c>
      <c r="AB148" s="9" t="s">
        <v>50</v>
      </c>
      <c r="AD148" s="23">
        <v>225</v>
      </c>
      <c r="AE148" s="23">
        <v>41</v>
      </c>
      <c r="AF148" s="17">
        <v>14</v>
      </c>
      <c r="AG148" s="17">
        <v>440</v>
      </c>
      <c r="AI148" s="17">
        <v>14.2</v>
      </c>
    </row>
    <row r="149" spans="1:35" ht="12.75">
      <c r="A149" s="25">
        <v>37971</v>
      </c>
      <c r="B149" s="16">
        <v>1.4</v>
      </c>
      <c r="F149" s="9">
        <v>5.8</v>
      </c>
      <c r="G149" s="9">
        <v>10.6</v>
      </c>
      <c r="H149" s="9">
        <v>7.9</v>
      </c>
      <c r="I149" s="18">
        <v>0.32</v>
      </c>
      <c r="L149" s="9">
        <v>20</v>
      </c>
      <c r="M149" s="17">
        <v>5330</v>
      </c>
      <c r="N149" s="17">
        <v>838</v>
      </c>
      <c r="O149" s="17">
        <v>1270</v>
      </c>
      <c r="P149" s="17">
        <v>298</v>
      </c>
      <c r="S149" s="17">
        <v>40</v>
      </c>
      <c r="T149" s="17">
        <v>5</v>
      </c>
      <c r="U149" s="17">
        <v>3750</v>
      </c>
      <c r="V149" s="16">
        <v>5</v>
      </c>
      <c r="W149" s="18" t="s">
        <v>43</v>
      </c>
      <c r="X149" s="18" t="s">
        <v>64</v>
      </c>
      <c r="Y149" s="18">
        <v>0.58</v>
      </c>
      <c r="Z149" s="18" t="s">
        <v>43</v>
      </c>
      <c r="AA149" s="18" t="s">
        <v>65</v>
      </c>
      <c r="AB149" s="9">
        <v>1.07</v>
      </c>
      <c r="AC149" s="9">
        <v>18.7</v>
      </c>
      <c r="AD149" s="23"/>
      <c r="AE149" s="23"/>
      <c r="AF149" s="17"/>
      <c r="AG149" s="17"/>
      <c r="AH149" s="16">
        <v>0.89</v>
      </c>
      <c r="AI149" s="17"/>
    </row>
    <row r="150" spans="1:35" ht="12.75">
      <c r="A150" s="25">
        <v>38013</v>
      </c>
      <c r="B150" s="16">
        <v>14.8</v>
      </c>
      <c r="C150" s="16">
        <v>0.27</v>
      </c>
      <c r="D150" s="17">
        <v>3</v>
      </c>
      <c r="E150" s="16">
        <v>1</v>
      </c>
      <c r="F150" s="9">
        <v>7.7</v>
      </c>
      <c r="G150" s="9">
        <v>6.7</v>
      </c>
      <c r="H150" s="9">
        <v>7.1</v>
      </c>
      <c r="I150" s="18">
        <v>0.12</v>
      </c>
      <c r="K150" s="9">
        <v>193</v>
      </c>
      <c r="L150" s="9">
        <v>146</v>
      </c>
      <c r="M150" s="17">
        <v>2980</v>
      </c>
      <c r="N150" s="17">
        <v>88</v>
      </c>
      <c r="O150" s="17">
        <v>170</v>
      </c>
      <c r="P150" s="17">
        <v>158</v>
      </c>
      <c r="S150" s="17">
        <v>126</v>
      </c>
      <c r="T150" s="17">
        <v>103</v>
      </c>
      <c r="U150" s="17">
        <v>527</v>
      </c>
      <c r="V150" s="16">
        <v>6.7</v>
      </c>
      <c r="W150" s="18">
        <v>0.2</v>
      </c>
      <c r="X150" s="18" t="s">
        <v>47</v>
      </c>
      <c r="Z150" s="18">
        <v>0.21</v>
      </c>
      <c r="AB150" s="9">
        <v>9</v>
      </c>
      <c r="AD150" s="23">
        <v>106</v>
      </c>
      <c r="AE150" s="23">
        <v>17</v>
      </c>
      <c r="AF150" s="17">
        <v>565</v>
      </c>
      <c r="AG150" s="17">
        <v>212</v>
      </c>
      <c r="AI150" s="17">
        <v>15.3</v>
      </c>
    </row>
    <row r="151" spans="1:35" ht="12.75">
      <c r="A151" s="25">
        <v>38035</v>
      </c>
      <c r="B151" s="16">
        <v>11.65</v>
      </c>
      <c r="C151" s="16">
        <v>0.34</v>
      </c>
      <c r="D151" s="17" t="s">
        <v>42</v>
      </c>
      <c r="E151" s="16">
        <v>4.5</v>
      </c>
      <c r="F151" s="9">
        <v>10.4</v>
      </c>
      <c r="G151" s="9">
        <v>9.1</v>
      </c>
      <c r="H151" s="9">
        <v>7.1</v>
      </c>
      <c r="I151" s="18">
        <v>0.12</v>
      </c>
      <c r="K151" s="9">
        <v>47</v>
      </c>
      <c r="L151" s="9">
        <v>27.8</v>
      </c>
      <c r="M151" s="17">
        <v>3550</v>
      </c>
      <c r="N151" s="17">
        <v>620</v>
      </c>
      <c r="O151" s="17">
        <v>790</v>
      </c>
      <c r="P151" s="17">
        <v>214</v>
      </c>
      <c r="S151" s="17">
        <v>38</v>
      </c>
      <c r="T151" s="17">
        <v>14</v>
      </c>
      <c r="U151" s="17">
        <v>2279</v>
      </c>
      <c r="V151" s="16">
        <v>4.6</v>
      </c>
      <c r="W151" s="18" t="s">
        <v>47</v>
      </c>
      <c r="X151" s="18" t="s">
        <v>47</v>
      </c>
      <c r="Z151" s="18">
        <v>0.21</v>
      </c>
      <c r="AB151" s="9">
        <v>8</v>
      </c>
      <c r="AD151" s="23">
        <v>190</v>
      </c>
      <c r="AE151" s="23">
        <v>5</v>
      </c>
      <c r="AF151" s="17">
        <v>23</v>
      </c>
      <c r="AG151" s="17">
        <v>570</v>
      </c>
      <c r="AI151" s="17">
        <v>16.9</v>
      </c>
    </row>
    <row r="152" spans="1:35" ht="12.75">
      <c r="A152" s="25">
        <v>38076</v>
      </c>
      <c r="B152" s="16">
        <v>18.36</v>
      </c>
      <c r="C152" s="16">
        <v>0.34</v>
      </c>
      <c r="D152" s="17" t="s">
        <v>42</v>
      </c>
      <c r="E152" s="16">
        <v>14.4</v>
      </c>
      <c r="F152" s="9">
        <v>19.3</v>
      </c>
      <c r="G152" s="9">
        <v>7.8</v>
      </c>
      <c r="H152" s="9">
        <v>7.3</v>
      </c>
      <c r="I152" s="18">
        <v>0.15</v>
      </c>
      <c r="K152" s="9">
        <v>47</v>
      </c>
      <c r="L152" s="9">
        <v>51.2</v>
      </c>
      <c r="M152" s="17">
        <v>2910</v>
      </c>
      <c r="N152" s="17">
        <v>237</v>
      </c>
      <c r="O152" s="17">
        <v>552</v>
      </c>
      <c r="P152" s="17">
        <v>172</v>
      </c>
      <c r="S152" s="17">
        <v>73</v>
      </c>
      <c r="T152" s="17">
        <v>7</v>
      </c>
      <c r="U152" s="17">
        <v>1461</v>
      </c>
      <c r="V152" s="16">
        <v>8.3</v>
      </c>
      <c r="W152" s="18">
        <v>0.1</v>
      </c>
      <c r="X152" s="18">
        <v>0.25</v>
      </c>
      <c r="Z152" s="18">
        <v>0.09</v>
      </c>
      <c r="AA152" s="18">
        <v>0.04</v>
      </c>
      <c r="AB152" s="9" t="s">
        <v>50</v>
      </c>
      <c r="AD152" s="23">
        <v>140</v>
      </c>
      <c r="AE152" s="23">
        <v>23</v>
      </c>
      <c r="AF152" s="17">
        <v>11</v>
      </c>
      <c r="AG152" s="17">
        <v>270</v>
      </c>
      <c r="AI152" s="17">
        <v>17</v>
      </c>
    </row>
    <row r="153" spans="1:35" ht="12.75">
      <c r="A153" s="28">
        <v>38091</v>
      </c>
      <c r="B153" s="16">
        <v>16</v>
      </c>
      <c r="D153" s="17">
        <v>3</v>
      </c>
      <c r="F153" s="9">
        <v>16.2</v>
      </c>
      <c r="G153" s="9">
        <v>7.8</v>
      </c>
      <c r="H153" s="9">
        <v>7.7</v>
      </c>
      <c r="L153" s="9">
        <v>32</v>
      </c>
      <c r="M153" s="17">
        <v>1660</v>
      </c>
      <c r="N153" s="17">
        <v>242</v>
      </c>
      <c r="O153" s="17">
        <v>302</v>
      </c>
      <c r="P153" s="17">
        <v>170</v>
      </c>
      <c r="S153" s="17">
        <v>278</v>
      </c>
      <c r="T153" s="17">
        <v>34</v>
      </c>
      <c r="U153" s="17">
        <v>1100</v>
      </c>
      <c r="V153" s="16">
        <v>8</v>
      </c>
      <c r="W153" s="18" t="s">
        <v>43</v>
      </c>
      <c r="X153" s="18">
        <v>0.27</v>
      </c>
      <c r="Y153" s="18">
        <v>1.45</v>
      </c>
      <c r="Z153" s="18">
        <v>0.23</v>
      </c>
      <c r="AA153" s="18" t="s">
        <v>44</v>
      </c>
      <c r="AB153" s="9">
        <v>58.7</v>
      </c>
      <c r="AC153" s="9">
        <v>17</v>
      </c>
      <c r="AD153" s="23"/>
      <c r="AE153" s="23"/>
      <c r="AF153" s="17"/>
      <c r="AG153" s="17"/>
      <c r="AH153" s="16">
        <v>0.64</v>
      </c>
      <c r="AI153" s="17"/>
    </row>
    <row r="154" spans="1:35" ht="12.75">
      <c r="A154" s="28">
        <v>38126</v>
      </c>
      <c r="B154" s="16">
        <v>1.8</v>
      </c>
      <c r="C154" s="16">
        <v>0.24</v>
      </c>
      <c r="D154" s="17">
        <v>4</v>
      </c>
      <c r="E154" s="16">
        <v>23.3</v>
      </c>
      <c r="F154" s="9">
        <v>24.4</v>
      </c>
      <c r="G154" s="9">
        <v>8.1</v>
      </c>
      <c r="H154" s="9">
        <v>7.2</v>
      </c>
      <c r="I154" s="18">
        <v>0.12</v>
      </c>
      <c r="K154" s="9">
        <v>73</v>
      </c>
      <c r="L154" s="9">
        <v>11</v>
      </c>
      <c r="M154" s="17">
        <v>2840</v>
      </c>
      <c r="N154" s="17">
        <v>130</v>
      </c>
      <c r="O154" s="17">
        <v>120</v>
      </c>
      <c r="P154" s="17">
        <v>143</v>
      </c>
      <c r="S154" s="17">
        <v>103</v>
      </c>
      <c r="T154" s="17">
        <v>7</v>
      </c>
      <c r="U154" s="17">
        <v>1326</v>
      </c>
      <c r="V154" s="16">
        <v>5.1</v>
      </c>
      <c r="W154" s="18">
        <v>0.3</v>
      </c>
      <c r="X154" s="18">
        <v>0.42</v>
      </c>
      <c r="Z154" s="18">
        <v>0.55</v>
      </c>
      <c r="AA154" s="18">
        <v>0.39</v>
      </c>
      <c r="AB154" s="9" t="s">
        <v>50</v>
      </c>
      <c r="AD154" s="23">
        <v>165</v>
      </c>
      <c r="AE154" s="23">
        <v>15</v>
      </c>
      <c r="AF154" s="17">
        <v>13</v>
      </c>
      <c r="AG154" s="17">
        <v>250</v>
      </c>
      <c r="AI154" s="17">
        <v>16.2</v>
      </c>
    </row>
    <row r="155" spans="1:35" ht="12.75">
      <c r="A155" s="25">
        <v>38160</v>
      </c>
      <c r="B155" s="16">
        <v>10.2</v>
      </c>
      <c r="C155" s="16">
        <v>0.43</v>
      </c>
      <c r="D155" s="17">
        <v>2</v>
      </c>
      <c r="E155" s="16">
        <v>27.8</v>
      </c>
      <c r="F155" s="9">
        <v>27.1</v>
      </c>
      <c r="G155" s="9">
        <v>6.1</v>
      </c>
      <c r="H155" s="9">
        <v>7.6</v>
      </c>
      <c r="I155" s="18">
        <v>0.12</v>
      </c>
      <c r="K155" s="9">
        <v>107</v>
      </c>
      <c r="L155" s="9">
        <v>31</v>
      </c>
      <c r="M155" s="17">
        <v>1447</v>
      </c>
      <c r="N155" s="17">
        <v>76</v>
      </c>
      <c r="O155" s="17">
        <v>580</v>
      </c>
      <c r="P155" s="17">
        <v>80</v>
      </c>
      <c r="S155" s="17">
        <v>191</v>
      </c>
      <c r="T155" s="17">
        <v>87</v>
      </c>
      <c r="U155" s="17">
        <v>929</v>
      </c>
      <c r="V155" s="16">
        <v>6.5</v>
      </c>
      <c r="W155" s="18">
        <v>0.41</v>
      </c>
      <c r="X155" s="18">
        <v>0.42</v>
      </c>
      <c r="Z155" s="18">
        <v>0.14</v>
      </c>
      <c r="AA155" s="18" t="s">
        <v>59</v>
      </c>
      <c r="AB155" s="9" t="s">
        <v>50</v>
      </c>
      <c r="AD155" s="23">
        <v>170</v>
      </c>
      <c r="AE155" s="23">
        <v>15</v>
      </c>
      <c r="AF155" s="17">
        <v>15</v>
      </c>
      <c r="AG155" s="17">
        <v>170</v>
      </c>
      <c r="AI155" s="17">
        <v>9.9</v>
      </c>
    </row>
    <row r="156" spans="1:35" ht="12.75">
      <c r="A156" s="28">
        <v>38188</v>
      </c>
      <c r="B156" s="16"/>
      <c r="N156" s="16">
        <v>18</v>
      </c>
      <c r="O156" s="16">
        <v>107</v>
      </c>
      <c r="P156" s="16">
        <v>172</v>
      </c>
      <c r="S156" s="16">
        <v>164</v>
      </c>
      <c r="T156" s="16">
        <v>20</v>
      </c>
      <c r="U156" s="16">
        <v>514</v>
      </c>
      <c r="V156" s="16">
        <v>7</v>
      </c>
      <c r="W156" s="16">
        <v>0.21</v>
      </c>
      <c r="X156" s="16">
        <v>0.08</v>
      </c>
      <c r="Y156" s="16">
        <v>1.4</v>
      </c>
      <c r="Z156" s="16">
        <v>0.36</v>
      </c>
      <c r="AA156" s="18" t="s">
        <v>44</v>
      </c>
      <c r="AB156" s="9" t="s">
        <v>15</v>
      </c>
      <c r="AC156" s="18" t="s">
        <v>66</v>
      </c>
      <c r="AD156" s="23"/>
      <c r="AE156" s="23"/>
      <c r="AF156" s="17"/>
      <c r="AG156" s="17"/>
      <c r="AH156" s="16">
        <v>0.78</v>
      </c>
      <c r="AI156" s="17"/>
    </row>
    <row r="157" spans="1:35" ht="12.75">
      <c r="A157" s="1">
        <v>38223</v>
      </c>
      <c r="B157" s="2">
        <v>337</v>
      </c>
      <c r="C157" s="2">
        <v>0.79</v>
      </c>
      <c r="D157" s="2">
        <v>2</v>
      </c>
      <c r="E157" s="2">
        <v>21</v>
      </c>
      <c r="F157" s="2">
        <v>27</v>
      </c>
      <c r="G157" s="2">
        <v>7.2</v>
      </c>
      <c r="H157" s="2">
        <v>7.1</v>
      </c>
      <c r="I157" s="18">
        <v>0.09</v>
      </c>
      <c r="K157" s="9">
        <v>27</v>
      </c>
      <c r="L157" s="9">
        <v>35.9</v>
      </c>
      <c r="M157" s="17">
        <v>1765</v>
      </c>
      <c r="N157" s="17">
        <v>96</v>
      </c>
      <c r="O157" s="17">
        <v>208</v>
      </c>
      <c r="P157" s="17">
        <v>150</v>
      </c>
      <c r="S157" s="17">
        <v>864</v>
      </c>
      <c r="T157" s="17">
        <v>104</v>
      </c>
      <c r="U157" s="17">
        <v>502</v>
      </c>
      <c r="V157" s="16">
        <v>6.9</v>
      </c>
      <c r="W157" s="18" t="s">
        <v>46</v>
      </c>
      <c r="X157" s="18">
        <v>8.2</v>
      </c>
      <c r="Z157" s="18">
        <v>0.63</v>
      </c>
      <c r="AA157" s="18" t="s">
        <v>48</v>
      </c>
      <c r="AB157" s="9" t="s">
        <v>50</v>
      </c>
      <c r="AC157" s="18"/>
      <c r="AD157" s="23">
        <v>120</v>
      </c>
      <c r="AE157" s="23">
        <v>13</v>
      </c>
      <c r="AF157" s="17">
        <v>15</v>
      </c>
      <c r="AG157" s="17">
        <v>90</v>
      </c>
      <c r="AI157" s="17">
        <v>11.2</v>
      </c>
    </row>
    <row r="158" spans="1:35" ht="12.75">
      <c r="A158" s="28">
        <v>38251</v>
      </c>
      <c r="B158" s="16">
        <v>344</v>
      </c>
      <c r="C158" s="16">
        <v>0.5</v>
      </c>
      <c r="D158" s="16">
        <v>1</v>
      </c>
      <c r="E158" s="3"/>
      <c r="F158" s="16">
        <v>25.9</v>
      </c>
      <c r="G158" s="16">
        <v>5.98</v>
      </c>
      <c r="H158" s="16">
        <v>8.2</v>
      </c>
      <c r="I158" s="16">
        <v>0.5</v>
      </c>
      <c r="L158" s="16">
        <v>1011</v>
      </c>
      <c r="M158" s="16">
        <v>505</v>
      </c>
      <c r="N158" s="16">
        <v>38</v>
      </c>
      <c r="O158" s="16">
        <v>92</v>
      </c>
      <c r="P158" s="16">
        <v>600</v>
      </c>
      <c r="S158" s="16">
        <v>4280</v>
      </c>
      <c r="T158" s="16">
        <v>480</v>
      </c>
      <c r="U158" s="16">
        <v>460</v>
      </c>
      <c r="V158" s="16">
        <v>9</v>
      </c>
      <c r="W158" s="34">
        <v>0.05</v>
      </c>
      <c r="X158" s="16">
        <v>0.46</v>
      </c>
      <c r="Y158" s="16">
        <v>3.07</v>
      </c>
      <c r="Z158" s="16">
        <v>2.89</v>
      </c>
      <c r="AA158" s="18" t="s">
        <v>44</v>
      </c>
      <c r="AC158" s="18"/>
      <c r="AD158" s="23"/>
      <c r="AE158" s="23"/>
      <c r="AF158" s="17"/>
      <c r="AG158" s="17"/>
      <c r="AH158" s="16">
        <v>0.52</v>
      </c>
      <c r="AI158" s="17"/>
    </row>
    <row r="159" spans="1:35" ht="12.75">
      <c r="A159" s="25">
        <v>38313</v>
      </c>
      <c r="B159" s="2">
        <v>636</v>
      </c>
      <c r="C159" s="2">
        <v>0.91</v>
      </c>
      <c r="D159" s="16" t="s">
        <v>42</v>
      </c>
      <c r="E159" s="2">
        <v>14.2</v>
      </c>
      <c r="F159" s="2">
        <v>12.6</v>
      </c>
      <c r="G159" s="2">
        <v>6.5</v>
      </c>
      <c r="H159" s="2">
        <v>6.9</v>
      </c>
      <c r="I159" s="2">
        <v>0.09</v>
      </c>
      <c r="K159" s="2">
        <v>220</v>
      </c>
      <c r="L159" s="2">
        <v>125.9</v>
      </c>
      <c r="M159" s="2">
        <v>1420</v>
      </c>
      <c r="N159" s="2">
        <v>87</v>
      </c>
      <c r="O159" s="2">
        <v>229</v>
      </c>
      <c r="P159" s="2">
        <v>148</v>
      </c>
      <c r="S159" s="16"/>
      <c r="T159" s="16"/>
      <c r="U159" s="2">
        <v>506</v>
      </c>
      <c r="V159" s="2">
        <v>6.5</v>
      </c>
      <c r="W159" s="34" t="s">
        <v>47</v>
      </c>
      <c r="X159" s="2">
        <v>23</v>
      </c>
      <c r="Y159" s="16"/>
      <c r="Z159" s="2">
        <v>0.36</v>
      </c>
      <c r="AA159" s="18" t="s">
        <v>59</v>
      </c>
      <c r="AB159" s="2">
        <v>16</v>
      </c>
      <c r="AC159" s="18"/>
      <c r="AD159" s="2">
        <v>68.8</v>
      </c>
      <c r="AE159" s="2">
        <v>9.3</v>
      </c>
      <c r="AF159" s="2">
        <v>11</v>
      </c>
      <c r="AG159" s="2">
        <v>93</v>
      </c>
      <c r="AI159" s="2">
        <v>9.8</v>
      </c>
    </row>
    <row r="160" spans="1:35" ht="12.75">
      <c r="A160" s="25">
        <v>38335</v>
      </c>
      <c r="B160" s="16">
        <v>116</v>
      </c>
      <c r="C160" s="16">
        <v>0.5</v>
      </c>
      <c r="D160" s="16"/>
      <c r="E160" s="3"/>
      <c r="F160" s="16">
        <v>8.96</v>
      </c>
      <c r="G160" s="16"/>
      <c r="H160" s="16">
        <v>7.67</v>
      </c>
      <c r="I160" s="16">
        <v>0.1</v>
      </c>
      <c r="L160" s="16">
        <v>33.5</v>
      </c>
      <c r="M160" s="16">
        <v>3660</v>
      </c>
      <c r="N160" s="16">
        <v>697</v>
      </c>
      <c r="O160" s="16">
        <v>609</v>
      </c>
      <c r="P160" s="16">
        <v>316</v>
      </c>
      <c r="S160" s="16">
        <v>77</v>
      </c>
      <c r="T160" s="16">
        <v>7</v>
      </c>
      <c r="U160" s="16">
        <v>2320</v>
      </c>
      <c r="V160" s="16">
        <v>8</v>
      </c>
      <c r="W160" s="34">
        <v>3.33</v>
      </c>
      <c r="X160" s="18">
        <v>2.77</v>
      </c>
      <c r="Y160" s="16">
        <v>3.48</v>
      </c>
      <c r="Z160" s="16">
        <v>1.23</v>
      </c>
      <c r="AA160" s="16">
        <v>1.04</v>
      </c>
      <c r="AB160" s="16">
        <v>32</v>
      </c>
      <c r="AC160" s="18" t="s">
        <v>66</v>
      </c>
      <c r="AD160" s="23"/>
      <c r="AE160" s="23"/>
      <c r="AF160" s="17"/>
      <c r="AG160" s="17"/>
      <c r="AH160" s="16">
        <v>0.84</v>
      </c>
      <c r="AI160" s="17"/>
    </row>
    <row r="161" spans="1:35" ht="12.75">
      <c r="A161" s="25">
        <v>38377</v>
      </c>
      <c r="B161" s="2">
        <v>117.95</v>
      </c>
      <c r="C161" s="2">
        <v>0.46</v>
      </c>
      <c r="D161" s="16" t="s">
        <v>42</v>
      </c>
      <c r="E161" s="2">
        <v>9.2</v>
      </c>
      <c r="F161" s="2">
        <v>10.8</v>
      </c>
      <c r="G161" s="2">
        <v>9.6</v>
      </c>
      <c r="H161" s="2">
        <v>7.3</v>
      </c>
      <c r="I161" s="2">
        <v>0.27</v>
      </c>
      <c r="K161" s="2">
        <v>20</v>
      </c>
      <c r="L161" s="2">
        <v>28.5</v>
      </c>
      <c r="M161" s="2">
        <v>3290</v>
      </c>
      <c r="N161" s="2">
        <v>531</v>
      </c>
      <c r="O161" s="2">
        <v>497</v>
      </c>
      <c r="P161" s="2">
        <v>283</v>
      </c>
      <c r="S161" s="16"/>
      <c r="T161" s="16"/>
      <c r="U161" s="2">
        <v>283</v>
      </c>
      <c r="V161" s="2">
        <v>7.5</v>
      </c>
      <c r="W161" s="35">
        <v>0.2</v>
      </c>
      <c r="X161" s="2">
        <v>1.9</v>
      </c>
      <c r="Y161" s="16"/>
      <c r="Z161" s="2">
        <v>0.12</v>
      </c>
      <c r="AA161" s="2"/>
      <c r="AB161" s="2">
        <v>7</v>
      </c>
      <c r="AC161" s="18"/>
      <c r="AD161" s="2">
        <v>186</v>
      </c>
      <c r="AE161" s="2">
        <v>41.7</v>
      </c>
      <c r="AF161" s="2">
        <v>21.9</v>
      </c>
      <c r="AG161" s="2">
        <v>617</v>
      </c>
      <c r="AI161" s="2">
        <v>14.5</v>
      </c>
    </row>
    <row r="162" spans="1:35" ht="12.75">
      <c r="A162" s="25">
        <v>38405</v>
      </c>
      <c r="B162" s="2">
        <v>146</v>
      </c>
      <c r="C162" s="2">
        <v>0.36</v>
      </c>
      <c r="D162" s="16" t="s">
        <v>42</v>
      </c>
      <c r="E162" s="2">
        <v>10.3</v>
      </c>
      <c r="F162" s="2">
        <v>14.9</v>
      </c>
      <c r="G162" s="2">
        <v>8.1</v>
      </c>
      <c r="H162" s="2">
        <v>7.1</v>
      </c>
      <c r="I162" s="2">
        <v>0.15</v>
      </c>
      <c r="K162" s="2">
        <v>73</v>
      </c>
      <c r="L162" s="2">
        <v>32.7</v>
      </c>
      <c r="M162" s="2">
        <v>3170</v>
      </c>
      <c r="N162" s="2">
        <v>720</v>
      </c>
      <c r="O162" s="2">
        <v>660</v>
      </c>
      <c r="P162" s="2">
        <v>142</v>
      </c>
      <c r="S162" s="2">
        <v>170</v>
      </c>
      <c r="T162" s="2">
        <v>30</v>
      </c>
      <c r="U162" s="2">
        <v>2266</v>
      </c>
      <c r="V162" s="2">
        <v>9</v>
      </c>
      <c r="W162" s="35">
        <v>0.2</v>
      </c>
      <c r="X162" s="2">
        <v>0.7</v>
      </c>
      <c r="Y162" s="16"/>
      <c r="Z162" s="2">
        <v>0.51</v>
      </c>
      <c r="AA162" s="3"/>
      <c r="AB162" s="2">
        <v>92</v>
      </c>
      <c r="AC162" s="18"/>
      <c r="AD162" s="2">
        <v>118</v>
      </c>
      <c r="AE162" s="2">
        <v>32.5</v>
      </c>
      <c r="AF162" s="2">
        <v>16.1</v>
      </c>
      <c r="AG162" s="2">
        <v>500</v>
      </c>
      <c r="AI162" s="2">
        <v>13.4</v>
      </c>
    </row>
    <row r="163" spans="1:35" ht="12.75">
      <c r="A163" s="1">
        <v>38440</v>
      </c>
      <c r="B163" s="2">
        <v>31.4</v>
      </c>
      <c r="C163" s="2">
        <v>0.34</v>
      </c>
      <c r="D163" s="16" t="s">
        <v>42</v>
      </c>
      <c r="E163" s="2">
        <v>18.2</v>
      </c>
      <c r="F163" s="2">
        <v>16.4</v>
      </c>
      <c r="G163" s="2">
        <v>7.7</v>
      </c>
      <c r="H163" s="2">
        <v>7.2</v>
      </c>
      <c r="I163" s="2">
        <v>0.15</v>
      </c>
      <c r="K163" s="9" t="s">
        <v>14</v>
      </c>
      <c r="L163" s="2">
        <v>15.5</v>
      </c>
      <c r="M163" s="2">
        <v>3180</v>
      </c>
      <c r="N163" s="2">
        <v>1220</v>
      </c>
      <c r="O163" s="2">
        <v>1031</v>
      </c>
      <c r="P163" s="2">
        <v>254</v>
      </c>
      <c r="S163" s="2">
        <v>87</v>
      </c>
      <c r="T163" s="2">
        <v>20</v>
      </c>
      <c r="U163" s="2">
        <v>3470</v>
      </c>
      <c r="V163" s="2">
        <v>7.7</v>
      </c>
      <c r="W163" s="34"/>
      <c r="X163" s="2">
        <v>4.2</v>
      </c>
      <c r="Y163" s="16"/>
      <c r="Z163" s="2">
        <v>0.19</v>
      </c>
      <c r="AA163" s="16"/>
      <c r="AB163" s="2">
        <v>46.7</v>
      </c>
      <c r="AC163" s="18"/>
      <c r="AD163" s="2">
        <v>187</v>
      </c>
      <c r="AE163" s="2">
        <v>48.2</v>
      </c>
      <c r="AF163" s="2">
        <v>22.1</v>
      </c>
      <c r="AG163" s="2">
        <v>740</v>
      </c>
      <c r="AI163" s="2">
        <v>10.1</v>
      </c>
    </row>
    <row r="164" spans="1:35" ht="12.75">
      <c r="A164" s="1">
        <v>38467</v>
      </c>
      <c r="B164" s="2">
        <v>24.72</v>
      </c>
      <c r="C164" s="2">
        <v>0.26</v>
      </c>
      <c r="D164" s="16"/>
      <c r="E164" s="2"/>
      <c r="F164" s="2">
        <v>20.01</v>
      </c>
      <c r="G164" s="2">
        <v>5.81</v>
      </c>
      <c r="H164" s="2">
        <v>7.45</v>
      </c>
      <c r="I164" s="2">
        <v>0.06</v>
      </c>
      <c r="L164" s="2">
        <v>166.4</v>
      </c>
      <c r="M164" s="2">
        <v>3500</v>
      </c>
      <c r="N164" s="2">
        <v>626</v>
      </c>
      <c r="O164" s="2">
        <v>757</v>
      </c>
      <c r="P164" s="2">
        <v>242</v>
      </c>
      <c r="S164" s="2">
        <v>290</v>
      </c>
      <c r="T164" s="2">
        <v>34</v>
      </c>
      <c r="U164" s="2">
        <v>2370</v>
      </c>
      <c r="V164" s="2">
        <v>8</v>
      </c>
      <c r="W164" s="3">
        <v>0.06</v>
      </c>
      <c r="X164" s="3" t="s">
        <v>59</v>
      </c>
      <c r="Y164" s="16">
        <v>1.65</v>
      </c>
      <c r="Z164" s="2">
        <v>0.36</v>
      </c>
      <c r="AA164" s="16">
        <v>0.3</v>
      </c>
      <c r="AB164" s="16">
        <v>82.8</v>
      </c>
      <c r="AC164" s="2">
        <v>8.81</v>
      </c>
      <c r="AD164" s="2"/>
      <c r="AE164" s="2"/>
      <c r="AF164" s="2"/>
      <c r="AG164" s="2"/>
      <c r="AH164" s="16">
        <v>1.09</v>
      </c>
      <c r="AI164" s="2"/>
    </row>
    <row r="165" spans="1:35" ht="12.75">
      <c r="A165" s="1">
        <v>38496</v>
      </c>
      <c r="B165" s="2">
        <v>12.7</v>
      </c>
      <c r="C165" s="2">
        <v>0.3</v>
      </c>
      <c r="D165" s="16" t="s">
        <v>42</v>
      </c>
      <c r="E165" s="2">
        <v>23</v>
      </c>
      <c r="F165" s="2">
        <v>27</v>
      </c>
      <c r="G165" s="2">
        <v>7.4</v>
      </c>
      <c r="H165" s="2">
        <v>7.2</v>
      </c>
      <c r="I165" s="2">
        <v>0.15</v>
      </c>
      <c r="K165" s="2">
        <v>193</v>
      </c>
      <c r="L165" s="2">
        <v>15.3</v>
      </c>
      <c r="M165" s="2">
        <v>3480</v>
      </c>
      <c r="N165" s="2">
        <v>650</v>
      </c>
      <c r="O165" s="2">
        <v>721</v>
      </c>
      <c r="P165" s="2">
        <v>176</v>
      </c>
      <c r="S165" s="2">
        <v>94</v>
      </c>
      <c r="T165" s="2">
        <v>15</v>
      </c>
      <c r="U165" s="2">
        <v>2177</v>
      </c>
      <c r="V165" s="2">
        <v>7.3</v>
      </c>
      <c r="W165" s="34"/>
      <c r="X165" s="18" t="s">
        <v>47</v>
      </c>
      <c r="Y165" s="16"/>
      <c r="Z165" s="2">
        <v>1.24</v>
      </c>
      <c r="AA165" s="16"/>
      <c r="AB165" s="2">
        <v>37.26</v>
      </c>
      <c r="AC165" s="18"/>
      <c r="AD165" s="2">
        <v>175</v>
      </c>
      <c r="AE165" s="2">
        <v>42</v>
      </c>
      <c r="AF165" s="2">
        <v>24</v>
      </c>
      <c r="AG165" s="2">
        <v>690</v>
      </c>
      <c r="AI165" s="2">
        <v>16.6</v>
      </c>
    </row>
    <row r="166" spans="1:35" ht="12.75">
      <c r="A166" s="1">
        <v>38518</v>
      </c>
      <c r="B166" s="2">
        <v>22.6</v>
      </c>
      <c r="C166" s="2">
        <v>0.3</v>
      </c>
      <c r="D166" s="16" t="s">
        <v>42</v>
      </c>
      <c r="E166" s="2">
        <v>21.5</v>
      </c>
      <c r="F166" s="2">
        <v>25</v>
      </c>
      <c r="G166" s="2">
        <v>6.5</v>
      </c>
      <c r="H166" s="2">
        <v>7.3</v>
      </c>
      <c r="I166" s="2">
        <v>0.15</v>
      </c>
      <c r="K166" s="2">
        <v>120</v>
      </c>
      <c r="L166" s="2">
        <v>12</v>
      </c>
      <c r="M166" s="2">
        <v>2410</v>
      </c>
      <c r="N166" s="2">
        <v>422</v>
      </c>
      <c r="O166" s="2">
        <v>432</v>
      </c>
      <c r="P166" s="2">
        <v>143</v>
      </c>
      <c r="S166" s="2">
        <v>142</v>
      </c>
      <c r="T166" s="2">
        <v>30</v>
      </c>
      <c r="U166" s="2">
        <v>1431</v>
      </c>
      <c r="V166" s="2">
        <v>7.7</v>
      </c>
      <c r="W166" s="34"/>
      <c r="X166" s="18" t="s">
        <v>47</v>
      </c>
      <c r="Y166" s="16"/>
      <c r="Z166" s="2">
        <v>0.2</v>
      </c>
      <c r="AA166" s="16"/>
      <c r="AB166" s="2">
        <v>21</v>
      </c>
      <c r="AC166" s="18"/>
      <c r="AD166" s="2">
        <v>114</v>
      </c>
      <c r="AE166" s="2">
        <v>34</v>
      </c>
      <c r="AF166" s="2">
        <v>11</v>
      </c>
      <c r="AG166" s="2">
        <v>415</v>
      </c>
      <c r="AI166" s="2">
        <v>14.4</v>
      </c>
    </row>
    <row r="167" spans="1:35" ht="12.75">
      <c r="A167" s="27">
        <v>38560</v>
      </c>
      <c r="B167" s="2"/>
      <c r="C167" s="2">
        <v>0.7</v>
      </c>
      <c r="D167" s="16">
        <v>1</v>
      </c>
      <c r="E167" s="2"/>
      <c r="F167" s="2">
        <v>25.77</v>
      </c>
      <c r="G167" s="2">
        <v>3.76</v>
      </c>
      <c r="H167" s="2">
        <v>7.85</v>
      </c>
      <c r="I167" s="2">
        <v>0.1</v>
      </c>
      <c r="K167" s="2"/>
      <c r="L167" s="2">
        <v>1120</v>
      </c>
      <c r="M167" s="2">
        <v>2360</v>
      </c>
      <c r="N167" s="2"/>
      <c r="O167" s="2"/>
      <c r="P167" s="2"/>
      <c r="S167" s="2"/>
      <c r="T167" s="2"/>
      <c r="U167" s="2"/>
      <c r="V167" s="2"/>
      <c r="W167" s="34"/>
      <c r="Y167" s="16"/>
      <c r="Z167" s="2"/>
      <c r="AA167" s="16"/>
      <c r="AB167" s="2"/>
      <c r="AC167" s="18"/>
      <c r="AD167" s="2"/>
      <c r="AE167" s="2"/>
      <c r="AF167" s="2"/>
      <c r="AG167" s="2"/>
      <c r="AI167" s="2"/>
    </row>
    <row r="168" spans="1:35" ht="12.75">
      <c r="A168" s="27">
        <v>38588</v>
      </c>
      <c r="B168" s="2">
        <v>125</v>
      </c>
      <c r="C168" s="2">
        <v>0.37</v>
      </c>
      <c r="D168" s="16" t="s">
        <v>42</v>
      </c>
      <c r="E168" s="2">
        <v>22.2</v>
      </c>
      <c r="F168" s="2">
        <v>27.4</v>
      </c>
      <c r="G168" s="2">
        <v>6.8</v>
      </c>
      <c r="H168" s="2">
        <v>7.4</v>
      </c>
      <c r="I168" s="2">
        <v>0.06</v>
      </c>
      <c r="K168" s="2">
        <v>73</v>
      </c>
      <c r="L168" s="2">
        <v>62.7</v>
      </c>
      <c r="M168" s="2">
        <v>2300</v>
      </c>
      <c r="N168" s="2">
        <v>143</v>
      </c>
      <c r="O168" s="2">
        <v>222</v>
      </c>
      <c r="P168" s="2">
        <v>207</v>
      </c>
      <c r="S168" s="2">
        <v>1334</v>
      </c>
      <c r="T168" s="2">
        <v>168</v>
      </c>
      <c r="U168" s="2">
        <v>722</v>
      </c>
      <c r="V168" s="2">
        <v>56</v>
      </c>
      <c r="W168" s="34" t="s">
        <v>47</v>
      </c>
      <c r="X168" s="38">
        <v>0.31</v>
      </c>
      <c r="Y168" s="16"/>
      <c r="Z168" s="2">
        <v>1.66</v>
      </c>
      <c r="AA168" s="16"/>
      <c r="AB168" s="2">
        <v>4.4</v>
      </c>
      <c r="AC168" s="18"/>
      <c r="AD168" s="2">
        <v>219.4</v>
      </c>
      <c r="AE168" s="2">
        <v>28.6</v>
      </c>
      <c r="AF168" s="2">
        <v>23.5</v>
      </c>
      <c r="AG168" s="2">
        <v>254.1</v>
      </c>
      <c r="AI168" s="2">
        <v>14.6</v>
      </c>
    </row>
    <row r="169" spans="1:35" ht="12.75">
      <c r="A169" s="27">
        <v>38621</v>
      </c>
      <c r="B169" s="3">
        <v>108.8</v>
      </c>
      <c r="C169" s="3">
        <v>0.5</v>
      </c>
      <c r="D169" s="16"/>
      <c r="E169" s="3"/>
      <c r="F169" s="3">
        <v>23</v>
      </c>
      <c r="G169" s="3">
        <v>5.9</v>
      </c>
      <c r="H169" s="3">
        <v>8.1</v>
      </c>
      <c r="I169" s="3">
        <v>0.03</v>
      </c>
      <c r="K169" s="3"/>
      <c r="L169" s="3">
        <v>180</v>
      </c>
      <c r="M169" s="3">
        <v>3200</v>
      </c>
      <c r="N169" s="3">
        <v>589</v>
      </c>
      <c r="O169" s="3">
        <v>519</v>
      </c>
      <c r="P169" s="3">
        <v>286</v>
      </c>
      <c r="S169" s="3">
        <v>428</v>
      </c>
      <c r="T169" s="3">
        <v>40</v>
      </c>
      <c r="U169" s="3">
        <v>1880</v>
      </c>
      <c r="V169" s="3">
        <v>7.51</v>
      </c>
      <c r="W169" s="34" t="s">
        <v>47</v>
      </c>
      <c r="X169" s="38">
        <v>0.53</v>
      </c>
      <c r="Y169" s="16"/>
      <c r="Z169" s="3">
        <v>0.42</v>
      </c>
      <c r="AA169" s="16">
        <v>0.02</v>
      </c>
      <c r="AB169" s="3">
        <v>43.2</v>
      </c>
      <c r="AC169" s="18">
        <v>10.2</v>
      </c>
      <c r="AD169" s="3"/>
      <c r="AE169" s="3"/>
      <c r="AF169" s="3"/>
      <c r="AG169" s="3"/>
      <c r="AH169" s="16">
        <v>0.75</v>
      </c>
      <c r="AI169" s="3"/>
    </row>
    <row r="170" spans="1:35" ht="12.75">
      <c r="A170" s="27">
        <v>38685</v>
      </c>
      <c r="B170" s="3">
        <v>173</v>
      </c>
      <c r="C170" s="3">
        <v>0.37</v>
      </c>
      <c r="D170" s="16" t="s">
        <v>42</v>
      </c>
      <c r="E170" s="3">
        <v>8</v>
      </c>
      <c r="F170" s="3">
        <v>8.5</v>
      </c>
      <c r="G170" s="3">
        <v>10.3</v>
      </c>
      <c r="H170" s="3">
        <v>7.8</v>
      </c>
      <c r="I170" s="3">
        <v>0.24</v>
      </c>
      <c r="K170" s="3">
        <v>150</v>
      </c>
      <c r="L170" s="3">
        <v>49</v>
      </c>
      <c r="M170" s="3">
        <v>3590</v>
      </c>
      <c r="N170" s="3">
        <v>672</v>
      </c>
      <c r="O170" s="3">
        <v>587</v>
      </c>
      <c r="P170" s="3">
        <v>276</v>
      </c>
      <c r="S170" s="3">
        <v>137</v>
      </c>
      <c r="T170" s="3">
        <v>14</v>
      </c>
      <c r="U170" s="3">
        <v>2200</v>
      </c>
      <c r="V170" s="3">
        <v>5.77</v>
      </c>
      <c r="W170" s="34">
        <v>0.142</v>
      </c>
      <c r="X170" s="36">
        <v>3.658</v>
      </c>
      <c r="Y170" s="16"/>
      <c r="Z170" s="3">
        <v>0.574</v>
      </c>
      <c r="AA170" s="16"/>
      <c r="AB170" s="3">
        <v>27.1</v>
      </c>
      <c r="AC170" s="18"/>
      <c r="AD170" s="3">
        <v>197</v>
      </c>
      <c r="AE170" s="3">
        <v>45.4</v>
      </c>
      <c r="AF170" s="3">
        <v>13.7</v>
      </c>
      <c r="AG170" s="3">
        <v>534</v>
      </c>
      <c r="AI170" s="3">
        <v>19.5</v>
      </c>
    </row>
    <row r="171" spans="1:35" ht="12.75">
      <c r="A171" s="27">
        <v>38714</v>
      </c>
      <c r="B171" s="3">
        <v>152</v>
      </c>
      <c r="C171" s="3"/>
      <c r="D171" s="16">
        <v>0.6</v>
      </c>
      <c r="E171" s="3"/>
      <c r="F171" s="3">
        <v>8.02</v>
      </c>
      <c r="G171" s="3">
        <v>9.38</v>
      </c>
      <c r="H171" s="3">
        <v>8.51</v>
      </c>
      <c r="I171" s="3">
        <v>0.15</v>
      </c>
      <c r="K171" s="3"/>
      <c r="L171" s="3">
        <v>7.2</v>
      </c>
      <c r="M171" s="3">
        <v>3480</v>
      </c>
      <c r="N171" s="3">
        <v>603</v>
      </c>
      <c r="O171" s="3">
        <v>535</v>
      </c>
      <c r="P171" s="3">
        <v>269</v>
      </c>
      <c r="S171" s="3">
        <v>56</v>
      </c>
      <c r="T171" s="3">
        <v>8</v>
      </c>
      <c r="U171" s="3">
        <v>2260</v>
      </c>
      <c r="V171" s="3">
        <v>7</v>
      </c>
      <c r="W171" s="34">
        <v>0.29</v>
      </c>
      <c r="X171" s="36">
        <v>5.18</v>
      </c>
      <c r="Y171" s="16"/>
      <c r="Z171" s="3">
        <v>1.02</v>
      </c>
      <c r="AA171" s="16">
        <v>0.92</v>
      </c>
      <c r="AB171" s="3">
        <v>57.7</v>
      </c>
      <c r="AC171" s="18"/>
      <c r="AD171" s="3"/>
      <c r="AE171" s="3"/>
      <c r="AF171" s="3"/>
      <c r="AG171" s="3"/>
      <c r="AH171" s="16">
        <v>0.85</v>
      </c>
      <c r="AI171" s="3"/>
    </row>
    <row r="172" spans="1:35" ht="12.75">
      <c r="A172" s="27">
        <v>38742</v>
      </c>
      <c r="B172" s="3">
        <v>93</v>
      </c>
      <c r="C172" s="3">
        <v>0.3</v>
      </c>
      <c r="D172" s="16" t="s">
        <v>42</v>
      </c>
      <c r="E172" s="3">
        <v>14.8</v>
      </c>
      <c r="F172" s="3">
        <v>11</v>
      </c>
      <c r="G172" s="3">
        <v>10.2</v>
      </c>
      <c r="H172" s="3">
        <v>7.8</v>
      </c>
      <c r="I172" s="3">
        <v>0.24</v>
      </c>
      <c r="K172" s="3">
        <v>153</v>
      </c>
      <c r="L172" s="3">
        <v>193.5</v>
      </c>
      <c r="M172" s="3">
        <v>4100</v>
      </c>
      <c r="N172" s="3">
        <v>833</v>
      </c>
      <c r="O172" s="3">
        <v>712</v>
      </c>
      <c r="P172" s="3">
        <v>266</v>
      </c>
      <c r="S172" s="3">
        <v>54</v>
      </c>
      <c r="T172" s="3">
        <v>8</v>
      </c>
      <c r="U172" s="3">
        <v>2660</v>
      </c>
      <c r="V172" s="3">
        <v>5.82</v>
      </c>
      <c r="W172" s="34">
        <v>0.012</v>
      </c>
      <c r="X172" s="38">
        <v>0.57</v>
      </c>
      <c r="Y172" s="16"/>
      <c r="Z172" s="3">
        <v>0.228</v>
      </c>
      <c r="AA172" s="16"/>
      <c r="AB172" s="3">
        <v>47.1</v>
      </c>
      <c r="AC172" s="18">
        <v>3.82</v>
      </c>
      <c r="AD172" s="3">
        <v>230</v>
      </c>
      <c r="AE172" s="3">
        <v>60.7</v>
      </c>
      <c r="AF172" s="3">
        <v>14.2</v>
      </c>
      <c r="AG172" s="3">
        <v>648</v>
      </c>
      <c r="AI172" s="3">
        <v>12.2</v>
      </c>
    </row>
    <row r="173" spans="1:35" ht="12.75">
      <c r="A173" s="27">
        <v>38762</v>
      </c>
      <c r="B173" s="3">
        <v>103</v>
      </c>
      <c r="C173" s="3">
        <v>0.3</v>
      </c>
      <c r="D173" s="16" t="s">
        <v>42</v>
      </c>
      <c r="E173" s="3">
        <v>9.8</v>
      </c>
      <c r="F173" s="3">
        <v>8.1</v>
      </c>
      <c r="G173" s="3">
        <v>10.2</v>
      </c>
      <c r="H173" s="3">
        <v>7.3</v>
      </c>
      <c r="I173" s="3">
        <v>0.21</v>
      </c>
      <c r="K173" s="3">
        <v>47</v>
      </c>
      <c r="L173" s="3">
        <v>47</v>
      </c>
      <c r="M173" s="3">
        <v>3850</v>
      </c>
      <c r="N173" s="3">
        <v>714</v>
      </c>
      <c r="O173" s="3">
        <v>665</v>
      </c>
      <c r="P173" s="3">
        <v>229</v>
      </c>
      <c r="S173" s="3">
        <v>111</v>
      </c>
      <c r="T173" s="3">
        <v>18</v>
      </c>
      <c r="U173" s="3">
        <v>2360</v>
      </c>
      <c r="V173" s="3">
        <v>7.93</v>
      </c>
      <c r="W173" s="34">
        <v>0.014</v>
      </c>
      <c r="X173" s="38">
        <v>0.02</v>
      </c>
      <c r="Y173" s="16"/>
      <c r="Z173" s="3">
        <v>0.337</v>
      </c>
      <c r="AA173" s="16"/>
      <c r="AB173" s="3">
        <v>121</v>
      </c>
      <c r="AC173" s="18"/>
      <c r="AD173" s="3">
        <v>198</v>
      </c>
      <c r="AE173" s="3">
        <v>52.2</v>
      </c>
      <c r="AF173" s="3">
        <v>13.4</v>
      </c>
      <c r="AG173" s="3">
        <v>608</v>
      </c>
      <c r="AI173" s="3">
        <v>8.4</v>
      </c>
    </row>
    <row r="174" spans="1:35" ht="12.75">
      <c r="A174" s="27">
        <v>38804</v>
      </c>
      <c r="B174" s="3">
        <v>33</v>
      </c>
      <c r="C174" s="3">
        <v>0.3</v>
      </c>
      <c r="D174" s="16" t="s">
        <v>42</v>
      </c>
      <c r="E174" s="3">
        <v>16.5</v>
      </c>
      <c r="F174" s="3">
        <v>17.8</v>
      </c>
      <c r="G174" s="3">
        <v>8.8</v>
      </c>
      <c r="H174" s="3">
        <v>7.5</v>
      </c>
      <c r="I174" s="3">
        <v>0.18</v>
      </c>
      <c r="K174" s="3">
        <v>87</v>
      </c>
      <c r="L174" s="3">
        <v>18.5</v>
      </c>
      <c r="M174" s="3">
        <v>3820</v>
      </c>
      <c r="N174" s="3">
        <v>657</v>
      </c>
      <c r="O174" s="3">
        <v>795</v>
      </c>
      <c r="P174" s="3">
        <v>226</v>
      </c>
      <c r="S174" s="3">
        <v>102</v>
      </c>
      <c r="T174" s="3">
        <v>13</v>
      </c>
      <c r="U174" s="3">
        <v>2430</v>
      </c>
      <c r="V174" s="3">
        <v>6.82</v>
      </c>
      <c r="W174" s="34" t="s">
        <v>47</v>
      </c>
      <c r="X174" s="38">
        <v>0.09</v>
      </c>
      <c r="Y174" s="16"/>
      <c r="Z174" s="3">
        <v>0.152</v>
      </c>
      <c r="AA174" s="16"/>
      <c r="AB174" s="3">
        <v>43.5</v>
      </c>
      <c r="AC174" s="18">
        <v>3.99</v>
      </c>
      <c r="AD174" s="3">
        <v>203</v>
      </c>
      <c r="AE174" s="3">
        <v>27.6</v>
      </c>
      <c r="AF174" s="3">
        <v>11.2</v>
      </c>
      <c r="AG174" s="3">
        <v>253</v>
      </c>
      <c r="AI174" s="3">
        <v>15.7</v>
      </c>
    </row>
    <row r="175" spans="1:35" ht="12.75">
      <c r="A175" s="27">
        <v>38860</v>
      </c>
      <c r="B175" s="3">
        <v>1.06</v>
      </c>
      <c r="C175" s="3">
        <v>0.24</v>
      </c>
      <c r="D175" s="16" t="s">
        <v>42</v>
      </c>
      <c r="E175" s="3">
        <v>21.5</v>
      </c>
      <c r="F175" s="3">
        <v>24.9</v>
      </c>
      <c r="G175" s="3">
        <v>6.8</v>
      </c>
      <c r="H175" s="3">
        <v>7.7</v>
      </c>
      <c r="I175" s="3">
        <v>0.12</v>
      </c>
      <c r="K175" s="3">
        <v>47</v>
      </c>
      <c r="L175" s="3">
        <v>19.5</v>
      </c>
      <c r="M175" s="3">
        <v>5370</v>
      </c>
      <c r="N175" s="3">
        <v>897</v>
      </c>
      <c r="O175" s="3">
        <v>1560</v>
      </c>
      <c r="P175" s="3">
        <v>225</v>
      </c>
      <c r="S175" s="3">
        <v>19</v>
      </c>
      <c r="T175" s="3">
        <v>4</v>
      </c>
      <c r="U175" s="3">
        <v>3730</v>
      </c>
      <c r="V175" s="3">
        <v>4.8</v>
      </c>
      <c r="W175" s="34">
        <v>0.035</v>
      </c>
      <c r="X175" s="38">
        <v>0.1</v>
      </c>
      <c r="Y175" s="16"/>
      <c r="Z175" s="3">
        <v>0.02</v>
      </c>
      <c r="AA175" s="16"/>
      <c r="AB175" s="3">
        <v>3.08</v>
      </c>
      <c r="AC175" s="18" t="s">
        <v>50</v>
      </c>
      <c r="AD175" s="3">
        <v>356</v>
      </c>
      <c r="AE175" s="3">
        <v>83.3</v>
      </c>
      <c r="AF175" s="3">
        <v>15.5</v>
      </c>
      <c r="AG175" s="3">
        <v>801</v>
      </c>
      <c r="AI175" s="3">
        <v>17.6</v>
      </c>
    </row>
    <row r="176" spans="1:35" ht="12.75">
      <c r="A176" s="27">
        <v>38959</v>
      </c>
      <c r="B176" s="3">
        <v>484</v>
      </c>
      <c r="C176" s="3">
        <v>0.67</v>
      </c>
      <c r="D176" s="16">
        <v>1</v>
      </c>
      <c r="E176" s="3">
        <v>21.4</v>
      </c>
      <c r="F176" s="3">
        <v>26.3</v>
      </c>
      <c r="G176" s="3">
        <v>5.8</v>
      </c>
      <c r="H176" s="3">
        <v>7.6</v>
      </c>
      <c r="I176" s="3">
        <v>0.03</v>
      </c>
      <c r="K176" s="3"/>
      <c r="L176" s="3">
        <v>44.7</v>
      </c>
      <c r="M176" s="3">
        <v>1180</v>
      </c>
      <c r="N176" s="3"/>
      <c r="O176" s="3"/>
      <c r="P176" s="3"/>
      <c r="S176" s="3"/>
      <c r="T176" s="3"/>
      <c r="U176" s="3"/>
      <c r="V176" s="3"/>
      <c r="W176" s="16"/>
      <c r="X176" s="36"/>
      <c r="Y176" s="16"/>
      <c r="Z176" s="3"/>
      <c r="AA176" s="16"/>
      <c r="AB176" s="3"/>
      <c r="AC176" s="18"/>
      <c r="AD176" s="3"/>
      <c r="AE176" s="3"/>
      <c r="AF176" s="3"/>
      <c r="AG176" s="3"/>
      <c r="AI176" s="3"/>
    </row>
    <row r="177" spans="1:35" ht="12.75">
      <c r="A177" s="25">
        <v>39041</v>
      </c>
      <c r="B177" s="16">
        <v>75.9</v>
      </c>
      <c r="C177" s="16">
        <v>0.55</v>
      </c>
      <c r="D177" s="17" t="s">
        <v>42</v>
      </c>
      <c r="E177" s="16">
        <v>8.8</v>
      </c>
      <c r="F177" s="9">
        <v>11</v>
      </c>
      <c r="G177" s="9">
        <v>9.1</v>
      </c>
      <c r="H177" s="9">
        <v>7.8</v>
      </c>
      <c r="I177" s="18">
        <v>0.21</v>
      </c>
      <c r="K177" s="17">
        <v>53</v>
      </c>
      <c r="L177" s="9">
        <v>15.3</v>
      </c>
      <c r="M177" s="17">
        <v>3700</v>
      </c>
      <c r="N177" s="17">
        <v>648</v>
      </c>
      <c r="O177" s="17">
        <v>629</v>
      </c>
      <c r="P177" s="17">
        <v>293</v>
      </c>
      <c r="Q177" s="16">
        <v>622</v>
      </c>
      <c r="R177" s="17" t="s">
        <v>58</v>
      </c>
      <c r="S177" s="17">
        <v>118</v>
      </c>
      <c r="T177" s="17">
        <v>23</v>
      </c>
      <c r="U177" s="17">
        <v>2260</v>
      </c>
      <c r="V177" s="16">
        <v>6.8</v>
      </c>
      <c r="W177" s="34">
        <v>0.033</v>
      </c>
      <c r="X177" s="38">
        <v>3.79</v>
      </c>
      <c r="Y177" s="18">
        <v>1.74</v>
      </c>
      <c r="Z177" s="18">
        <v>0.784</v>
      </c>
      <c r="AB177" s="17">
        <v>39</v>
      </c>
      <c r="AC177" s="18" t="s">
        <v>14</v>
      </c>
      <c r="AD177" s="23">
        <v>218</v>
      </c>
      <c r="AE177" s="3">
        <v>51.2</v>
      </c>
      <c r="AF177" s="3">
        <v>16.6</v>
      </c>
      <c r="AG177" s="17">
        <v>564</v>
      </c>
      <c r="AH177" s="16">
        <v>0.98</v>
      </c>
      <c r="AI177" s="17">
        <v>28.1</v>
      </c>
    </row>
    <row r="178" spans="1:35" ht="12.75">
      <c r="A178" s="25">
        <v>39107</v>
      </c>
      <c r="B178" s="16">
        <v>178</v>
      </c>
      <c r="C178" s="16">
        <v>0.43</v>
      </c>
      <c r="D178" s="17">
        <v>1</v>
      </c>
      <c r="E178" s="16">
        <v>6.2</v>
      </c>
      <c r="F178" s="9">
        <v>6.6</v>
      </c>
      <c r="G178" s="9">
        <v>12</v>
      </c>
      <c r="H178" s="9">
        <v>7.6</v>
      </c>
      <c r="I178" s="18">
        <v>0.24</v>
      </c>
      <c r="K178" s="17">
        <v>20</v>
      </c>
      <c r="L178" s="9">
        <v>13.4</v>
      </c>
      <c r="M178" s="17">
        <v>3880</v>
      </c>
      <c r="N178" s="17">
        <v>757</v>
      </c>
      <c r="O178" s="17">
        <v>755</v>
      </c>
      <c r="P178" s="17">
        <v>236</v>
      </c>
      <c r="Q178" s="16">
        <v>850</v>
      </c>
      <c r="R178" s="17">
        <v>4</v>
      </c>
      <c r="S178" s="17">
        <v>82</v>
      </c>
      <c r="T178" s="17">
        <v>12</v>
      </c>
      <c r="U178" s="17">
        <v>2440</v>
      </c>
      <c r="V178" s="16">
        <v>7.34</v>
      </c>
      <c r="W178" s="34">
        <v>0.029</v>
      </c>
      <c r="X178" s="38">
        <v>2.51</v>
      </c>
      <c r="Y178" s="18">
        <v>4.07</v>
      </c>
      <c r="Z178" s="18">
        <v>0.344</v>
      </c>
      <c r="AB178" s="17">
        <v>29</v>
      </c>
      <c r="AC178" s="18">
        <v>9</v>
      </c>
      <c r="AD178" s="23">
        <v>223</v>
      </c>
      <c r="AE178" s="3">
        <v>53.3</v>
      </c>
      <c r="AF178" s="3">
        <v>12.8</v>
      </c>
      <c r="AG178" s="17">
        <v>565</v>
      </c>
      <c r="AH178" s="16">
        <v>0.874</v>
      </c>
      <c r="AI178" s="17">
        <v>20.6</v>
      </c>
    </row>
    <row r="179" spans="1:35" ht="12.75">
      <c r="A179" s="25">
        <v>39126</v>
      </c>
      <c r="B179" s="16">
        <v>142</v>
      </c>
      <c r="C179" s="16">
        <v>0.61</v>
      </c>
      <c r="D179" s="17" t="s">
        <v>42</v>
      </c>
      <c r="E179" s="16">
        <v>11.5</v>
      </c>
      <c r="F179" s="9">
        <v>12</v>
      </c>
      <c r="G179" s="9">
        <v>9.9</v>
      </c>
      <c r="H179" s="9">
        <v>7.5</v>
      </c>
      <c r="I179" s="18">
        <v>0.21</v>
      </c>
      <c r="K179" s="17">
        <v>7</v>
      </c>
      <c r="L179" s="9">
        <v>10</v>
      </c>
      <c r="M179" s="17">
        <v>3020</v>
      </c>
      <c r="N179" s="17">
        <v>603</v>
      </c>
      <c r="O179" s="17">
        <v>547</v>
      </c>
      <c r="P179" s="17">
        <v>268</v>
      </c>
      <c r="Q179" s="16">
        <v>596</v>
      </c>
      <c r="R179" s="17">
        <v>8</v>
      </c>
      <c r="S179" s="17">
        <v>92</v>
      </c>
      <c r="T179" s="17">
        <v>16</v>
      </c>
      <c r="U179" s="17">
        <v>2010</v>
      </c>
      <c r="V179" s="16">
        <v>8.95</v>
      </c>
      <c r="W179" s="34">
        <v>0.136</v>
      </c>
      <c r="X179" s="37">
        <v>35.6</v>
      </c>
      <c r="Y179" s="18">
        <v>3.07</v>
      </c>
      <c r="Z179" s="18">
        <v>1.09</v>
      </c>
      <c r="AB179" s="17">
        <v>50</v>
      </c>
      <c r="AC179" s="18" t="s">
        <v>50</v>
      </c>
      <c r="AD179" s="23">
        <v>164</v>
      </c>
      <c r="AE179" s="3">
        <v>41.6</v>
      </c>
      <c r="AF179" s="3">
        <v>15.5</v>
      </c>
      <c r="AG179" s="17">
        <v>477</v>
      </c>
      <c r="AH179" s="16">
        <v>0.743</v>
      </c>
      <c r="AI179" s="17">
        <v>19.4</v>
      </c>
    </row>
    <row r="180" spans="1:35" ht="12.75">
      <c r="A180" s="25">
        <v>39169</v>
      </c>
      <c r="B180" s="16">
        <v>249</v>
      </c>
      <c r="C180" s="16">
        <v>0.55</v>
      </c>
      <c r="D180" s="17">
        <v>2</v>
      </c>
      <c r="E180" s="16">
        <v>16.7</v>
      </c>
      <c r="F180" s="9">
        <v>17.2</v>
      </c>
      <c r="G180" s="9">
        <v>6.8</v>
      </c>
      <c r="H180" s="9">
        <v>7.8</v>
      </c>
      <c r="I180" s="18">
        <v>0.03</v>
      </c>
      <c r="K180" s="17">
        <v>33</v>
      </c>
      <c r="L180" s="9">
        <v>2419.17</v>
      </c>
      <c r="M180" s="17">
        <v>2170</v>
      </c>
      <c r="N180" s="17">
        <v>398</v>
      </c>
      <c r="O180" s="17">
        <v>371</v>
      </c>
      <c r="P180" s="17">
        <v>603</v>
      </c>
      <c r="Q180" s="16">
        <v>890</v>
      </c>
      <c r="R180" s="17">
        <v>11</v>
      </c>
      <c r="S180" s="17">
        <v>2770</v>
      </c>
      <c r="T180" s="17">
        <v>427</v>
      </c>
      <c r="U180" s="17">
        <v>1200</v>
      </c>
      <c r="V180" s="16">
        <v>11.4</v>
      </c>
      <c r="W180" s="34">
        <v>0.038</v>
      </c>
      <c r="X180" s="36">
        <v>0.299</v>
      </c>
      <c r="Y180" s="18">
        <v>4.99</v>
      </c>
      <c r="Z180" s="18">
        <v>1.38</v>
      </c>
      <c r="AB180" s="17" t="s">
        <v>66</v>
      </c>
      <c r="AC180" s="18" t="s">
        <v>50</v>
      </c>
      <c r="AD180" s="23">
        <v>319</v>
      </c>
      <c r="AE180" s="3">
        <v>34</v>
      </c>
      <c r="AF180" s="3">
        <v>20</v>
      </c>
      <c r="AG180" s="17">
        <v>323</v>
      </c>
      <c r="AH180" s="16">
        <v>0.843</v>
      </c>
      <c r="AI180" s="17">
        <v>188</v>
      </c>
    </row>
    <row r="181" spans="1:35" ht="12.75">
      <c r="A181" s="39">
        <v>39196</v>
      </c>
      <c r="B181" s="41">
        <v>9.2</v>
      </c>
      <c r="D181" s="16"/>
      <c r="F181" s="41">
        <v>18.7</v>
      </c>
      <c r="G181" s="41">
        <v>6.8</v>
      </c>
      <c r="H181" s="41">
        <v>8.1</v>
      </c>
      <c r="I181" s="41">
        <v>0.08</v>
      </c>
      <c r="J181" s="41">
        <v>77</v>
      </c>
      <c r="K181" s="16"/>
      <c r="L181" s="41">
        <v>5110</v>
      </c>
      <c r="M181" s="42">
        <v>1020</v>
      </c>
      <c r="N181" s="41">
        <v>872</v>
      </c>
      <c r="O181" s="41">
        <v>207</v>
      </c>
      <c r="P181" s="16"/>
      <c r="R181" s="41">
        <v>211</v>
      </c>
      <c r="S181" s="41">
        <v>40</v>
      </c>
      <c r="T181" s="41">
        <v>3230</v>
      </c>
      <c r="U181" s="41">
        <v>10</v>
      </c>
      <c r="V181" s="40" t="s">
        <v>88</v>
      </c>
      <c r="W181" s="40" t="s">
        <v>89</v>
      </c>
      <c r="X181" s="41">
        <v>1.82</v>
      </c>
      <c r="Y181" s="41">
        <v>0.45</v>
      </c>
      <c r="Z181" s="40" t="s">
        <v>89</v>
      </c>
      <c r="AA181" s="41">
        <v>75.7</v>
      </c>
      <c r="AB181" s="16"/>
      <c r="AC181" s="16"/>
      <c r="AF181" s="20"/>
      <c r="AG181" s="45">
        <v>0.84</v>
      </c>
      <c r="AH181" s="20"/>
      <c r="AI181" s="42"/>
    </row>
    <row r="182" spans="1:35" ht="12.75">
      <c r="A182" s="25">
        <v>39218</v>
      </c>
      <c r="B182" s="16">
        <v>106.7</v>
      </c>
      <c r="C182" s="16">
        <v>0.37</v>
      </c>
      <c r="D182" s="17">
        <v>1</v>
      </c>
      <c r="E182" s="16">
        <v>22</v>
      </c>
      <c r="F182" s="9">
        <v>23.9</v>
      </c>
      <c r="H182" s="9">
        <v>8.2</v>
      </c>
      <c r="I182" s="18">
        <v>0.03</v>
      </c>
      <c r="K182" s="17" t="s">
        <v>84</v>
      </c>
      <c r="L182" s="9">
        <v>172.3</v>
      </c>
      <c r="M182" s="17">
        <v>3632</v>
      </c>
      <c r="N182" s="17">
        <v>403</v>
      </c>
      <c r="O182" s="17">
        <v>583</v>
      </c>
      <c r="P182" s="17">
        <v>338</v>
      </c>
      <c r="Q182" s="16">
        <v>700</v>
      </c>
      <c r="R182" s="17">
        <v>3</v>
      </c>
      <c r="S182" s="17">
        <v>780</v>
      </c>
      <c r="T182" s="17">
        <v>120</v>
      </c>
      <c r="U182" s="17">
        <v>1720</v>
      </c>
      <c r="V182" s="16">
        <v>6.9</v>
      </c>
      <c r="W182" s="34">
        <v>0.045</v>
      </c>
      <c r="X182" s="38">
        <v>0.415</v>
      </c>
      <c r="Y182" s="18">
        <v>1.27</v>
      </c>
      <c r="Z182" s="18">
        <v>0.563</v>
      </c>
      <c r="AB182" s="17">
        <v>53</v>
      </c>
      <c r="AC182" s="18" t="s">
        <v>50</v>
      </c>
      <c r="AD182" s="23">
        <v>226</v>
      </c>
      <c r="AE182" s="3">
        <v>35.7</v>
      </c>
      <c r="AF182" s="3">
        <v>13.7</v>
      </c>
      <c r="AG182" s="17">
        <v>384</v>
      </c>
      <c r="AH182" s="16">
        <v>0.853</v>
      </c>
      <c r="AI182" s="17">
        <v>73.5</v>
      </c>
    </row>
    <row r="183" spans="1:35" ht="12.75">
      <c r="A183" s="39">
        <v>39253</v>
      </c>
      <c r="B183" s="40">
        <v>26.13</v>
      </c>
      <c r="C183" s="40">
        <v>0.37</v>
      </c>
      <c r="D183" s="16" t="s">
        <v>42</v>
      </c>
      <c r="E183" s="40">
        <v>23.4</v>
      </c>
      <c r="F183" s="40">
        <v>26.5</v>
      </c>
      <c r="G183" s="40">
        <v>6.6</v>
      </c>
      <c r="H183" s="40">
        <v>8</v>
      </c>
      <c r="I183" s="40">
        <v>0.15</v>
      </c>
      <c r="J183" s="40">
        <v>480</v>
      </c>
      <c r="K183" s="40">
        <v>480</v>
      </c>
      <c r="L183" s="9">
        <v>50</v>
      </c>
      <c r="M183" s="40">
        <v>2700</v>
      </c>
      <c r="N183" s="40">
        <v>348</v>
      </c>
      <c r="O183" s="40">
        <v>435</v>
      </c>
      <c r="P183" s="40">
        <v>208</v>
      </c>
      <c r="Q183" s="40">
        <v>795</v>
      </c>
      <c r="R183" s="40">
        <v>3</v>
      </c>
      <c r="S183" s="40">
        <v>227</v>
      </c>
      <c r="T183" s="40">
        <v>34</v>
      </c>
      <c r="U183" s="40">
        <v>1460</v>
      </c>
      <c r="V183" s="40">
        <v>7.35</v>
      </c>
      <c r="W183" s="40">
        <v>0.029</v>
      </c>
      <c r="X183" s="16" t="s">
        <v>59</v>
      </c>
      <c r="Y183" s="40">
        <v>1.3</v>
      </c>
      <c r="Z183" s="18">
        <v>0.28</v>
      </c>
      <c r="AB183" s="17" t="s">
        <v>66</v>
      </c>
      <c r="AC183" s="18" t="s">
        <v>50</v>
      </c>
      <c r="AD183" s="40">
        <v>148</v>
      </c>
      <c r="AE183" s="40">
        <v>28.3</v>
      </c>
      <c r="AF183" s="40">
        <v>10.3</v>
      </c>
      <c r="AG183" s="40">
        <v>307</v>
      </c>
      <c r="AH183" s="48">
        <v>0.482</v>
      </c>
      <c r="AI183" s="40">
        <v>35.2</v>
      </c>
    </row>
    <row r="184" spans="1:35" ht="12.75">
      <c r="A184" s="39">
        <v>39281</v>
      </c>
      <c r="B184" s="16"/>
      <c r="D184" s="16"/>
      <c r="F184" s="41">
        <v>26.2</v>
      </c>
      <c r="G184" s="41">
        <v>4.8</v>
      </c>
      <c r="H184" s="41">
        <v>7.9</v>
      </c>
      <c r="I184" s="41">
        <v>0.07</v>
      </c>
      <c r="K184" s="41">
        <v>21</v>
      </c>
      <c r="L184" s="41">
        <v>1060</v>
      </c>
      <c r="M184" s="42">
        <v>125</v>
      </c>
      <c r="N184" s="41">
        <v>184</v>
      </c>
      <c r="O184" s="41">
        <v>230</v>
      </c>
      <c r="P184" s="16"/>
      <c r="R184" s="41">
        <v>1060</v>
      </c>
      <c r="S184" s="41">
        <v>68</v>
      </c>
      <c r="T184" s="16"/>
      <c r="U184" s="41">
        <v>7</v>
      </c>
      <c r="V184" s="41">
        <v>0.07</v>
      </c>
      <c r="W184" s="41">
        <v>0.3</v>
      </c>
      <c r="X184" s="41">
        <v>2.07</v>
      </c>
      <c r="Y184" s="41">
        <v>0.95</v>
      </c>
      <c r="Z184" s="41">
        <v>0.13</v>
      </c>
      <c r="AA184" s="41">
        <v>21.9</v>
      </c>
      <c r="AB184" s="16"/>
      <c r="AC184" s="16"/>
      <c r="AF184" s="20"/>
      <c r="AG184" s="45">
        <v>0.54</v>
      </c>
      <c r="AH184" s="20"/>
      <c r="AI184" s="42"/>
    </row>
    <row r="185" spans="1:35" ht="12.75">
      <c r="A185" s="39">
        <v>39315</v>
      </c>
      <c r="B185" s="40">
        <v>31.1</v>
      </c>
      <c r="C185" s="40">
        <v>0.42</v>
      </c>
      <c r="D185" s="16" t="s">
        <v>42</v>
      </c>
      <c r="E185" s="40">
        <v>23</v>
      </c>
      <c r="F185" s="40">
        <v>28</v>
      </c>
      <c r="G185" s="40">
        <v>6.7</v>
      </c>
      <c r="H185" s="40">
        <v>7.9</v>
      </c>
      <c r="I185" s="40">
        <v>0.15</v>
      </c>
      <c r="J185" s="40">
        <v>160</v>
      </c>
      <c r="K185" s="40">
        <v>160</v>
      </c>
      <c r="L185" s="9">
        <v>14.1</v>
      </c>
      <c r="M185" s="40">
        <v>2589</v>
      </c>
      <c r="N185" s="40">
        <v>441</v>
      </c>
      <c r="O185" s="40">
        <v>222</v>
      </c>
      <c r="P185" s="40">
        <v>222</v>
      </c>
      <c r="Q185" s="40">
        <v>682</v>
      </c>
      <c r="R185" s="40">
        <v>3</v>
      </c>
      <c r="S185" s="40">
        <v>312</v>
      </c>
      <c r="T185" s="40">
        <v>47</v>
      </c>
      <c r="U185" s="40">
        <v>1670</v>
      </c>
      <c r="V185" s="40">
        <v>9.19</v>
      </c>
      <c r="W185" s="34"/>
      <c r="X185" s="40">
        <v>0.242</v>
      </c>
      <c r="Y185" s="40">
        <v>2</v>
      </c>
      <c r="AB185" s="40">
        <v>36</v>
      </c>
      <c r="AC185" s="40">
        <v>74</v>
      </c>
      <c r="AD185" s="40">
        <v>178</v>
      </c>
      <c r="AE185" s="40">
        <v>33</v>
      </c>
      <c r="AF185" s="40">
        <v>13.6</v>
      </c>
      <c r="AG185" s="44">
        <v>362</v>
      </c>
      <c r="AH185" s="43">
        <v>0.775</v>
      </c>
      <c r="AI185" s="46">
        <v>32.7</v>
      </c>
    </row>
    <row r="186" spans="1:35" ht="12.75">
      <c r="A186" s="39">
        <v>39350</v>
      </c>
      <c r="B186" s="40" t="s">
        <v>90</v>
      </c>
      <c r="D186" s="40" t="s">
        <v>91</v>
      </c>
      <c r="E186" s="40"/>
      <c r="F186" s="41">
        <v>25.3</v>
      </c>
      <c r="G186" s="41">
        <v>4.7</v>
      </c>
      <c r="H186" s="41">
        <v>7.6</v>
      </c>
      <c r="I186" s="41">
        <v>0.03</v>
      </c>
      <c r="K186" s="41">
        <v>520</v>
      </c>
      <c r="L186" s="41">
        <v>1390</v>
      </c>
      <c r="M186" s="20"/>
      <c r="N186" s="16"/>
      <c r="O186" s="16"/>
      <c r="P186" s="16"/>
      <c r="R186" s="40"/>
      <c r="S186" s="16"/>
      <c r="T186" s="16"/>
      <c r="U186" s="16"/>
      <c r="V186" s="40"/>
      <c r="W186" s="40"/>
      <c r="X186" s="40"/>
      <c r="Y186" s="16"/>
      <c r="Z186" s="16"/>
      <c r="AA186" s="40"/>
      <c r="AB186" s="16"/>
      <c r="AC186" s="16"/>
      <c r="AF186" s="20"/>
      <c r="AH186" s="20"/>
      <c r="AI186" s="42"/>
    </row>
    <row r="187" spans="1:35" ht="12.75">
      <c r="A187" s="39">
        <v>39378</v>
      </c>
      <c r="B187" s="41">
        <v>2.54</v>
      </c>
      <c r="C187" s="41">
        <v>0.43</v>
      </c>
      <c r="D187" s="40" t="s">
        <v>85</v>
      </c>
      <c r="E187" s="41">
        <v>6.2</v>
      </c>
      <c r="F187" s="41">
        <v>14.5</v>
      </c>
      <c r="G187" s="41">
        <v>8.7</v>
      </c>
      <c r="H187" s="41">
        <v>8.2</v>
      </c>
      <c r="I187" s="41">
        <v>0.11</v>
      </c>
      <c r="J187" s="40"/>
      <c r="K187" s="40">
        <v>40</v>
      </c>
      <c r="L187" s="9">
        <v>43.2</v>
      </c>
      <c r="M187" s="41">
        <v>3413</v>
      </c>
      <c r="N187" s="41">
        <v>717</v>
      </c>
      <c r="O187" s="41">
        <v>575</v>
      </c>
      <c r="P187" s="41">
        <v>258</v>
      </c>
      <c r="Q187" s="41">
        <v>666</v>
      </c>
      <c r="R187" s="41">
        <v>3</v>
      </c>
      <c r="S187" s="41">
        <v>142</v>
      </c>
      <c r="T187" s="41">
        <v>27</v>
      </c>
      <c r="U187" s="41">
        <v>2220</v>
      </c>
      <c r="V187" s="41">
        <v>7.48</v>
      </c>
      <c r="W187" s="41">
        <v>0.05</v>
      </c>
      <c r="X187" s="41">
        <v>1.56</v>
      </c>
      <c r="Y187" s="16"/>
      <c r="Z187" s="41">
        <v>0.42</v>
      </c>
      <c r="AA187" s="16"/>
      <c r="AB187" s="41">
        <v>7</v>
      </c>
      <c r="AC187" s="41">
        <v>4</v>
      </c>
      <c r="AD187" s="41">
        <v>226</v>
      </c>
      <c r="AE187" s="41">
        <v>35.3</v>
      </c>
      <c r="AF187" s="41">
        <v>12.9</v>
      </c>
      <c r="AG187" s="45">
        <v>493</v>
      </c>
      <c r="AH187" s="42">
        <v>0.55</v>
      </c>
      <c r="AI187" s="47">
        <v>42.9</v>
      </c>
    </row>
    <row r="188" spans="1:35" ht="12.75">
      <c r="A188" s="39">
        <v>39400</v>
      </c>
      <c r="B188" s="41">
        <v>111</v>
      </c>
      <c r="C188" s="41">
        <v>0.3</v>
      </c>
      <c r="D188" s="40" t="s">
        <v>85</v>
      </c>
      <c r="E188" s="41">
        <v>13.4</v>
      </c>
      <c r="F188" s="41">
        <v>15.7</v>
      </c>
      <c r="G188" s="41">
        <v>8.4</v>
      </c>
      <c r="H188" s="41">
        <v>8</v>
      </c>
      <c r="I188" s="41">
        <v>0.21</v>
      </c>
      <c r="J188" s="40"/>
      <c r="K188" s="40">
        <v>47</v>
      </c>
      <c r="L188" s="9">
        <v>61.3</v>
      </c>
      <c r="M188" s="41">
        <v>3334</v>
      </c>
      <c r="N188" s="41">
        <v>605</v>
      </c>
      <c r="O188" s="41">
        <v>604</v>
      </c>
      <c r="P188" s="41">
        <v>235</v>
      </c>
      <c r="Q188" s="41">
        <v>750</v>
      </c>
      <c r="R188" s="41">
        <v>4</v>
      </c>
      <c r="S188" s="41">
        <v>95</v>
      </c>
      <c r="T188" s="41">
        <v>18</v>
      </c>
      <c r="U188" s="41">
        <v>2280</v>
      </c>
      <c r="V188" s="41">
        <v>6.9</v>
      </c>
      <c r="W188" s="40" t="s">
        <v>86</v>
      </c>
      <c r="X188" s="41">
        <v>0.41</v>
      </c>
      <c r="Y188" s="16"/>
      <c r="Z188" s="41">
        <v>0.32</v>
      </c>
      <c r="AA188" s="16"/>
      <c r="AB188" s="41">
        <v>16</v>
      </c>
      <c r="AC188" s="40" t="s">
        <v>87</v>
      </c>
      <c r="AD188" s="41">
        <v>178</v>
      </c>
      <c r="AE188" s="41">
        <v>45.1</v>
      </c>
      <c r="AF188" s="41">
        <v>13</v>
      </c>
      <c r="AG188" s="45">
        <v>532</v>
      </c>
      <c r="AH188" s="42">
        <v>0.61</v>
      </c>
      <c r="AI188" s="47">
        <v>21.6</v>
      </c>
    </row>
    <row r="189" spans="1:35" ht="12.75">
      <c r="A189" s="39">
        <v>39434</v>
      </c>
      <c r="B189" s="41">
        <v>194</v>
      </c>
      <c r="D189" s="16"/>
      <c r="F189" s="41">
        <v>5.9</v>
      </c>
      <c r="G189" s="41">
        <v>10.8</v>
      </c>
      <c r="H189" s="41">
        <v>8.4</v>
      </c>
      <c r="I189" s="41">
        <v>0.28</v>
      </c>
      <c r="K189" s="16"/>
      <c r="L189" s="41">
        <v>2920</v>
      </c>
      <c r="M189" s="20"/>
      <c r="N189" s="16"/>
      <c r="O189" s="16"/>
      <c r="P189" s="16"/>
      <c r="R189" s="16"/>
      <c r="S189" s="16"/>
      <c r="T189" s="16"/>
      <c r="U189" s="40"/>
      <c r="V189" s="16"/>
      <c r="W189" s="40"/>
      <c r="X189" s="16"/>
      <c r="Y189" s="16"/>
      <c r="Z189" s="16"/>
      <c r="AA189" s="16"/>
      <c r="AB189" s="16"/>
      <c r="AC189" s="16"/>
      <c r="AF189" s="20"/>
      <c r="AH189" s="20"/>
      <c r="AI189" s="42"/>
    </row>
    <row r="190" spans="1:35" ht="12.75">
      <c r="A190" s="39">
        <v>39559</v>
      </c>
      <c r="B190" s="16"/>
      <c r="D190" s="16"/>
      <c r="F190" s="41">
        <v>22.6</v>
      </c>
      <c r="G190" s="41">
        <v>9.2</v>
      </c>
      <c r="H190" s="41">
        <v>7.9</v>
      </c>
      <c r="I190" s="41">
        <v>0.07</v>
      </c>
      <c r="K190" s="41">
        <v>20</v>
      </c>
      <c r="L190" s="41">
        <v>5410</v>
      </c>
      <c r="M190" s="20"/>
      <c r="N190" s="16"/>
      <c r="O190" s="16"/>
      <c r="P190" s="16"/>
      <c r="R190" s="40"/>
      <c r="S190" s="16"/>
      <c r="T190" s="16"/>
      <c r="U190" s="16"/>
      <c r="V190" s="16"/>
      <c r="W190" s="16"/>
      <c r="X190" s="40"/>
      <c r="Y190" s="16"/>
      <c r="Z190" s="16"/>
      <c r="AA190" s="16"/>
      <c r="AB190" s="16"/>
      <c r="AC190" s="16"/>
      <c r="AF190" s="20"/>
      <c r="AH190" s="20"/>
      <c r="AI190" s="42"/>
    </row>
    <row r="191" spans="1:35" ht="12.75">
      <c r="A191" s="50">
        <v>39470</v>
      </c>
      <c r="B191" s="51">
        <v>99</v>
      </c>
      <c r="D191" s="52" t="s">
        <v>85</v>
      </c>
      <c r="E191" s="51">
        <v>5.46</v>
      </c>
      <c r="F191" s="51">
        <v>7</v>
      </c>
      <c r="G191" s="51">
        <v>10.4</v>
      </c>
      <c r="H191" s="51">
        <v>8.1</v>
      </c>
      <c r="I191" s="51">
        <v>0.46</v>
      </c>
      <c r="K191" s="16">
        <v>27</v>
      </c>
      <c r="L191" s="16">
        <v>7.3</v>
      </c>
      <c r="M191" s="51">
        <v>3940</v>
      </c>
      <c r="N191" s="51">
        <v>841</v>
      </c>
      <c r="O191" s="51">
        <v>727</v>
      </c>
      <c r="P191" s="51">
        <v>234</v>
      </c>
      <c r="Q191" s="51">
        <v>756</v>
      </c>
      <c r="R191" s="51">
        <v>6</v>
      </c>
      <c r="S191" s="51">
        <v>32</v>
      </c>
      <c r="T191" s="51">
        <v>12</v>
      </c>
      <c r="U191" s="51">
        <v>2540</v>
      </c>
      <c r="V191" s="51">
        <v>7.69</v>
      </c>
      <c r="W191" s="52" t="s">
        <v>86</v>
      </c>
      <c r="X191" s="51">
        <v>3.01</v>
      </c>
      <c r="Y191" s="52"/>
      <c r="Z191" s="51">
        <v>0.474</v>
      </c>
      <c r="AA191" s="52"/>
      <c r="AB191" s="51">
        <v>72</v>
      </c>
      <c r="AC191" s="51">
        <v>12</v>
      </c>
      <c r="AD191" s="51">
        <v>211</v>
      </c>
      <c r="AE191" s="51">
        <v>55.5</v>
      </c>
      <c r="AF191" s="51">
        <v>12.6</v>
      </c>
      <c r="AG191" s="51">
        <v>623</v>
      </c>
      <c r="AH191" s="51">
        <v>0.707</v>
      </c>
      <c r="AI191" s="51">
        <v>12.5</v>
      </c>
    </row>
    <row r="192" spans="1:35" ht="12.75">
      <c r="A192" s="50">
        <v>39490</v>
      </c>
      <c r="B192" s="51">
        <v>54</v>
      </c>
      <c r="C192" s="51">
        <v>0.3</v>
      </c>
      <c r="D192" s="52" t="s">
        <v>85</v>
      </c>
      <c r="E192" s="51">
        <v>8.55</v>
      </c>
      <c r="F192" s="51">
        <v>11.8</v>
      </c>
      <c r="G192" s="51">
        <v>10</v>
      </c>
      <c r="H192" s="51">
        <v>7.9</v>
      </c>
      <c r="I192" s="51">
        <v>0.27</v>
      </c>
      <c r="K192" s="16">
        <v>120</v>
      </c>
      <c r="L192" s="16">
        <v>122.3</v>
      </c>
      <c r="M192" s="51">
        <v>4070</v>
      </c>
      <c r="N192" s="51">
        <v>935</v>
      </c>
      <c r="O192" s="51">
        <v>777</v>
      </c>
      <c r="P192" s="51">
        <v>218</v>
      </c>
      <c r="Q192" s="51">
        <v>732</v>
      </c>
      <c r="R192" s="51">
        <v>10</v>
      </c>
      <c r="S192" s="51">
        <v>105</v>
      </c>
      <c r="T192" s="51">
        <v>37</v>
      </c>
      <c r="U192" s="51">
        <v>2750</v>
      </c>
      <c r="V192" s="51">
        <v>10.4</v>
      </c>
      <c r="W192" s="52" t="s">
        <v>86</v>
      </c>
      <c r="X192" s="51">
        <v>0.085</v>
      </c>
      <c r="Y192" s="52"/>
      <c r="Z192" s="51">
        <v>0.348</v>
      </c>
      <c r="AA192" s="52"/>
      <c r="AB192" s="51">
        <v>119</v>
      </c>
      <c r="AC192" s="51">
        <v>15</v>
      </c>
      <c r="AD192" s="51">
        <v>197</v>
      </c>
      <c r="AE192" s="51">
        <v>58.6</v>
      </c>
      <c r="AF192" s="51">
        <v>15.1</v>
      </c>
      <c r="AG192" s="51">
        <v>662</v>
      </c>
      <c r="AH192" s="51">
        <v>0.841</v>
      </c>
      <c r="AI192" s="51">
        <v>7.72</v>
      </c>
    </row>
    <row r="193" spans="1:35" ht="12.75">
      <c r="A193" s="50">
        <v>39526</v>
      </c>
      <c r="B193" s="51">
        <v>55</v>
      </c>
      <c r="C193" s="51">
        <v>0.4</v>
      </c>
      <c r="D193" s="52" t="s">
        <v>85</v>
      </c>
      <c r="E193" s="51">
        <v>4.45</v>
      </c>
      <c r="F193" s="51">
        <v>12.1</v>
      </c>
      <c r="G193" s="51">
        <v>8.7</v>
      </c>
      <c r="H193" s="51">
        <v>7.9</v>
      </c>
      <c r="I193" s="51">
        <v>0.12</v>
      </c>
      <c r="K193" s="16">
        <v>93</v>
      </c>
      <c r="L193" s="16">
        <v>95.8</v>
      </c>
      <c r="M193" s="51">
        <v>3320</v>
      </c>
      <c r="N193" s="51">
        <v>718</v>
      </c>
      <c r="O193" s="51">
        <v>726</v>
      </c>
      <c r="P193" s="51">
        <v>232</v>
      </c>
      <c r="Q193" s="51">
        <v>835</v>
      </c>
      <c r="R193" s="51">
        <v>6</v>
      </c>
      <c r="S193" s="51">
        <v>610</v>
      </c>
      <c r="T193" s="51">
        <v>108</v>
      </c>
      <c r="U193" s="51">
        <v>2330</v>
      </c>
      <c r="V193" s="51">
        <v>7.21</v>
      </c>
      <c r="W193" s="51">
        <v>0.105</v>
      </c>
      <c r="X193" s="51">
        <v>0.242</v>
      </c>
      <c r="Y193" s="52"/>
      <c r="Z193" s="51">
        <v>0.517</v>
      </c>
      <c r="AA193" s="52"/>
      <c r="AB193" s="51">
        <v>63</v>
      </c>
      <c r="AC193" s="52" t="s">
        <v>87</v>
      </c>
      <c r="AD193" s="51">
        <v>239</v>
      </c>
      <c r="AE193" s="51">
        <v>57.6</v>
      </c>
      <c r="AF193" s="51">
        <v>19.4</v>
      </c>
      <c r="AG193" s="51">
        <v>588</v>
      </c>
      <c r="AH193" s="51">
        <v>0.772</v>
      </c>
      <c r="AI193" s="51">
        <v>61.4</v>
      </c>
    </row>
    <row r="194" spans="1:35" ht="12.75">
      <c r="A194" s="49"/>
      <c r="B194" s="16"/>
      <c r="D194" s="16"/>
      <c r="F194" s="43"/>
      <c r="G194" s="43"/>
      <c r="H194" s="43"/>
      <c r="I194" s="43"/>
      <c r="K194" s="43"/>
      <c r="L194" s="43"/>
      <c r="M194" s="20"/>
      <c r="N194" s="16"/>
      <c r="O194" s="16"/>
      <c r="P194" s="16"/>
      <c r="R194" s="43"/>
      <c r="S194" s="16"/>
      <c r="T194" s="16"/>
      <c r="U194" s="16"/>
      <c r="V194" s="16"/>
      <c r="W194" s="16"/>
      <c r="X194" s="43"/>
      <c r="Y194" s="16"/>
      <c r="Z194" s="16"/>
      <c r="AA194" s="16"/>
      <c r="AB194" s="16"/>
      <c r="AC194" s="16"/>
      <c r="AF194" s="20"/>
      <c r="AH194" s="20"/>
      <c r="AI194" s="42"/>
    </row>
    <row r="195" spans="2:35" ht="12.75">
      <c r="B195" s="16"/>
      <c r="K195" s="17"/>
      <c r="V195" s="16"/>
      <c r="W195" s="34"/>
      <c r="X195" s="38"/>
      <c r="AB195" s="17"/>
      <c r="AC195" s="18"/>
      <c r="AD195" s="23"/>
      <c r="AE195" s="3"/>
      <c r="AF195" s="3"/>
      <c r="AG195" s="17"/>
      <c r="AI195" s="17"/>
    </row>
    <row r="196" ht="12.75">
      <c r="AC196" s="18"/>
    </row>
    <row r="197" spans="1:29" ht="12.75">
      <c r="A197" s="25" t="s">
        <v>52</v>
      </c>
      <c r="B197" s="9">
        <f>AVERAGE(B2:B196)</f>
        <v>142.09890660845073</v>
      </c>
      <c r="F197" s="9">
        <f>AVERAGE(F2:F196)</f>
        <v>18.823833333333337</v>
      </c>
      <c r="G197" s="9">
        <f>AVERAGE(G2:G196)</f>
        <v>7.811572327044027</v>
      </c>
      <c r="H197" s="9">
        <f>AVERAGE(H2:H196)</f>
        <v>7.752812500000003</v>
      </c>
      <c r="J197" s="9"/>
      <c r="K197" s="9">
        <f>GEOMEAN(K2:K196)</f>
        <v>61.26621582680199</v>
      </c>
      <c r="L197" s="9">
        <f>GEOMEAN(L125:L196)</f>
        <v>55.75053699737477</v>
      </c>
      <c r="N197" s="9">
        <f>AVERAGE(N2:N196)</f>
        <v>550.8739130434783</v>
      </c>
      <c r="O197" s="9">
        <f>AVERAGE(O2:O196)</f>
        <v>598.3913043478261</v>
      </c>
      <c r="U197" s="9">
        <f>AVERAGE(U2:U196)</f>
        <v>1948.6747967479675</v>
      </c>
      <c r="AC197" s="18"/>
    </row>
    <row r="198" spans="1:29" ht="12.75">
      <c r="A198" s="25" t="s">
        <v>53</v>
      </c>
      <c r="F198" s="9">
        <v>34</v>
      </c>
      <c r="G198" s="6">
        <v>5</v>
      </c>
      <c r="H198" s="9" t="s">
        <v>54</v>
      </c>
      <c r="K198" s="6">
        <v>200</v>
      </c>
      <c r="L198" s="6"/>
      <c r="N198" s="17">
        <v>300</v>
      </c>
      <c r="O198" s="17">
        <v>550</v>
      </c>
      <c r="U198" s="17">
        <v>1500</v>
      </c>
      <c r="AC198" s="18"/>
    </row>
    <row r="199" ht="12.75">
      <c r="AC199" s="18"/>
    </row>
    <row r="200" spans="1:29" ht="12.75">
      <c r="A200" s="16"/>
      <c r="B200" s="16"/>
      <c r="D200" s="16"/>
      <c r="F200" s="16"/>
      <c r="G200" s="16"/>
      <c r="H200" s="16"/>
      <c r="I200" s="16"/>
      <c r="K200" s="16"/>
      <c r="L200" s="16"/>
      <c r="M200" s="16"/>
      <c r="N200" s="16"/>
      <c r="O200" s="16"/>
      <c r="P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</row>
    <row r="201" spans="1:29" ht="12.75">
      <c r="A201" s="16"/>
      <c r="B201" s="16"/>
      <c r="D201" s="16"/>
      <c r="F201" s="16"/>
      <c r="G201" s="16"/>
      <c r="H201" s="16"/>
      <c r="I201" s="16"/>
      <c r="K201" s="16"/>
      <c r="L201" s="16"/>
      <c r="M201" s="16"/>
      <c r="N201" s="16"/>
      <c r="O201" s="16"/>
      <c r="P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</row>
    <row r="202" spans="1:29" ht="12.75">
      <c r="A202" s="16"/>
      <c r="B202" s="16"/>
      <c r="D202" s="16"/>
      <c r="F202" s="16"/>
      <c r="G202" s="16"/>
      <c r="H202" s="16"/>
      <c r="I202" s="16"/>
      <c r="K202" s="16"/>
      <c r="L202" s="16"/>
      <c r="M202" s="16"/>
      <c r="N202" s="16"/>
      <c r="O202" s="16"/>
      <c r="P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</row>
    <row r="203" ht="12.75">
      <c r="AC203" s="18"/>
    </row>
    <row r="204" ht="12.75">
      <c r="AC204" s="18"/>
    </row>
    <row r="205" ht="12.75">
      <c r="AC205" s="18"/>
    </row>
    <row r="206" ht="12.75">
      <c r="AC206" s="18"/>
    </row>
    <row r="207" ht="12.75">
      <c r="AC207" s="18"/>
    </row>
    <row r="208" ht="12.75">
      <c r="AC208" s="18"/>
    </row>
    <row r="209" ht="12.75">
      <c r="AC209" s="18"/>
    </row>
    <row r="210" ht="12.75">
      <c r="AC210" s="18"/>
    </row>
    <row r="211" ht="12.75">
      <c r="AC211" s="18"/>
    </row>
    <row r="212" ht="12.75">
      <c r="AC212" s="18"/>
    </row>
    <row r="213" ht="12.75">
      <c r="AC213" s="18"/>
    </row>
    <row r="214" ht="12.75">
      <c r="AC214" s="18"/>
    </row>
    <row r="215" ht="12.75">
      <c r="AC215" s="18"/>
    </row>
    <row r="216" ht="12.75">
      <c r="AC216" s="18"/>
    </row>
    <row r="217" ht="12.75">
      <c r="AC217" s="18"/>
    </row>
    <row r="218" ht="12.75">
      <c r="AC218" s="18"/>
    </row>
    <row r="219" ht="12.75">
      <c r="AC219" s="18"/>
    </row>
    <row r="220" ht="12.75">
      <c r="AC220" s="18"/>
    </row>
    <row r="221" ht="12.75">
      <c r="AC221" s="18"/>
    </row>
    <row r="222" ht="12.75">
      <c r="AC222" s="18"/>
    </row>
    <row r="223" ht="12.75">
      <c r="AC223" s="18"/>
    </row>
    <row r="224" ht="12.75">
      <c r="AC224" s="18"/>
    </row>
    <row r="225" ht="12.75">
      <c r="AC225" s="18"/>
    </row>
    <row r="226" ht="12.75">
      <c r="AC226" s="18"/>
    </row>
    <row r="227" ht="12.75">
      <c r="AC227" s="18"/>
    </row>
    <row r="228" ht="12.75">
      <c r="AC228" s="18"/>
    </row>
    <row r="229" ht="12.75">
      <c r="AC229" s="1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User</cp:lastModifiedBy>
  <dcterms:created xsi:type="dcterms:W3CDTF">2001-01-30T20:11:39Z</dcterms:created>
  <dcterms:modified xsi:type="dcterms:W3CDTF">2008-12-22T18:03:36Z</dcterms:modified>
  <cp:category/>
  <cp:version/>
  <cp:contentType/>
  <cp:contentStatus/>
</cp:coreProperties>
</file>