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5" windowWidth="8475" windowHeight="9615" activeTab="0"/>
  </bookViews>
  <sheets>
    <sheet name="sb-wk6" sheetId="1" r:id="rId1"/>
  </sheets>
  <definedNames/>
  <calcPr fullCalcOnLoad="1"/>
</workbook>
</file>

<file path=xl/sharedStrings.xml><?xml version="1.0" encoding="utf-8"?>
<sst xmlns="http://schemas.openxmlformats.org/spreadsheetml/2006/main" count="163" uniqueCount="70">
  <si>
    <t>Content-type: text/plain</t>
  </si>
  <si>
    <t>Physics group</t>
  </si>
  <si>
    <t>Exe group</t>
  </si>
  <si>
    <t>Count</t>
  </si>
  <si>
    <t>Total real time</t>
  </si>
  <si>
    <t>Average real time</t>
  </si>
  <si>
    <t>Total user time</t>
  </si>
  <si>
    <t>Average user time</t>
  </si>
  <si>
    <t>Datasets</t>
  </si>
  <si>
    <t>Users&lt;br&gt;Main exes</t>
  </si>
  <si>
    <t>???</t>
  </si>
  <si>
    <t>&lt;None&gt;</t>
  </si>
  <si>
    <t>AMB</t>
  </si>
  <si>
    <t>Ana</t>
  </si>
  <si>
    <t>jqcd5d,jqcd9d,jqcdbd,jqcdcd,jtop0e,jqcd8d,xbhd0d,jqcdad</t>
  </si>
  <si>
    <t>UFind,MuonMods_Test,QCDAna_exe,zzUFind</t>
  </si>
  <si>
    <t>MC</t>
  </si>
  <si>
    <t>invlid</t>
  </si>
  <si>
    <t>runMC,cdfSim</t>
  </si>
  <si>
    <t>Ntuplizer</t>
  </si>
  <si>
    <t>bhmu0d,bhel0d,bhel0e,blpc0e</t>
  </si>
  <si>
    <t>ucntuple.exe,runMaker</t>
  </si>
  <si>
    <t>misc</t>
  </si>
  <si>
    <t>xbhd0d</t>
  </si>
  <si>
    <t>(condor_exec.exe)</t>
  </si>
  <si>
    <t>BOT</t>
  </si>
  <si>
    <t>xbel0d</t>
  </si>
  <si>
    <t>bjk.exe,&lt;None&gt;</t>
  </si>
  <si>
    <t>xbpp0c,xbmu0d,jbmu0c,h3t54a,xbel0d,h3t5la,h6nx2c,m6nxid,jpmm0c,xbmm0c,jpmm0d,dphysr,xpmm0c,xbhd0e,xbhd0d,xbhd0c,xpmm0d,h3t5na</t>
  </si>
  <si>
    <t>UFind,DFinderExample.exe,jetCharge,zzUFind,dDCorrelator,CandsExe-5-22,siHitAnalyzer,LambdaBFind,sample,CandsExe-533,DReco,DKPIPIModule.exe,JpsiXFind,exe</t>
  </si>
  <si>
    <t>xbmu0d,itputX,xbel0d,invlid,stputi,None,hbot0h</t>
  </si>
  <si>
    <t>cdfSim_5.3.1patch,bdmixing_light,runfakemu,cdfSim</t>
  </si>
  <si>
    <t>jpmm0e,invlid</t>
  </si>
  <si>
    <t>stnmaker_prod.exe,bsNtupler</t>
  </si>
  <si>
    <t>jpmm0c,bhel0c,bhel0d,bhel0e,xbhd0d</t>
  </si>
  <si>
    <t>Level3Filter_test,(condor_exec.exe),ul1.exe</t>
  </si>
  <si>
    <t>root</t>
  </si>
  <si>
    <t>root.exe</t>
  </si>
  <si>
    <t>CDF</t>
  </si>
  <si>
    <t>EXO</t>
  </si>
  <si>
    <t>aphysa</t>
  </si>
  <si>
    <t>ProductionExe</t>
  </si>
  <si>
    <t>emet0d</t>
  </si>
  <si>
    <t>sgluino,runMC</t>
  </si>
  <si>
    <t>aphysr,ttopui,aphysa</t>
  </si>
  <si>
    <t>ucntuple_prod.exe,ucntuple.exe,stnmaker_prod.exe</t>
  </si>
  <si>
    <t>gphysr</t>
  </si>
  <si>
    <t>TrackAnaExe</t>
  </si>
  <si>
    <t>QCD</t>
  </si>
  <si>
    <t>gjt30d,gjs00d,jtop5e,jqcd7d,jtop4e,bhmu0d,jqcddd,jtop3e,jtop1e,gjt10d,gmbs0d,gjt20d,gjt40d</t>
  </si>
  <si>
    <t>QCDAna_exe,JetValidation</t>
  </si>
  <si>
    <t>invlid,rrooti,irootg</t>
  </si>
  <si>
    <t>cdfSim</t>
  </si>
  <si>
    <t>jtop6d,ttopti,gjt10e,atop04,gjt30e,atop5a,atop01,gjt40d,gjt40e,gjt20e,ttopui</t>
  </si>
  <si>
    <t>stnmaker_prod.exe,runMaker</t>
  </si>
  <si>
    <t>gmbs0d,mtopen,mtopfn</t>
  </si>
  <si>
    <t>(condor_exec.exe),AC++Dump</t>
  </si>
  <si>
    <t>TOP</t>
  </si>
  <si>
    <t>mtopzm,9root7,bhmu0e,bhmu0d</t>
  </si>
  <si>
    <t>h3t5ma,bhel0d,jpmm0d,h3t54a,edil0d,bewk0d,bhmu0e,bhmu0d</t>
  </si>
  <si>
    <t>TopFind,ExoticDiLepFilter_test,siHitAnalyzer,RunPEs,exe,sample</t>
  </si>
  <si>
    <t>invlid,rrooti,irootg,3root7</t>
  </si>
  <si>
    <t>ucntuple.exe</t>
  </si>
  <si>
    <t>mtopzm,cphysr,atop0a,atop07,bphysr,aphysr,atop08</t>
  </si>
  <si>
    <t>calibModsExe,SVStudy,AC++Dump,SATrackOO</t>
  </si>
  <si>
    <t>1year</t>
  </si>
  <si>
    <t>TOTAL BY EXE GROUP</t>
  </si>
  <si>
    <t>TOTAL BY PHYS GROUP</t>
  </si>
  <si>
    <t>QEW</t>
  </si>
  <si>
    <t>MISC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</si>
</sst>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4">
      <selection activeCell="A42" sqref="A42:K46"/>
    </sheetView>
  </sheetViews>
  <sheetFormatPr defaultColWidth="9.140625" defaultRowHeight="12.75"/>
  <sheetData>
    <row r="1" ht="12.75">
      <c r="A1" t="s">
        <v>0</v>
      </c>
    </row>
    <row r="2" spans="1:9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2.75">
      <c r="A3" t="s">
        <v>10</v>
      </c>
      <c r="B3" t="s">
        <v>10</v>
      </c>
      <c r="C3">
        <v>2</v>
      </c>
      <c r="D3">
        <v>628</v>
      </c>
      <c r="E3">
        <v>31400</v>
      </c>
      <c r="F3">
        <v>0</v>
      </c>
      <c r="G3">
        <v>0</v>
      </c>
      <c r="H3" t="s">
        <v>11</v>
      </c>
      <c r="I3" t="s">
        <v>11</v>
      </c>
    </row>
    <row r="4" spans="1:2" ht="12.75">
      <c r="A4" t="s">
        <v>10</v>
      </c>
      <c r="B4" t="s">
        <v>13</v>
      </c>
    </row>
    <row r="5" spans="1:2" ht="12.75">
      <c r="A5" t="s">
        <v>10</v>
      </c>
      <c r="B5" t="s">
        <v>16</v>
      </c>
    </row>
    <row r="6" spans="1:2" ht="12.75">
      <c r="A6" t="s">
        <v>10</v>
      </c>
      <c r="B6" t="s">
        <v>19</v>
      </c>
    </row>
    <row r="7" spans="1:2" ht="12.75">
      <c r="A7" t="s">
        <v>10</v>
      </c>
      <c r="B7" t="s">
        <v>22</v>
      </c>
    </row>
    <row r="8" spans="1:2" ht="12.75">
      <c r="A8" t="s">
        <v>10</v>
      </c>
      <c r="B8" t="s">
        <v>36</v>
      </c>
    </row>
    <row r="9" spans="1:9" ht="12.75">
      <c r="A9" t="s">
        <v>12</v>
      </c>
      <c r="B9" t="s">
        <v>10</v>
      </c>
      <c r="C9">
        <v>131</v>
      </c>
      <c r="D9">
        <v>39341</v>
      </c>
      <c r="E9">
        <v>30031.2977099</v>
      </c>
      <c r="F9">
        <v>0</v>
      </c>
      <c r="G9">
        <v>0</v>
      </c>
      <c r="H9" t="s">
        <v>11</v>
      </c>
      <c r="I9" t="s">
        <v>11</v>
      </c>
    </row>
    <row r="10" spans="1:9" ht="12.75">
      <c r="A10" t="s">
        <v>12</v>
      </c>
      <c r="B10" t="s">
        <v>13</v>
      </c>
      <c r="C10">
        <v>2317</v>
      </c>
      <c r="D10">
        <v>23499534</v>
      </c>
      <c r="E10">
        <v>1014222.44281</v>
      </c>
      <c r="F10">
        <v>17213315</v>
      </c>
      <c r="G10">
        <v>742913.897281</v>
      </c>
      <c r="H10" t="s">
        <v>14</v>
      </c>
      <c r="I10" t="s">
        <v>15</v>
      </c>
    </row>
    <row r="11" spans="1:9" ht="12.75">
      <c r="A11" t="s">
        <v>12</v>
      </c>
      <c r="B11" t="s">
        <v>16</v>
      </c>
      <c r="C11">
        <v>6</v>
      </c>
      <c r="D11">
        <v>466957</v>
      </c>
      <c r="E11">
        <v>7782616.66667</v>
      </c>
      <c r="F11">
        <v>433147</v>
      </c>
      <c r="G11">
        <v>7219116.66667</v>
      </c>
      <c r="H11" t="s">
        <v>17</v>
      </c>
      <c r="I11" t="s">
        <v>18</v>
      </c>
    </row>
    <row r="12" spans="1:9" ht="12.75">
      <c r="A12" t="s">
        <v>12</v>
      </c>
      <c r="B12" t="s">
        <v>19</v>
      </c>
      <c r="C12">
        <v>847</v>
      </c>
      <c r="D12">
        <v>7078432</v>
      </c>
      <c r="E12">
        <v>835706.257379</v>
      </c>
      <c r="F12">
        <v>6075236</v>
      </c>
      <c r="G12">
        <v>717265.171192</v>
      </c>
      <c r="H12" t="s">
        <v>20</v>
      </c>
      <c r="I12" t="s">
        <v>21</v>
      </c>
    </row>
    <row r="13" spans="1:9" ht="12.75">
      <c r="A13" t="s">
        <v>12</v>
      </c>
      <c r="B13" t="s">
        <v>22</v>
      </c>
      <c r="C13">
        <v>1</v>
      </c>
      <c r="D13">
        <v>4494</v>
      </c>
      <c r="E13">
        <v>449400</v>
      </c>
      <c r="F13">
        <v>4113</v>
      </c>
      <c r="G13">
        <v>411300</v>
      </c>
      <c r="H13" t="s">
        <v>23</v>
      </c>
      <c r="I13" t="s">
        <v>24</v>
      </c>
    </row>
    <row r="14" spans="1:2" ht="12.75">
      <c r="A14" t="s">
        <v>12</v>
      </c>
      <c r="B14" t="s">
        <v>36</v>
      </c>
    </row>
    <row r="15" spans="1:9" ht="12.75">
      <c r="A15" t="s">
        <v>25</v>
      </c>
      <c r="B15" t="s">
        <v>10</v>
      </c>
      <c r="C15">
        <v>670</v>
      </c>
      <c r="D15">
        <v>333144</v>
      </c>
      <c r="E15">
        <v>49722.9850746</v>
      </c>
      <c r="F15">
        <v>25681</v>
      </c>
      <c r="G15">
        <v>3832.98507463</v>
      </c>
      <c r="H15" t="s">
        <v>26</v>
      </c>
      <c r="I15" t="s">
        <v>27</v>
      </c>
    </row>
    <row r="16" spans="1:9" ht="12.75">
      <c r="A16" t="s">
        <v>25</v>
      </c>
      <c r="B16" t="s">
        <v>13</v>
      </c>
      <c r="C16">
        <v>16714</v>
      </c>
      <c r="D16">
        <v>334098935</v>
      </c>
      <c r="E16">
        <v>1998916.68661</v>
      </c>
      <c r="F16">
        <v>245383075</v>
      </c>
      <c r="G16">
        <v>1468128.96374</v>
      </c>
      <c r="H16" t="s">
        <v>28</v>
      </c>
      <c r="I16" t="s">
        <v>29</v>
      </c>
    </row>
    <row r="17" spans="1:9" ht="12.75">
      <c r="A17" t="s">
        <v>25</v>
      </c>
      <c r="B17" t="s">
        <v>16</v>
      </c>
      <c r="C17">
        <v>8694</v>
      </c>
      <c r="D17">
        <v>83417248</v>
      </c>
      <c r="E17">
        <v>959480.653324</v>
      </c>
      <c r="F17">
        <v>71294898</v>
      </c>
      <c r="G17">
        <v>820047.135956</v>
      </c>
      <c r="H17" t="s">
        <v>30</v>
      </c>
      <c r="I17" t="s">
        <v>31</v>
      </c>
    </row>
    <row r="18" spans="1:9" ht="12.75">
      <c r="A18" t="s">
        <v>25</v>
      </c>
      <c r="B18" t="s">
        <v>19</v>
      </c>
      <c r="C18">
        <v>511</v>
      </c>
      <c r="D18">
        <v>3127018</v>
      </c>
      <c r="E18">
        <v>611940.900196</v>
      </c>
      <c r="F18">
        <v>2318298</v>
      </c>
      <c r="G18">
        <v>453678.669276</v>
      </c>
      <c r="H18" t="s">
        <v>32</v>
      </c>
      <c r="I18" t="s">
        <v>33</v>
      </c>
    </row>
    <row r="19" spans="1:9" ht="12.75">
      <c r="A19" t="s">
        <v>25</v>
      </c>
      <c r="B19" t="s">
        <v>22</v>
      </c>
      <c r="C19">
        <v>1050</v>
      </c>
      <c r="D19">
        <v>3475136</v>
      </c>
      <c r="E19">
        <v>330965.333333</v>
      </c>
      <c r="F19">
        <v>2160375</v>
      </c>
      <c r="G19">
        <v>205750</v>
      </c>
      <c r="H19" t="s">
        <v>34</v>
      </c>
      <c r="I19" t="s">
        <v>35</v>
      </c>
    </row>
    <row r="20" spans="1:9" ht="12.75">
      <c r="A20" t="s">
        <v>25</v>
      </c>
      <c r="B20" t="s">
        <v>36</v>
      </c>
      <c r="C20">
        <v>584</v>
      </c>
      <c r="D20">
        <v>3768260</v>
      </c>
      <c r="E20">
        <v>645250</v>
      </c>
      <c r="F20">
        <v>2815872</v>
      </c>
      <c r="G20">
        <v>482169.863014</v>
      </c>
      <c r="H20" t="s">
        <v>11</v>
      </c>
      <c r="I20" t="s">
        <v>37</v>
      </c>
    </row>
    <row r="21" spans="1:9" ht="12.75">
      <c r="A21" t="s">
        <v>38</v>
      </c>
      <c r="B21" t="s">
        <v>10</v>
      </c>
      <c r="C21">
        <v>1</v>
      </c>
      <c r="D21">
        <v>600</v>
      </c>
      <c r="E21">
        <v>60000</v>
      </c>
      <c r="F21">
        <v>0</v>
      </c>
      <c r="G21">
        <v>0</v>
      </c>
      <c r="H21" t="s">
        <v>11</v>
      </c>
      <c r="I21" t="s">
        <v>11</v>
      </c>
    </row>
    <row r="22" spans="1:2" ht="12.75">
      <c r="A22" t="s">
        <v>38</v>
      </c>
      <c r="B22" t="s">
        <v>13</v>
      </c>
    </row>
    <row r="23" spans="1:2" ht="12.75">
      <c r="A23" t="s">
        <v>38</v>
      </c>
      <c r="B23" t="s">
        <v>19</v>
      </c>
    </row>
    <row r="24" spans="1:9" ht="12.75">
      <c r="A24" t="s">
        <v>39</v>
      </c>
      <c r="B24" t="s">
        <v>10</v>
      </c>
      <c r="C24">
        <v>13</v>
      </c>
      <c r="D24">
        <v>42327</v>
      </c>
      <c r="E24">
        <v>325592.307692</v>
      </c>
      <c r="F24">
        <v>0</v>
      </c>
      <c r="G24">
        <v>0</v>
      </c>
      <c r="H24" t="s">
        <v>40</v>
      </c>
      <c r="I24" t="s">
        <v>11</v>
      </c>
    </row>
    <row r="25" spans="1:9" ht="12.75">
      <c r="A25" t="s">
        <v>39</v>
      </c>
      <c r="B25" t="s">
        <v>13</v>
      </c>
      <c r="C25">
        <v>2</v>
      </c>
      <c r="D25">
        <v>39018</v>
      </c>
      <c r="E25">
        <v>1950900</v>
      </c>
      <c r="F25">
        <v>37372</v>
      </c>
      <c r="G25">
        <v>1868600</v>
      </c>
      <c r="H25" t="s">
        <v>40</v>
      </c>
      <c r="I25" t="s">
        <v>41</v>
      </c>
    </row>
    <row r="26" spans="1:9" ht="12.75">
      <c r="A26" t="s">
        <v>39</v>
      </c>
      <c r="B26" t="s">
        <v>16</v>
      </c>
      <c r="C26">
        <v>684</v>
      </c>
      <c r="D26">
        <v>32660084</v>
      </c>
      <c r="E26">
        <v>4774866.08187</v>
      </c>
      <c r="F26">
        <v>29598644</v>
      </c>
      <c r="G26">
        <v>4327287.1345</v>
      </c>
      <c r="H26" t="s">
        <v>42</v>
      </c>
      <c r="I26" t="s">
        <v>43</v>
      </c>
    </row>
    <row r="27" spans="1:9" ht="12.75">
      <c r="A27" t="s">
        <v>39</v>
      </c>
      <c r="B27" t="s">
        <v>19</v>
      </c>
      <c r="C27">
        <v>799</v>
      </c>
      <c r="D27">
        <v>8467570</v>
      </c>
      <c r="E27">
        <v>1059770.9637</v>
      </c>
      <c r="F27">
        <v>3190283</v>
      </c>
      <c r="G27">
        <v>399284.480601</v>
      </c>
      <c r="H27" t="s">
        <v>44</v>
      </c>
      <c r="I27" t="s">
        <v>45</v>
      </c>
    </row>
    <row r="28" spans="1:9" ht="12.75">
      <c r="A28" t="s">
        <v>39</v>
      </c>
      <c r="B28" t="s">
        <v>22</v>
      </c>
      <c r="C28">
        <v>52</v>
      </c>
      <c r="D28">
        <v>962937</v>
      </c>
      <c r="E28">
        <v>1851801.92308</v>
      </c>
      <c r="F28">
        <v>762047</v>
      </c>
      <c r="G28">
        <v>1465475</v>
      </c>
      <c r="H28" t="s">
        <v>46</v>
      </c>
      <c r="I28" t="s">
        <v>47</v>
      </c>
    </row>
    <row r="29" spans="1:9" ht="12.75">
      <c r="A29" t="s">
        <v>39</v>
      </c>
      <c r="B29" t="s">
        <v>36</v>
      </c>
      <c r="C29">
        <v>324</v>
      </c>
      <c r="D29">
        <v>28023137</v>
      </c>
      <c r="E29">
        <v>8649116.35802</v>
      </c>
      <c r="F29">
        <v>25924544</v>
      </c>
      <c r="G29">
        <v>8001402.46914</v>
      </c>
      <c r="H29" t="s">
        <v>11</v>
      </c>
      <c r="I29" t="s">
        <v>37</v>
      </c>
    </row>
    <row r="30" spans="1:9" ht="12.75">
      <c r="A30" t="s">
        <v>48</v>
      </c>
      <c r="B30" t="s">
        <v>10</v>
      </c>
      <c r="C30">
        <v>20</v>
      </c>
      <c r="D30">
        <v>224314</v>
      </c>
      <c r="E30">
        <v>1121570</v>
      </c>
      <c r="F30">
        <v>0</v>
      </c>
      <c r="G30">
        <v>0</v>
      </c>
      <c r="H30" t="s">
        <v>11</v>
      </c>
      <c r="I30" t="s">
        <v>11</v>
      </c>
    </row>
    <row r="31" spans="1:9" ht="12.75">
      <c r="A31" t="s">
        <v>48</v>
      </c>
      <c r="B31" t="s">
        <v>13</v>
      </c>
      <c r="C31">
        <v>1173</v>
      </c>
      <c r="D31">
        <v>6449239</v>
      </c>
      <c r="E31">
        <v>549807.246377</v>
      </c>
      <c r="F31">
        <v>3412381</v>
      </c>
      <c r="G31">
        <v>290910.571185</v>
      </c>
      <c r="H31" t="s">
        <v>49</v>
      </c>
      <c r="I31" t="s">
        <v>50</v>
      </c>
    </row>
    <row r="32" spans="1:9" ht="12.75">
      <c r="A32" t="s">
        <v>48</v>
      </c>
      <c r="B32" t="s">
        <v>16</v>
      </c>
      <c r="C32">
        <v>611</v>
      </c>
      <c r="D32">
        <v>3698400</v>
      </c>
      <c r="E32">
        <v>605302.782324</v>
      </c>
      <c r="F32">
        <v>2938249</v>
      </c>
      <c r="G32">
        <v>480891.816694</v>
      </c>
      <c r="H32" t="s">
        <v>51</v>
      </c>
      <c r="I32" t="s">
        <v>52</v>
      </c>
    </row>
    <row r="33" spans="1:9" ht="12.75">
      <c r="A33" t="s">
        <v>48</v>
      </c>
      <c r="B33" t="s">
        <v>19</v>
      </c>
      <c r="C33">
        <v>513</v>
      </c>
      <c r="D33">
        <v>7262735</v>
      </c>
      <c r="E33">
        <v>1415737.81676</v>
      </c>
      <c r="F33">
        <v>4353513</v>
      </c>
      <c r="G33">
        <v>848638.011696</v>
      </c>
      <c r="H33" t="s">
        <v>53</v>
      </c>
      <c r="I33" t="s">
        <v>54</v>
      </c>
    </row>
    <row r="34" spans="1:9" ht="12.75">
      <c r="A34" t="s">
        <v>48</v>
      </c>
      <c r="B34" t="s">
        <v>22</v>
      </c>
      <c r="C34">
        <v>5</v>
      </c>
      <c r="D34">
        <v>391305</v>
      </c>
      <c r="E34">
        <v>7826100</v>
      </c>
      <c r="F34">
        <v>283248</v>
      </c>
      <c r="G34">
        <v>5664960</v>
      </c>
      <c r="H34" t="s">
        <v>55</v>
      </c>
      <c r="I34" t="s">
        <v>56</v>
      </c>
    </row>
    <row r="35" spans="1:9" ht="12.75">
      <c r="A35" t="s">
        <v>48</v>
      </c>
      <c r="B35" t="s">
        <v>36</v>
      </c>
      <c r="C35">
        <v>9</v>
      </c>
      <c r="D35">
        <v>1168570</v>
      </c>
      <c r="E35">
        <v>12984111.1111</v>
      </c>
      <c r="F35">
        <v>480012</v>
      </c>
      <c r="G35">
        <v>5333466.66667</v>
      </c>
      <c r="H35" t="s">
        <v>11</v>
      </c>
      <c r="I35" t="s">
        <v>37</v>
      </c>
    </row>
    <row r="36" spans="1:9" ht="12.75">
      <c r="A36" t="s">
        <v>57</v>
      </c>
      <c r="B36" t="s">
        <v>10</v>
      </c>
      <c r="C36">
        <v>369</v>
      </c>
      <c r="D36">
        <v>203412</v>
      </c>
      <c r="E36">
        <v>55125.203252</v>
      </c>
      <c r="F36">
        <v>0</v>
      </c>
      <c r="G36">
        <v>0</v>
      </c>
      <c r="H36" t="s">
        <v>58</v>
      </c>
      <c r="I36" t="s">
        <v>11</v>
      </c>
    </row>
    <row r="37" spans="1:9" ht="12.75">
      <c r="A37" t="s">
        <v>57</v>
      </c>
      <c r="B37" t="s">
        <v>13</v>
      </c>
      <c r="C37">
        <v>4547</v>
      </c>
      <c r="D37">
        <v>32342246</v>
      </c>
      <c r="E37">
        <v>711287.574225</v>
      </c>
      <c r="F37">
        <v>26902369</v>
      </c>
      <c r="G37">
        <v>591650.956675</v>
      </c>
      <c r="H37" t="s">
        <v>59</v>
      </c>
      <c r="I37" t="s">
        <v>60</v>
      </c>
    </row>
    <row r="38" spans="1:9" ht="12.75">
      <c r="A38" t="s">
        <v>57</v>
      </c>
      <c r="B38" t="s">
        <v>16</v>
      </c>
      <c r="C38">
        <v>2412</v>
      </c>
      <c r="D38">
        <v>7863846</v>
      </c>
      <c r="E38">
        <v>326030.099502</v>
      </c>
      <c r="F38">
        <v>6694995</v>
      </c>
      <c r="G38">
        <v>277570.273632</v>
      </c>
      <c r="H38" t="s">
        <v>61</v>
      </c>
      <c r="I38" t="s">
        <v>52</v>
      </c>
    </row>
    <row r="39" spans="1:9" ht="12.75">
      <c r="A39" t="s">
        <v>57</v>
      </c>
      <c r="B39" t="s">
        <v>19</v>
      </c>
      <c r="C39">
        <v>452</v>
      </c>
      <c r="D39">
        <v>6505522</v>
      </c>
      <c r="E39">
        <v>1439274.77876</v>
      </c>
      <c r="F39">
        <v>5611391</v>
      </c>
      <c r="G39">
        <v>1241458.18584</v>
      </c>
      <c r="H39" t="s">
        <v>11</v>
      </c>
      <c r="I39" t="s">
        <v>62</v>
      </c>
    </row>
    <row r="40" spans="1:9" ht="12.75">
      <c r="A40" t="s">
        <v>57</v>
      </c>
      <c r="B40" t="s">
        <v>22</v>
      </c>
      <c r="C40">
        <v>275</v>
      </c>
      <c r="D40">
        <v>2904157</v>
      </c>
      <c r="E40">
        <v>1056057.09091</v>
      </c>
      <c r="F40">
        <v>2066122</v>
      </c>
      <c r="G40">
        <v>751317.090909</v>
      </c>
      <c r="H40" t="s">
        <v>63</v>
      </c>
      <c r="I40" t="s">
        <v>64</v>
      </c>
    </row>
    <row r="41" spans="1:9" ht="12.75">
      <c r="A41" t="s">
        <v>57</v>
      </c>
      <c r="B41" t="s">
        <v>36</v>
      </c>
      <c r="C41">
        <v>865</v>
      </c>
      <c r="D41">
        <v>36114031</v>
      </c>
      <c r="E41">
        <v>4175032.48555</v>
      </c>
      <c r="F41">
        <v>33028765</v>
      </c>
      <c r="G41">
        <v>3818354.33526</v>
      </c>
      <c r="H41" t="s">
        <v>11</v>
      </c>
      <c r="I41" t="s">
        <v>37</v>
      </c>
    </row>
    <row r="42" spans="1:2" ht="12.75">
      <c r="A42" s="1" t="s">
        <v>65</v>
      </c>
      <c r="B42">
        <f>365*86400</f>
        <v>31536000</v>
      </c>
    </row>
    <row r="44" spans="1:7" ht="12.75">
      <c r="A44" t="s">
        <v>66</v>
      </c>
      <c r="G44" t="s">
        <v>67</v>
      </c>
    </row>
    <row r="45" spans="1:11" ht="12.75">
      <c r="A45" s="1" t="s">
        <v>13</v>
      </c>
      <c r="B45" s="1" t="s">
        <v>16</v>
      </c>
      <c r="C45" s="1" t="s">
        <v>19</v>
      </c>
      <c r="D45" s="1" t="s">
        <v>36</v>
      </c>
      <c r="E45" s="1" t="s">
        <v>22</v>
      </c>
      <c r="G45" t="s">
        <v>25</v>
      </c>
      <c r="H45" t="s">
        <v>39</v>
      </c>
      <c r="I45" t="s">
        <v>68</v>
      </c>
      <c r="J45" t="s">
        <v>57</v>
      </c>
      <c r="K45" t="s">
        <v>69</v>
      </c>
    </row>
    <row r="46" spans="1:11" ht="12.75">
      <c r="A46">
        <f>(D4+D10+D16+D25+D31+D37+D22)/$B$42</f>
        <v>12.570680238457635</v>
      </c>
      <c r="B46">
        <f>(D5+D11+D17+D26+D32+D38)/$B$42</f>
        <v>4.062231576610857</v>
      </c>
      <c r="C46">
        <f>(D6+D12+D18+D27+D33+D39+D23)/$B$42</f>
        <v>1.0287061453576865</v>
      </c>
      <c r="D46">
        <f>(D8+D14+D20+D29+D35+D41)/$B$42</f>
        <v>2.190322108066971</v>
      </c>
      <c r="E46">
        <f>(D3+D7+D9+D13+D15+D19+D21+D24+D28+D30+D34+D36+D40)/$B$42</f>
        <v>0.272126934297311</v>
      </c>
      <c r="G46">
        <f>SUM(D15:D20)/$B$42</f>
        <v>13.578758910451548</v>
      </c>
      <c r="H46">
        <f>SUM(D24:D29)/$B$42</f>
        <v>2.22587116311517</v>
      </c>
      <c r="I46">
        <f>SUM(D30:D35)/$B$42</f>
        <v>0.6086555999492643</v>
      </c>
      <c r="J46">
        <f>SUM(D36:D41)/$B$42</f>
        <v>2.724924340436327</v>
      </c>
      <c r="K46">
        <f>(SUM(D3:D14)+SUM(D21:D23))/$B$42</f>
        <v>0.9858569888381532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Sezione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Maria Zanetti</dc:creator>
  <cp:keywords/>
  <dc:description/>
  <cp:lastModifiedBy> Anna Maria Zanetti</cp:lastModifiedBy>
  <dcterms:created xsi:type="dcterms:W3CDTF">2004-08-26T15:38:51Z</dcterms:created>
  <dcterms:modified xsi:type="dcterms:W3CDTF">2004-08-26T15:59:12Z</dcterms:modified>
  <cp:category/>
  <cp:version/>
  <cp:contentType/>
  <cp:contentStatus/>
</cp:coreProperties>
</file>