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<sst xmlns="http://schemas.openxmlformats.org/spreadsheetml/2006/main" count="727" uniqueCount="83">
  <si>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</si>
  <si>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</si>
  <si>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</si>
  <si>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</si>
  <si>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</si>
  <si>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</si>
  <si>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</si>
  <si>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</si>
  <si>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</si>
  <si>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</si>
  <si>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</si>
  <si>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</si>
  <si>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</si>
  <si>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</si>
  <si>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</si>
  <si>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</si>
  <si>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</si>
  <si>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</si>
  <si>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</si>
  <si>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</si>
  <si>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</si>
  <si>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</si>
  <si>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</si>
  <si>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</si>
  <si>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</si>
  <si>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</si>
  <si>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</si>
  <si>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</si>
  <si>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</si>
  <si>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</si>
  <si>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</si>
  <si>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</si>
  <si>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</si>
  <si>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</si>
  <si>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</si>
  <si>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</si>
  <si>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</si>
  <si>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</si>
  <si>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</si>
  <si>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</si>
  <si>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</si>
  <si>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</si>
  <si>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</si>
  <si>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</si>
  <si>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</si>
  <si>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</si>
  <si>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</si>
  <si>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</si>
  <si>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</si>
  <si>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</si>
  <si>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</si>
  <si>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</si>
  <si>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</si>
  <si>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</si>
  <si>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</si>
  <si>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</si>
  <si>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</si>
  <si>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</si>
  <si>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</si>
  <si>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</si>
  <si>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</si>
  <si>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</si>
  <si>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</si>
  <si>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</si>
  <si>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</si>
  <si>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</si>
  <si>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</si>
  <si>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</si>
  <si>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</si>
  <si>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MAPLE VL (40689)  TO  SNOK S1 (41004) CKT 2 [230.00 - 230.00 kV]</t>
  </si>
  <si>
    <t>BFR: 4526 Monroe-EchoLK-SnoK 500 kV #1 &amp; Mon-Cust #2 500kV</t>
  </si>
  <si>
    <t>CTG_FAIL_IN_FULL</t>
  </si>
  <si>
    <t>Branch HRNCHTAP (42321)  TO  SEDRO (42100) CKT 1 [230.00 - 230.00 kV]</t>
  </si>
  <si>
    <t>BFR: 4268 Mon-Cust #1 500kV &amp; Cust 500/230kV Bk#1</t>
  </si>
  <si>
    <t>Branch CUST MON2 (95010)  TO  MONROE2 (95013) CKT 2 [500.00 - 500.00 kV]</t>
  </si>
  <si>
    <t>N-1: Monroe - Custer #1 500kV</t>
  </si>
  <si>
    <t>BFR: 4516 Cust-Mon #1 500kV &amp; Mon Caps</t>
  </si>
  <si>
    <t>N-1: Bellingham - Custer W #1 230kV</t>
  </si>
  <si>
    <t>BFR: 4519 Cust-Mon #1 500kV &amp; Mon Caps</t>
  </si>
  <si>
    <t>BFR: 4272 Cust-Ing #1 &amp; Mon-Cust #1 500kV</t>
  </si>
  <si>
    <t>031WINTER09v2SNH(SN@100MW)</t>
  </si>
  <si>
    <t>Murray-Custer #1 230kV Line (S&gt;N @ 100MW)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</si>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</sst>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0370651"/>
        <c:axId val="26226996"/>
      </c:scatterChart>
      <c:valAx>
        <c:axId val="1037065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226996"/>
        <c:crossesAt val="0"/>
        <c:crossBetween val="midCat"/>
        <c:dispUnits/>
        <c:majorUnit val="100"/>
        <c:minorUnit val="50"/>
      </c:valAx>
      <c:valAx>
        <c:axId val="262269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037065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4716373"/>
        <c:axId val="44011902"/>
      </c:scatterChart>
      <c:valAx>
        <c:axId val="3471637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011902"/>
        <c:crossesAt val="0"/>
        <c:crossBetween val="midCat"/>
        <c:dispUnits/>
        <c:majorUnit val="100"/>
        <c:minorUnit val="50"/>
      </c:valAx>
      <c:valAx>
        <c:axId val="440119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71637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0562799"/>
        <c:axId val="8194280"/>
      </c:scatterChart>
      <c:valAx>
        <c:axId val="605627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194280"/>
        <c:crossesAt val="0"/>
        <c:crossBetween val="midCat"/>
        <c:dispUnits/>
        <c:majorUnit val="100"/>
        <c:minorUnit val="50"/>
      </c:valAx>
      <c:valAx>
        <c:axId val="81942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5627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639657"/>
        <c:axId val="59756914"/>
      </c:scatterChart>
      <c:valAx>
        <c:axId val="66396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756914"/>
        <c:crossesAt val="0"/>
        <c:crossBetween val="midCat"/>
        <c:dispUnits/>
        <c:majorUnit val="100"/>
        <c:minorUnit val="50"/>
      </c:valAx>
      <c:valAx>
        <c:axId val="597569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396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941315"/>
        <c:axId val="8471836"/>
      </c:scatterChart>
      <c:valAx>
        <c:axId val="94131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471836"/>
        <c:crossesAt val="0"/>
        <c:crossBetween val="midCat"/>
        <c:dispUnits/>
        <c:majorUnit val="100"/>
        <c:minorUnit val="50"/>
      </c:valAx>
      <c:valAx>
        <c:axId val="84718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4131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Murray-Custer #1 230kV Line (S&gt;N @ 100MW)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6694.062857142858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2390.45</v>
      </c>
      <c r="E21" s="76" t="str">
        <f>'Excel Sheet'!D3</f>
        <v>BFR: 4526 Monroe-EchoLK-SnoK 500 kV #1 &amp; Mon-Cust #2 500kV</v>
      </c>
      <c r="F21" s="84" t="str">
        <f>'Excel Sheet'!C3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2302.77</v>
      </c>
      <c r="V21" s="113" t="str">
        <f>E23</f>
        <v>BFR: 4268 Mon-Cust #1 500kV &amp; Cust 500/230kV Bk#1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2338.49</v>
      </c>
      <c r="E22" s="57" t="str">
        <f>'Excel Sheet'!D4</f>
        <v>BFR: 4268 Mon-Cust #1 500kV &amp; Cust 500/230kV Bk#1</v>
      </c>
      <c r="F22" s="58" t="str">
        <f>'Excel Sheet'!C4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2705.75</v>
      </c>
      <c r="V22" s="107" t="str">
        <f>E26</f>
        <v>BFR: 4268 Mon-Cust #1 500kV &amp; Cust 500/230kV Bk#1</v>
      </c>
      <c r="W22" s="108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2302.77</v>
      </c>
      <c r="E23" s="76" t="str">
        <f>'Excel Sheet'!D5</f>
        <v>BFR: 4268 Mon-Cust #1 500kV &amp; Cust 500/230kV Bk#1</v>
      </c>
      <c r="F23" s="58" t="str">
        <f>'Excel Sheet'!C5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2984.37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2582.1</v>
      </c>
      <c r="E24" s="57" t="str">
        <f>'Excel Sheet'!D6</f>
        <v>BFR: 4526 Monroe-EchoLK-SnoK 500 kV #1 &amp; Mon-Cust #2 500kV</v>
      </c>
      <c r="F24" s="84" t="str">
        <f>'Excel Sheet'!C6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3302.75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2733.76</v>
      </c>
      <c r="E25" s="76" t="str">
        <f>'Excel Sheet'!D7</f>
        <v>BFR: 4268 Mon-Cust #1 500kV &amp; Cust 500/230kV Bk#1</v>
      </c>
      <c r="F25" s="58" t="str">
        <f>'Excel Sheet'!C7</f>
        <v>Branch HRNCHTAP (42321)  TO  SEDRO (42100)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3519.88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2705.75</v>
      </c>
      <c r="E26" s="57" t="str">
        <f>'Excel Sheet'!D8</f>
        <v>BFR: 4268 Mon-Cust #1 500kV &amp; Cust 500/230kV Bk#1</v>
      </c>
      <c r="F26" s="84" t="str">
        <f>'Excel Sheet'!C8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2338.49</v>
      </c>
      <c r="V26" s="111" t="str">
        <f>E22</f>
        <v>BFR: 4268 Mon-Cust #1 500kV &amp; Cust 500/230kV Bk#1</v>
      </c>
      <c r="W26" s="110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2873.07</v>
      </c>
      <c r="E27" s="76" t="str">
        <f>'Excel Sheet'!D9</f>
        <v>BFR: 4526 Monroe-EchoLK-SnoK 500 kV #1 &amp; Mon-Cust #2 500kV</v>
      </c>
      <c r="F27" s="133" t="str">
        <f>'Excel Sheet'!C9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2733.76</v>
      </c>
      <c r="V27" s="114" t="str">
        <f>E25</f>
        <v>BFR: 4268 Mon-Cust #1 500kV &amp; Cust 500/230kV Bk#1</v>
      </c>
      <c r="W27" s="108" t="str">
        <f>F25</f>
        <v>Branch HRNCHTAP (42321)  TO  SEDRO (42100)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2985.74</v>
      </c>
      <c r="E28" s="57" t="str">
        <f>'Excel Sheet'!D10</f>
        <v>N-1: Monroe - Custer #1 500kV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2985.74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2984.37</v>
      </c>
      <c r="E29" s="76" t="str">
        <f>'Excel Sheet'!D11</f>
        <v>N-1: Monroe - Custer #1 500kV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3305.84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3271.08</v>
      </c>
      <c r="E30" s="57" t="str">
        <f>'Excel Sheet'!D12</f>
        <v>BFR: 4268 Mon-Cust #1 500kV &amp; Cust 500/230kV Bk#1</v>
      </c>
      <c r="F30" s="133" t="str">
        <f>'Excel Sheet'!C12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3521.25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3305.84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2390.45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3302.75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2582.1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3508.95</v>
      </c>
      <c r="E33" s="76" t="str">
        <f>'Excel Sheet'!D15</f>
        <v>BFR: 4268 Mon-Cust #1 500kV &amp; Cust 500/230kV Bk#1</v>
      </c>
      <c r="F33" s="133" t="str">
        <f>'Excel Sheet'!C15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2873.07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3521.25</v>
      </c>
      <c r="E34" s="57" t="str">
        <f>'Excel Sheet'!D16</f>
        <v>BFR: 4268 Mon-Cust #1 500kV &amp; Cust 500/230kV Bk#1</v>
      </c>
      <c r="F34" s="133" t="str">
        <f>'Excel Sheet'!C16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3271.08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3519.88</v>
      </c>
      <c r="E35" s="81" t="str">
        <f>'Excel Sheet'!D17</f>
        <v>BFR: 4268 Mon-Cust #1 500kV &amp; Cust 500/230kV Bk#1</v>
      </c>
      <c r="F35" s="60" t="str">
        <f>'Excel Sheet'!C17</f>
        <v>Branch CUST MON2 (95010)  TO  MONROE2 (95013) CKT 2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3508.95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Murray-Custer #1 230kV Line (S&gt;N @ 100MW)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6358.167692307692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2370.7</v>
      </c>
      <c r="E21" s="55" t="str">
        <f>'Excel Sheet'!D20</f>
        <v>BFR: 4268 Mon-Cust #1 500kV &amp; Cust 500/230kV Bk#1</v>
      </c>
      <c r="F21" s="56" t="str">
        <f>'Excel Sheet'!C20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2293.91</v>
      </c>
      <c r="V21" s="113" t="str">
        <f>E23</f>
        <v>BFR: 4268 Mon-Cust #1 500kV &amp; Cust 500/230kV Bk#1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2321.92</v>
      </c>
      <c r="E22" s="76" t="str">
        <f>'Excel Sheet'!D21</f>
        <v>BFR: 4268 Mon-Cust #1 500kV &amp; Cust 500/230kV Bk#1</v>
      </c>
      <c r="F22" s="58" t="str">
        <f>'Excel Sheet'!C21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2644.67</v>
      </c>
      <c r="V22" s="107" t="str">
        <f>E26</f>
        <v>BFR: 4268 Mon-Cust #1 500kV &amp; Cust 500/230kV Bk#1</v>
      </c>
      <c r="W22" s="108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2293.91</v>
      </c>
      <c r="E23" s="234" t="str">
        <f>'Excel Sheet'!D22</f>
        <v>BFR: 4268 Mon-Cust #1 500kV &amp; Cust 500/230kV Bk#1</v>
      </c>
      <c r="F23" s="58" t="str">
        <f>'Excel Sheet'!C22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2908.17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2673.05</v>
      </c>
      <c r="E24" s="234" t="str">
        <f>'Excel Sheet'!D23</f>
        <v>BFR: 4516 Cust-Mon #1 500kV &amp; Mon Caps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3229.2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2687.42</v>
      </c>
      <c r="E25" s="57" t="str">
        <f>'Excel Sheet'!D24</f>
        <v>BFR: 4516 Cust-Mon #1 500kV &amp; Mon Caps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3436.99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2644.67</v>
      </c>
      <c r="E26" s="57" t="str">
        <f>'Excel Sheet'!D25</f>
        <v>BFR: 4268 Mon-Cust #1 500kV &amp; Cust 500/230kV Bk#1</v>
      </c>
      <c r="F26" s="58" t="str">
        <f>'Excel Sheet'!C25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2321.92</v>
      </c>
      <c r="V26" s="111" t="str">
        <f>E22</f>
        <v>BFR: 4268 Mon-Cust #1 500kV &amp; Cust 500/230kV Bk#1</v>
      </c>
      <c r="W26" s="110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2884.38</v>
      </c>
      <c r="E27" s="76" t="str">
        <f>'Excel Sheet'!D26</f>
        <v>BFR: 4516 Cust-Mon #1 500kV &amp; Mon Caps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2687.42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2886.94</v>
      </c>
      <c r="E28" s="134" t="str">
        <f>'Excel Sheet'!D27</f>
        <v>N-1: Monroe - Custer #1 500kV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2886.94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2908.17</v>
      </c>
      <c r="E29" s="134" t="str">
        <f>'Excel Sheet'!D28</f>
        <v>N-1: Monroe - Custer #1 500kV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3232.45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3205.33</v>
      </c>
      <c r="E30" s="57" t="str">
        <f>'Excel Sheet'!D29</f>
        <v>BFR: 4268 Mon-Cust #1 500kV &amp; Cust 500/230kV Bk#1</v>
      </c>
      <c r="F30" s="58" t="str">
        <f>'Excel Sheet'!C29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3436.25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3232.45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2370.7</v>
      </c>
      <c r="V31" s="107" t="str">
        <f>E21</f>
        <v>BFR: 4268 Mon-Cust #1 500kV &amp; Cust 500/230kV Bk#1</v>
      </c>
      <c r="W31" s="108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3229.2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2673.05</v>
      </c>
      <c r="V32" s="107" t="str">
        <f>E24</f>
        <v>BFR: 4516 Cust-Mon #1 500kV &amp; Mon Caps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3430.27</v>
      </c>
      <c r="E33" s="57" t="str">
        <f>'Excel Sheet'!D32</f>
        <v>BFR: 4268 Mon-Cust #1 500kV &amp; Cust 500/230kV Bk#1</v>
      </c>
      <c r="F33" s="58" t="str">
        <f>'Excel Sheet'!C32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2884.38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3436.25</v>
      </c>
      <c r="E34" s="76" t="str">
        <f>'Excel Sheet'!D33</f>
        <v>BFR: 4268 Mon-Cust #1 500kV &amp; Cust 500/230kV Bk#1</v>
      </c>
      <c r="F34" s="58" t="str">
        <f>'Excel Sheet'!C33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3205.33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3436.99</v>
      </c>
      <c r="E35" s="59" t="str">
        <f>'Excel Sheet'!D34</f>
        <v>BFR: 4268 Mon-Cust #1 500kV &amp; Cust 500/230kV Bk#1</v>
      </c>
      <c r="F35" s="60" t="str">
        <f>'Excel Sheet'!C34</f>
        <v>Branch CUST MON2 (95010)  TO  MONROE2 (95013) CKT 2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3430.27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Murray-Custer #1 230kV Line (S&gt;N @ 100MW)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5983.325384615386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2292.74</v>
      </c>
      <c r="E21" s="55" t="str">
        <f>'Excel Sheet'!D37</f>
        <v>BFR: 4268 Mon-Cust #1 500kV &amp; Cust 500/230kV Bk#1</v>
      </c>
      <c r="F21" s="105" t="str">
        <f>'Excel Sheet'!C37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1913.02</v>
      </c>
      <c r="V21" s="113" t="str">
        <f>E23</f>
        <v>BFR: 4268 Mon-Cust #1 500kV &amp; Cust 500/230kV Bk#1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2258.23</v>
      </c>
      <c r="E22" s="57" t="str">
        <f>'Excel Sheet'!D38</f>
        <v>BFR: 4268 Mon-Cust #1 500kV &amp; Cust 500/230kV Bk#1</v>
      </c>
      <c r="F22" s="58" t="str">
        <f>'Excel Sheet'!C38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2567.53</v>
      </c>
      <c r="V22" s="107" t="str">
        <f>E26</f>
        <v>BFR: 4268 Mon-Cust #1 500kV &amp; Cust 500/230kV Bk#1</v>
      </c>
      <c r="W22" s="108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1913.02</v>
      </c>
      <c r="E23" s="57" t="str">
        <f>'Excel Sheet'!D39</f>
        <v>BFR: 4268 Mon-Cust #1 500kV &amp; Cust 500/230kV Bk#1</v>
      </c>
      <c r="F23" s="58" t="str">
        <f>'Excel Sheet'!C39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2826.11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2585.88</v>
      </c>
      <c r="E24" s="57" t="str">
        <f>'Excel Sheet'!D40</f>
        <v>N-1: Monroe - Custer #1 500kV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2907.92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2604.51</v>
      </c>
      <c r="E25" s="57" t="str">
        <f>'Excel Sheet'!D41</f>
        <v>N-1: Monroe - Custer #1 500kV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2862.43</v>
      </c>
      <c r="V25" s="107" t="str">
        <f>E35</f>
        <v>N-1: Bellingham - Custer W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2567.53</v>
      </c>
      <c r="E26" s="57" t="str">
        <f>'Excel Sheet'!D42</f>
        <v>BFR: 4268 Mon-Cust #1 500kV &amp; Cust 500/230kV Bk#1</v>
      </c>
      <c r="F26" s="58" t="str">
        <f>'Excel Sheet'!C42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2258.23</v>
      </c>
      <c r="V26" s="111" t="str">
        <f>E22</f>
        <v>BFR: 4268 Mon-Cust #1 500kV &amp; Cust 500/230kV Bk#1</v>
      </c>
      <c r="W26" s="110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2794.89</v>
      </c>
      <c r="E27" s="57" t="str">
        <f>'Excel Sheet'!D43</f>
        <v>N-1: Monroe - Custer #1 500kV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2604.51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2809.84</v>
      </c>
      <c r="E28" s="57" t="str">
        <f>'Excel Sheet'!D44</f>
        <v>N-1: Monroe - Custer #1 500kV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2809.84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2826.11</v>
      </c>
      <c r="E29" s="57" t="str">
        <f>'Excel Sheet'!D45</f>
        <v>N-1: Monroe - Custer #1 500kV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2894.47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2873.67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2950.62</v>
      </c>
      <c r="V30" s="107" t="str">
        <f>E34</f>
        <v>N-1: Bellingham - Custer W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2894.47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2292.74</v>
      </c>
      <c r="V31" s="107" t="str">
        <f>E21</f>
        <v>BFR: 4268 Mon-Cust #1 500kV &amp; Cust 500/230kV Bk#1</v>
      </c>
      <c r="W31" s="108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2907.92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2585.88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3019.35</v>
      </c>
      <c r="E33" s="57" t="str">
        <f>'Excel Sheet'!D49</f>
        <v>BFR: 4268 Mon-Cust #1 500kV &amp; Cust 500/230kV Bk#1</v>
      </c>
      <c r="F33" s="58" t="str">
        <f>'Excel Sheet'!C49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2794.89</v>
      </c>
      <c r="V33" s="111" t="str">
        <f>E27</f>
        <v>N-1: Monroe - Custer #1 500kV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2950.62</v>
      </c>
      <c r="E34" s="57" t="str">
        <f>'Excel Sheet'!D50</f>
        <v>N-1: Bellingham - Custer W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2873.67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2862.43</v>
      </c>
      <c r="E35" s="59" t="str">
        <f>'Excel Sheet'!D51</f>
        <v>N-1: Bellingham - Custer W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3019.35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Murray-Custer #1 230kV Line (S&gt;N @ 100MW)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031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4908.91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Sheet'!B54</f>
        <v>2170.04</v>
      </c>
      <c r="E21" s="165" t="str">
        <f>'Excel Sheet'!$D54</f>
        <v>BFR: 4268 Mon-Cust #1 500kV &amp; Cust 500/230kV Bk#1</v>
      </c>
      <c r="F21" s="166" t="str">
        <f>'Excel Sheet'!$C54</f>
        <v>Branch HRNCHTAP (42321)  TO  SEDRO (42100)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1972.81</v>
      </c>
      <c r="V21" s="113" t="str">
        <f>E23</f>
        <v>BFR: 4519 Cust-Mon #1 500kV &amp; Mon Caps</v>
      </c>
      <c r="W21" s="109" t="str">
        <f>F23</f>
        <v>Branch HRNCHTAP (42321)  TO  SEDRO (42100)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Sheet'!B55</f>
        <v>2143.05</v>
      </c>
      <c r="E22" s="169" t="str">
        <f>'Excel Sheet'!$D55</f>
        <v>BFR: 4268 Mon-Cust #1 500kV &amp; Cust 500/230kV Bk#1</v>
      </c>
      <c r="F22" s="170" t="str">
        <f>'Excel Sheet'!$C55</f>
        <v>Branch HRNCHTAP (42321)  TO  SEDRO (42100)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2346.52</v>
      </c>
      <c r="V22" s="107" t="str">
        <f>E26</f>
        <v>BFR: 4272 Cust-Ing #1 &amp; Mon-Cust #1 500kV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Sheet'!B56</f>
        <v>1972.81</v>
      </c>
      <c r="E23" s="169" t="str">
        <f>'Excel Sheet'!$D56</f>
        <v>BFR: 4519 Cust-Mon #1 500kV &amp; Mon Caps</v>
      </c>
      <c r="F23" s="170" t="str">
        <f>'Excel Sheet'!$C56</f>
        <v>Branch HRNCHTAP (42321)  TO  SEDRO (42100)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2524.35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Sheet'!B57</f>
        <v>2330.82</v>
      </c>
      <c r="E24" s="169" t="str">
        <f>'Excel Sheet'!$D57</f>
        <v>N-1: Monroe - Custer #1 500kV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2839.54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Sheet'!B58</f>
        <v>2346.63</v>
      </c>
      <c r="E25" s="169" t="str">
        <f>'Excel Sheet'!$D58</f>
        <v>BFR: 4272 Cust-Ing #1 &amp; Mon-Cust #1 500kV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1681.95</v>
      </c>
      <c r="V25" s="107" t="str">
        <f>E35</f>
        <v>N-1: Bellingham - Custer W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Sheet'!B59</f>
        <v>2346.52</v>
      </c>
      <c r="E26" s="169" t="str">
        <f>'Excel Sheet'!$D59</f>
        <v>BFR: 4272 Cust-Ing #1 &amp; Mon-Cust #1 500kV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2143.05</v>
      </c>
      <c r="V26" s="111" t="str">
        <f>E22</f>
        <v>BFR: 4268 Mon-Cust #1 500kV &amp; Cust 500/230kV Bk#1</v>
      </c>
      <c r="W26" s="110" t="str">
        <f>F22</f>
        <v>Branch HRNCHTAP (42321)  TO  SEDRO (42100)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Sheet'!B60</f>
        <v>2465.87</v>
      </c>
      <c r="E27" s="169" t="str">
        <f>'Excel Sheet'!$D60</f>
        <v>BFR: 4516 Cust-Mon #1 500kV &amp; Mon Caps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2346.63</v>
      </c>
      <c r="V27" s="114" t="str">
        <f>E25</f>
        <v>BFR: 4272 Cust-Ing #1 &amp; Mon-Cust #1 500kV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Sheet'!B61</f>
        <v>2491.59</v>
      </c>
      <c r="E28" s="169" t="str">
        <f>'Excel Sheet'!$D61</f>
        <v>BFR: 4516 Cust-Mon #1 500kV &amp; Mon Caps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2491.59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Sheet'!B62</f>
        <v>2524.35</v>
      </c>
      <c r="E29" s="169" t="str">
        <f>'Excel Sheet'!$D62</f>
        <v>BFR: 4516 Cust-Mon #1 500kV &amp; Mon Caps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2837.3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Sheet'!B63</f>
        <v>2809.58</v>
      </c>
      <c r="E30" s="169" t="str">
        <f>'Excel Sheet'!$D63</f>
        <v>BFR: 4516 Cust-Mon #1 500kV &amp; Mon Caps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1767.11</v>
      </c>
      <c r="V30" s="107" t="str">
        <f>E34</f>
        <v>N-1: Bellingham - Custer W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Sheet'!B64</f>
        <v>2837.3</v>
      </c>
      <c r="E31" s="169" t="str">
        <f>'Excel Sheet'!$D64</f>
        <v>BFR: 4516 Cust-Mon #1 500kV &amp; Mon Caps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2170.04</v>
      </c>
      <c r="V31" s="107" t="str">
        <f>E21</f>
        <v>BFR: 4268 Mon-Cust #1 500kV &amp; Cust 500/230kV Bk#1</v>
      </c>
      <c r="W31" s="108" t="str">
        <f>F21</f>
        <v>Branch HRNCHTAP (42321)  TO  SEDRO (42100)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Sheet'!B65</f>
        <v>2839.54</v>
      </c>
      <c r="E32" s="169" t="str">
        <f>'Excel Sheet'!$D65</f>
        <v>BFR: 4516 Cust-Mon #1 500kV &amp; Mon Caps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2330.82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Sheet'!B66</f>
        <v>1877.1</v>
      </c>
      <c r="E33" s="169" t="str">
        <f>'Excel Sheet'!$D66</f>
        <v>N-1: Bellingham - Custer W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2465.87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Sheet'!B67</f>
        <v>1767.11</v>
      </c>
      <c r="E34" s="169" t="str">
        <f>'Excel Sheet'!$D67</f>
        <v>N-1: Bellingham - Custer W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2809.58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Sheet'!B68</f>
        <v>1681.95</v>
      </c>
      <c r="E35" s="174" t="str">
        <f>'Excel Sheet'!$D68</f>
        <v>N-1: Bellingham - Custer W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1877.1</v>
      </c>
      <c r="V35" s="112" t="str">
        <f>E33</f>
        <v>N-1: Bellingham - Custer W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Murray-Custer #1 230kV Line (S&gt;N @ 100MW)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4625.152222222223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2007.29</v>
      </c>
      <c r="E21" s="55" t="str">
        <f>'Excel Sheet'!D71</f>
        <v>BFR: 4519 Cust-Mon #1 500kV &amp; Mon Caps</v>
      </c>
      <c r="F21" s="56" t="str">
        <f>'Excel Sheet'!C71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1931.58</v>
      </c>
      <c r="V21" s="113" t="str">
        <f>E23</f>
        <v>BFR: 4519 Cust-Mon #1 500kV &amp; Mon Caps</v>
      </c>
      <c r="W21" s="109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1956.67</v>
      </c>
      <c r="E22" s="57" t="str">
        <f>'Excel Sheet'!D72</f>
        <v>BFR: 4519 Cust-Mon #1 500kV &amp; Mon Caps</v>
      </c>
      <c r="F22" s="58" t="str">
        <f>'Excel Sheet'!C72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2243.74</v>
      </c>
      <c r="V22" s="107" t="str">
        <f>E26</f>
        <v>BFR: 4516 Cust-Mon #1 500kV &amp; Mon Caps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1931.58</v>
      </c>
      <c r="E23" s="57" t="str">
        <f>'Excel Sheet'!D73</f>
        <v>BFR: 4519 Cust-Mon #1 500kV &amp; Mon Caps</v>
      </c>
      <c r="F23" s="58" t="str">
        <f>'Excel Sheet'!C73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2421.6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2195.92</v>
      </c>
      <c r="E24" s="57" t="str">
        <f>'Excel Sheet'!D74</f>
        <v>BFR: 4516 Cust-Mon #1 500kV &amp; Mon Caps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2766.64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2228.06</v>
      </c>
      <c r="E25" s="57" t="str">
        <f>'Excel Sheet'!D75</f>
        <v>BFR: 4516 Cust-Mon #1 500kV &amp; Mon Caps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1436.98</v>
      </c>
      <c r="V25" s="107" t="str">
        <f>E35</f>
        <v>N-1: Bellingham - Custer W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2243.74</v>
      </c>
      <c r="E26" s="57" t="str">
        <f>'Excel Sheet'!D76</f>
        <v>BFR: 4516 Cust-Mon #1 500kV &amp; Mon Caps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1956.67</v>
      </c>
      <c r="V26" s="111" t="str">
        <f>E22</f>
        <v>BFR: 4519 Cust-Mon #1 500kV &amp; Mon Caps</v>
      </c>
      <c r="W26" s="110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2404.33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2228.06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2421.42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2421.42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2421.6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2762.38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2744.96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1508.37</v>
      </c>
      <c r="V30" s="107" t="str">
        <f>E34</f>
        <v>N-1: Bellingham - Custer W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2762.38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2007.29</v>
      </c>
      <c r="V31" s="107" t="str">
        <f>E21</f>
        <v>BFR: 4519 Cust-Mon #1 500kV &amp; Mon Caps</v>
      </c>
      <c r="W31" s="108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2766.64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2195.92</v>
      </c>
      <c r="V32" s="107" t="str">
        <f>E24</f>
        <v>BFR: 4516 Cust-Mon #1 500kV &amp; Mon Caps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1619.21</v>
      </c>
      <c r="E33" s="57" t="str">
        <f>'Excel Sheet'!D83</f>
        <v>N-1: Bellingham - Custer W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2404.33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1508.37</v>
      </c>
      <c r="E34" s="57" t="str">
        <f>'Excel Sheet'!D84</f>
        <v>N-1: Bellingham - Custer W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2744.96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1436.98</v>
      </c>
      <c r="E35" s="59" t="str">
        <f>'Excel Sheet'!D85</f>
        <v>N-1: Bellingham - Custer W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1619.21</v>
      </c>
      <c r="V35" s="112" t="str">
        <f>E33</f>
        <v>N-1: Bellingham - Custer W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M40" sqref="M40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1.14062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81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Sheet'!B3</f>
        <v>2390.45</v>
      </c>
      <c r="D3" s="202">
        <f>'Excel Sheet'!B20</f>
        <v>2370.7</v>
      </c>
      <c r="E3" s="203">
        <f>'Excel Sheet'!B37</f>
        <v>2292.74</v>
      </c>
      <c r="F3" s="203">
        <f>'Excel Sheet'!B54</f>
        <v>2170.04</v>
      </c>
      <c r="G3" s="204">
        <f>'Excel Sheet'!B71</f>
        <v>2007.29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Sheet'!B4</f>
        <v>2338.49</v>
      </c>
      <c r="D4" s="206">
        <f>'Excel Sheet'!B21</f>
        <v>2321.92</v>
      </c>
      <c r="E4" s="206">
        <f>'Excel Sheet'!B38</f>
        <v>2258.23</v>
      </c>
      <c r="F4" s="206">
        <f>'Excel Sheet'!B55</f>
        <v>2143.05</v>
      </c>
      <c r="G4" s="207">
        <f>'Excel Sheet'!B72</f>
        <v>1956.67</v>
      </c>
      <c r="H4" s="120"/>
      <c r="I4" s="187"/>
      <c r="J4" s="256" t="s">
        <v>26</v>
      </c>
      <c r="K4" s="257"/>
      <c r="L4" s="197" t="s">
        <v>66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Sheet'!B5</f>
        <v>2302.77</v>
      </c>
      <c r="D5" s="206">
        <f>'Excel Sheet'!B22</f>
        <v>2293.91</v>
      </c>
      <c r="E5" s="206">
        <f>'Excel Sheet'!B39</f>
        <v>1913.02</v>
      </c>
      <c r="F5" s="206">
        <f>'Excel Sheet'!B56</f>
        <v>1972.81</v>
      </c>
      <c r="G5" s="207">
        <f>'Excel Sheet'!B73</f>
        <v>1931.58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Sheet'!B6</f>
        <v>2582.1</v>
      </c>
      <c r="D6" s="206">
        <f>'Excel Sheet'!B23</f>
        <v>2673.05</v>
      </c>
      <c r="E6" s="206">
        <f>'Excel Sheet'!B40</f>
        <v>2585.88</v>
      </c>
      <c r="F6" s="206">
        <f>'Excel Sheet'!B57</f>
        <v>2330.82</v>
      </c>
      <c r="G6" s="207">
        <f>'Excel Sheet'!B74</f>
        <v>2195.92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Sheet'!B7</f>
        <v>2733.76</v>
      </c>
      <c r="D7" s="206">
        <f>'Excel Sheet'!B24</f>
        <v>2687.42</v>
      </c>
      <c r="E7" s="206">
        <f>'Excel Sheet'!B41</f>
        <v>2604.51</v>
      </c>
      <c r="F7" s="206">
        <f>'Excel Sheet'!B58</f>
        <v>2346.63</v>
      </c>
      <c r="G7" s="207">
        <f>'Excel Sheet'!B75</f>
        <v>2228.06</v>
      </c>
      <c r="H7" s="120"/>
      <c r="I7" s="187"/>
      <c r="J7" s="266" t="s">
        <v>30</v>
      </c>
      <c r="K7" s="267"/>
      <c r="L7" s="197" t="str">
        <f>IF(MID(L11,4,1)="R",MID(L11,1,5),MID(L11,1,3))</f>
        <v>031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Sheet'!B8</f>
        <v>2705.75</v>
      </c>
      <c r="D8" s="206">
        <f>'Excel Sheet'!B25</f>
        <v>2644.67</v>
      </c>
      <c r="E8" s="206">
        <f>'Excel Sheet'!B42</f>
        <v>2567.53</v>
      </c>
      <c r="F8" s="206">
        <f>'Excel Sheet'!B59</f>
        <v>2346.52</v>
      </c>
      <c r="G8" s="207">
        <f>'Excel Sheet'!B76</f>
        <v>2243.74</v>
      </c>
      <c r="H8" s="120"/>
      <c r="I8" s="187"/>
      <c r="J8" s="256" t="s">
        <v>31</v>
      </c>
      <c r="K8" s="257"/>
      <c r="L8" s="198" t="s">
        <v>64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Sheet'!B9</f>
        <v>2873.07</v>
      </c>
      <c r="D9" s="206">
        <f>'Excel Sheet'!B26</f>
        <v>2884.38</v>
      </c>
      <c r="E9" s="206">
        <f>'Excel Sheet'!B43</f>
        <v>2794.89</v>
      </c>
      <c r="F9" s="206">
        <f>'Excel Sheet'!B60</f>
        <v>2465.87</v>
      </c>
      <c r="G9" s="207">
        <f>'Excel Sheet'!B77</f>
        <v>2404.33</v>
      </c>
      <c r="H9" s="120"/>
      <c r="I9" s="187"/>
      <c r="J9" s="256" t="s">
        <v>28</v>
      </c>
      <c r="K9" s="257"/>
      <c r="L9" s="197" t="s">
        <v>65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Sheet'!B10</f>
        <v>2985.74</v>
      </c>
      <c r="D10" s="209">
        <f>'Excel Sheet'!B27</f>
        <v>2886.94</v>
      </c>
      <c r="E10" s="209">
        <f>'Excel Sheet'!B44</f>
        <v>2809.84</v>
      </c>
      <c r="F10" s="209">
        <f>'Excel Sheet'!B61</f>
        <v>2491.59</v>
      </c>
      <c r="G10" s="210">
        <f>'Excel Sheet'!B78</f>
        <v>2421.42</v>
      </c>
      <c r="H10" s="120"/>
      <c r="I10" s="187"/>
      <c r="J10" s="256" t="s">
        <v>37</v>
      </c>
      <c r="K10" s="257"/>
      <c r="L10" s="199" t="s">
        <v>82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Sheet'!B11</f>
        <v>2984.37</v>
      </c>
      <c r="D11" s="206">
        <f>'Excel Sheet'!B28</f>
        <v>2908.17</v>
      </c>
      <c r="E11" s="206">
        <f>'Excel Sheet'!B45</f>
        <v>2826.11</v>
      </c>
      <c r="F11" s="206">
        <f>'Excel Sheet'!B62</f>
        <v>2524.35</v>
      </c>
      <c r="G11" s="207">
        <f>'Excel Sheet'!B79</f>
        <v>2421.6</v>
      </c>
      <c r="H11" s="120"/>
      <c r="I11" s="187"/>
      <c r="J11" s="254" t="s">
        <v>61</v>
      </c>
      <c r="K11" s="255"/>
      <c r="L11" s="232" t="str">
        <f>'Excel Sheet'!A87</f>
        <v>031WINTER09v2SNH(SN@100MW)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Sheet'!B12</f>
        <v>3271.08</v>
      </c>
      <c r="D12" s="206">
        <f>'Excel Sheet'!B29</f>
        <v>3205.33</v>
      </c>
      <c r="E12" s="206">
        <f>'Excel Sheet'!B46</f>
        <v>2873.67</v>
      </c>
      <c r="F12" s="206">
        <f>'Excel Sheet'!B63</f>
        <v>2809.58</v>
      </c>
      <c r="G12" s="207">
        <f>'Excel Sheet'!B80</f>
        <v>2744.96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Sheet'!B13</f>
        <v>3305.84</v>
      </c>
      <c r="D13" s="206">
        <f>'Excel Sheet'!B30</f>
        <v>3232.45</v>
      </c>
      <c r="E13" s="206">
        <f>'Excel Sheet'!B47</f>
        <v>2894.47</v>
      </c>
      <c r="F13" s="206">
        <f>'Excel Sheet'!B64</f>
        <v>2837.3</v>
      </c>
      <c r="G13" s="207">
        <f>'Excel Sheet'!B81</f>
        <v>2762.38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Sheet'!B14</f>
        <v>3302.75</v>
      </c>
      <c r="D14" s="206">
        <f>'Excel Sheet'!B31</f>
        <v>3229.2</v>
      </c>
      <c r="E14" s="206">
        <f>'Excel Sheet'!B48</f>
        <v>2907.92</v>
      </c>
      <c r="F14" s="206">
        <f>'Excel Sheet'!B65</f>
        <v>2839.54</v>
      </c>
      <c r="G14" s="207">
        <f>'Excel Sheet'!B82</f>
        <v>2766.64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Sheet'!B15</f>
        <v>3508.95</v>
      </c>
      <c r="D15" s="206">
        <f>'Excel Sheet'!B32</f>
        <v>3430.27</v>
      </c>
      <c r="E15" s="206">
        <f>'Excel Sheet'!B49</f>
        <v>3019.35</v>
      </c>
      <c r="F15" s="206">
        <f>'Excel Sheet'!B66</f>
        <v>1877.1</v>
      </c>
      <c r="G15" s="212">
        <f>'Excel Sheet'!B83</f>
        <v>1619.21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Sheet'!B16</f>
        <v>3521.25</v>
      </c>
      <c r="D16" s="206">
        <f>'Excel Sheet'!B33</f>
        <v>3436.25</v>
      </c>
      <c r="E16" s="206">
        <f>'Excel Sheet'!B50</f>
        <v>2950.62</v>
      </c>
      <c r="F16" s="206">
        <f>'Excel Sheet'!B67</f>
        <v>1767.11</v>
      </c>
      <c r="G16" s="212">
        <f>'Excel Sheet'!B84</f>
        <v>1508.37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Sheet'!B17</f>
        <v>3519.88</v>
      </c>
      <c r="D17" s="214">
        <f>'Excel Sheet'!B34</f>
        <v>3436.99</v>
      </c>
      <c r="E17" s="214">
        <f>'Excel Sheet'!B51</f>
        <v>2862.43</v>
      </c>
      <c r="F17" s="214">
        <f>'Excel Sheet'!B68</f>
        <v>1681.95</v>
      </c>
      <c r="G17" s="212">
        <f>'Excel Sheet'!B85</f>
        <v>1436.98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CTG_FAIL_IN_FULL</v>
      </c>
      <c r="D23" s="215" t="str">
        <f>'Excel Sheet'!K20</f>
        <v>CTG_FAIL_IN_FULL</v>
      </c>
      <c r="E23" s="215" t="str">
        <f>'Excel Sheet'!K37</f>
        <v>CTG_FAIL_IN_FULL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CTG_FAIL_IN_FULL</v>
      </c>
      <c r="E24" s="215" t="str">
        <f>'Excel Sheet'!K38</f>
        <v>CTG_FAIL_IN_FULL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CTG_FAIL_IN_FULL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CTG_FAIL_IN_FULL</v>
      </c>
      <c r="D26" s="215" t="str">
        <f>'Excel Sheet'!K23</f>
        <v>CTG_FAIL_IN_FULL</v>
      </c>
      <c r="E26" s="215" t="str">
        <f>'Excel Sheet'!K40</f>
        <v>CTG_FAIL_IN_FULL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CTG_FAIL_IN_FULL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CTG_FAIL_IN_FULL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CTG_FAIL_IN_FULL</v>
      </c>
      <c r="D29" s="215" t="str">
        <f>'Excel Sheet'!K26</f>
        <v>CTG_FAIL_IN_FULL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CTG_FAIL_IN_FULL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CTG_FAIL_IN_FULL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CTG_FAIL_IN_FULL</v>
      </c>
      <c r="D37" s="215" t="str">
        <f>'Excel Sheet'!K34</f>
        <v>CTG_FAIL_IN_FULL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031</v>
      </c>
      <c r="J1" s="278" t="str">
        <f>Results!L2</f>
        <v>Murray-Custer #1 230kV Line (S&gt;N @ 100MW)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Sheet'!H4:H18)</f>
        <v>6694.062857142858</v>
      </c>
      <c r="D5" s="220">
        <f>'Excel Sheet'!I3</f>
        <v>2390.05</v>
      </c>
      <c r="E5" s="220">
        <f>'Excel Sheet'!I4</f>
        <v>2338.12</v>
      </c>
      <c r="F5" s="220">
        <f>'Excel Sheet'!I5</f>
        <v>2302.51</v>
      </c>
      <c r="G5" s="220">
        <f>'Excel Sheet'!I6</f>
        <v>2583.12</v>
      </c>
      <c r="H5" s="220">
        <f>'Excel Sheet'!I7</f>
        <v>2732.75</v>
      </c>
      <c r="I5" s="230">
        <f>'Excel Sheet'!I8</f>
        <v>2705.37</v>
      </c>
      <c r="J5" s="220">
        <f>'Excel Sheet'!I9</f>
        <v>2872.7</v>
      </c>
      <c r="K5" s="230">
        <f>'Excel Sheet'!I10</f>
        <v>2985.7</v>
      </c>
      <c r="L5" s="220">
        <f>'Excel Sheet'!I11</f>
        <v>2983.97</v>
      </c>
      <c r="M5" s="220">
        <f>'Excel Sheet'!I12</f>
        <v>3269.84</v>
      </c>
      <c r="N5" s="220">
        <f>'Excel Sheet'!I13</f>
        <v>3305.33</v>
      </c>
      <c r="O5" s="220">
        <f>'Excel Sheet'!I14</f>
        <v>3302.21</v>
      </c>
      <c r="P5" s="224">
        <f>'Excel Sheet'!I15</f>
        <v>3507</v>
      </c>
      <c r="Q5" s="224">
        <f>'Excel Sheet'!I16</f>
        <v>3519.22</v>
      </c>
      <c r="R5" s="224">
        <f>'Excel Sheet'!I17</f>
        <v>3519.21</v>
      </c>
    </row>
    <row r="6" spans="2:18" s="54" customFormat="1" ht="14.25">
      <c r="B6" s="219" t="str">
        <f>'Excel Sheet'!A19</f>
        <v>35F</v>
      </c>
      <c r="C6" s="220">
        <f>AVERAGE('Excel Sheet'!H22:H36)</f>
        <v>6358.167692307692</v>
      </c>
      <c r="D6" s="220">
        <f>'Excel Sheet'!I20</f>
        <v>2369.93</v>
      </c>
      <c r="E6" s="220">
        <f>'Excel Sheet'!I21</f>
        <v>2321.43</v>
      </c>
      <c r="F6" s="220">
        <f>'Excel Sheet'!I22</f>
        <v>2292.94</v>
      </c>
      <c r="G6" s="220">
        <f>'Excel Sheet'!I23</f>
        <v>2670.97</v>
      </c>
      <c r="H6" s="220">
        <f>'Excel Sheet'!I24</f>
        <v>2687</v>
      </c>
      <c r="I6" s="220">
        <f>'Excel Sheet'!I25</f>
        <v>2644.3</v>
      </c>
      <c r="J6" s="220">
        <f>'Excel Sheet'!I26</f>
        <v>2882.27</v>
      </c>
      <c r="K6" s="220">
        <f>'Excel Sheet'!I27</f>
        <v>2886.83</v>
      </c>
      <c r="L6" s="220">
        <f>'Excel Sheet'!I28</f>
        <v>2907.78</v>
      </c>
      <c r="M6" s="220">
        <f>'Excel Sheet'!I29</f>
        <v>3204.49</v>
      </c>
      <c r="N6" s="220">
        <f>'Excel Sheet'!I30</f>
        <v>3230.94</v>
      </c>
      <c r="O6" s="220">
        <f>'Excel Sheet'!I31</f>
        <v>3227.89</v>
      </c>
      <c r="P6" s="220">
        <f>'Excel Sheet'!I32</f>
        <v>3429.68</v>
      </c>
      <c r="Q6" s="220">
        <f>'Excel Sheet'!I33</f>
        <v>3435.63</v>
      </c>
      <c r="R6" s="220">
        <f>'Excel Sheet'!I34</f>
        <v>3436.02</v>
      </c>
    </row>
    <row r="7" spans="2:18" s="54" customFormat="1" ht="14.25">
      <c r="B7" s="219" t="str">
        <f>'Excel Sheet'!A36</f>
        <v>45F</v>
      </c>
      <c r="C7" s="220">
        <f>AVERAGE('Excel Sheet'!H40:H54)</f>
        <v>5983.325384615386</v>
      </c>
      <c r="D7" s="220">
        <f>'Excel Sheet'!I37</f>
        <v>2291.89</v>
      </c>
      <c r="E7" s="220">
        <f>'Excel Sheet'!I38</f>
        <v>2257.86</v>
      </c>
      <c r="F7" s="220">
        <f>'Excel Sheet'!I39</f>
        <v>1913.05</v>
      </c>
      <c r="G7" s="220">
        <f>'Excel Sheet'!I40</f>
        <v>2585.57</v>
      </c>
      <c r="H7" s="220">
        <f>'Excel Sheet'!I41</f>
        <v>2603.62</v>
      </c>
      <c r="I7" s="220">
        <f>'Excel Sheet'!I42</f>
        <v>2566.59</v>
      </c>
      <c r="J7" s="220">
        <f>'Excel Sheet'!I43</f>
        <v>2794.52</v>
      </c>
      <c r="K7" s="220">
        <f>'Excel Sheet'!I44</f>
        <v>2809.47</v>
      </c>
      <c r="L7" s="220">
        <f>'Excel Sheet'!I45</f>
        <v>2825.8</v>
      </c>
      <c r="M7" s="220">
        <f>'Excel Sheet'!I46</f>
        <v>2873.22</v>
      </c>
      <c r="N7" s="220">
        <f>'Excel Sheet'!I47</f>
        <v>2893.93</v>
      </c>
      <c r="O7" s="220">
        <f>'Excel Sheet'!I48</f>
        <v>2907.54</v>
      </c>
      <c r="P7" s="220">
        <f>'Excel Sheet'!I49</f>
        <v>3018.86</v>
      </c>
      <c r="Q7" s="220">
        <f>'Excel Sheet'!I50</f>
        <v>2950.14</v>
      </c>
      <c r="R7" s="220">
        <f>'Excel Sheet'!I51</f>
        <v>2861.97</v>
      </c>
    </row>
    <row r="8" spans="2:18" s="54" customFormat="1" ht="14.25">
      <c r="B8" s="219" t="str">
        <f>'Excel Sheet'!A53</f>
        <v>60F</v>
      </c>
      <c r="C8" s="220">
        <f>AVERAGE('Excel Sheet'!H58:H72)</f>
        <v>4908.91</v>
      </c>
      <c r="D8" s="220">
        <f>'Excel Sheet'!I54</f>
        <v>2169.42</v>
      </c>
      <c r="E8" s="220">
        <f>'Excel Sheet'!I55</f>
        <v>2142.34</v>
      </c>
      <c r="F8" s="220">
        <f>'Excel Sheet'!I56</f>
        <v>1971.35</v>
      </c>
      <c r="G8" s="220">
        <f>'Excel Sheet'!I57</f>
        <v>2330.23</v>
      </c>
      <c r="H8" s="220">
        <f>'Excel Sheet'!I58</f>
        <v>2346.36</v>
      </c>
      <c r="I8" s="220">
        <f>'Excel Sheet'!I59</f>
        <v>2346.23</v>
      </c>
      <c r="J8" s="220">
        <f>'Excel Sheet'!I60</f>
        <v>2465.91</v>
      </c>
      <c r="K8" s="220">
        <f>'Excel Sheet'!I61</f>
        <v>2491.17</v>
      </c>
      <c r="L8" s="220">
        <f>'Excel Sheet'!I62</f>
        <v>2524.01</v>
      </c>
      <c r="M8" s="220">
        <f>'Excel Sheet'!I63</f>
        <v>2807.42</v>
      </c>
      <c r="N8" s="220">
        <f>'Excel Sheet'!I64</f>
        <v>2835.17</v>
      </c>
      <c r="O8" s="220">
        <f>'Excel Sheet'!I65</f>
        <v>2839.14</v>
      </c>
      <c r="P8" s="220">
        <f>'Excel Sheet'!I66</f>
        <v>1874.95</v>
      </c>
      <c r="Q8" s="220">
        <f>'Excel Sheet'!I67</f>
        <v>1767.17</v>
      </c>
      <c r="R8" s="220">
        <f>'Excel Sheet'!I68</f>
        <v>1684.07</v>
      </c>
    </row>
    <row r="9" spans="2:18" s="54" customFormat="1" ht="14.25">
      <c r="B9" s="219" t="str">
        <f>'Excel Sheet'!A70</f>
        <v>70F</v>
      </c>
      <c r="C9" s="220">
        <f>AVERAGE('Excel Sheet'!H76:H84)</f>
        <v>4625.152222222223</v>
      </c>
      <c r="D9" s="220">
        <f>'Excel Sheet'!I71</f>
        <v>2007.48</v>
      </c>
      <c r="E9" s="220">
        <f>'Excel Sheet'!I72</f>
        <v>1956.39</v>
      </c>
      <c r="F9" s="220">
        <f>'Excel Sheet'!I73</f>
        <v>1933.48</v>
      </c>
      <c r="G9" s="220">
        <f>'Excel Sheet'!I74</f>
        <v>2196.45</v>
      </c>
      <c r="H9" s="220">
        <f>'Excel Sheet'!I75</f>
        <v>2228.21</v>
      </c>
      <c r="I9" s="220">
        <f>'Excel Sheet'!I76</f>
        <v>2243.97</v>
      </c>
      <c r="J9" s="220">
        <f>'Excel Sheet'!I77</f>
        <v>2404.58</v>
      </c>
      <c r="K9" s="220">
        <f>'Excel Sheet'!I78</f>
        <v>2421.67</v>
      </c>
      <c r="L9" s="220">
        <f>'Excel Sheet'!I79</f>
        <v>2422.05</v>
      </c>
      <c r="M9" s="220">
        <f>'Excel Sheet'!I80</f>
        <v>2742.45</v>
      </c>
      <c r="N9" s="220">
        <f>'Excel Sheet'!I81</f>
        <v>2759.85</v>
      </c>
      <c r="O9" s="220">
        <f>'Excel Sheet'!I82</f>
        <v>2766.18</v>
      </c>
      <c r="P9" s="220">
        <f>'Excel Sheet'!I83</f>
        <v>1617.72</v>
      </c>
      <c r="Q9" s="220">
        <f>'Excel Sheet'!I84</f>
        <v>1506.95</v>
      </c>
      <c r="R9" s="220">
        <f>'Excel Sheet'!I85</f>
        <v>1434.88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42187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1" width="18.0039062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67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68</v>
      </c>
      <c r="K2" t="s">
        <v>57</v>
      </c>
    </row>
    <row r="3" spans="1:11" ht="12.75">
      <c r="A3" t="s">
        <v>51</v>
      </c>
      <c r="B3">
        <v>2390.45</v>
      </c>
      <c r="C3" t="s">
        <v>69</v>
      </c>
      <c r="D3" t="s">
        <v>70</v>
      </c>
      <c r="E3">
        <v>10.18</v>
      </c>
      <c r="F3">
        <v>536.5</v>
      </c>
      <c r="G3">
        <v>536.66</v>
      </c>
      <c r="H3">
        <v>6739.85</v>
      </c>
      <c r="I3">
        <v>2390.05</v>
      </c>
      <c r="J3">
        <v>-1644.23</v>
      </c>
      <c r="K3" t="s">
        <v>71</v>
      </c>
    </row>
    <row r="4" spans="1:11" ht="12.75">
      <c r="A4" t="s">
        <v>6</v>
      </c>
      <c r="B4">
        <v>2338.49</v>
      </c>
      <c r="C4" t="s">
        <v>72</v>
      </c>
      <c r="D4" t="s">
        <v>73</v>
      </c>
      <c r="E4">
        <v>19.27</v>
      </c>
      <c r="F4">
        <v>847.41</v>
      </c>
      <c r="G4">
        <v>847.48</v>
      </c>
      <c r="H4">
        <v>6665.56</v>
      </c>
      <c r="I4">
        <v>2338.12</v>
      </c>
      <c r="J4">
        <v>-1575.09</v>
      </c>
      <c r="K4" t="s">
        <v>71</v>
      </c>
    </row>
    <row r="5" spans="1:11" ht="12.75">
      <c r="A5" t="s">
        <v>3</v>
      </c>
      <c r="B5">
        <v>2302.77</v>
      </c>
      <c r="C5" t="s">
        <v>72</v>
      </c>
      <c r="D5" t="s">
        <v>73</v>
      </c>
      <c r="E5">
        <v>19.27</v>
      </c>
      <c r="F5">
        <v>844.6</v>
      </c>
      <c r="G5">
        <v>844.61</v>
      </c>
      <c r="H5">
        <v>6670.31</v>
      </c>
      <c r="I5">
        <v>2302.51</v>
      </c>
      <c r="J5">
        <v>-1540.33</v>
      </c>
      <c r="K5" t="s">
        <v>71</v>
      </c>
    </row>
    <row r="6" spans="1:11" ht="12.75">
      <c r="A6" t="s">
        <v>0</v>
      </c>
      <c r="B6">
        <v>2582.1</v>
      </c>
      <c r="C6" t="s">
        <v>69</v>
      </c>
      <c r="D6" t="s">
        <v>70</v>
      </c>
      <c r="E6">
        <v>10.18</v>
      </c>
      <c r="F6">
        <v>536.32</v>
      </c>
      <c r="G6">
        <v>536.48</v>
      </c>
      <c r="H6">
        <v>6740.29</v>
      </c>
      <c r="I6">
        <v>2583.12</v>
      </c>
      <c r="J6">
        <v>-1693.19</v>
      </c>
      <c r="K6" t="s">
        <v>71</v>
      </c>
    </row>
    <row r="7" spans="1:11" ht="12.75">
      <c r="A7" t="s">
        <v>7</v>
      </c>
      <c r="B7">
        <v>2733.76</v>
      </c>
      <c r="C7" t="s">
        <v>72</v>
      </c>
      <c r="D7" t="s">
        <v>73</v>
      </c>
      <c r="E7">
        <v>19.27</v>
      </c>
      <c r="F7">
        <v>851.46</v>
      </c>
      <c r="G7">
        <v>851.52</v>
      </c>
      <c r="H7">
        <v>6674.86</v>
      </c>
      <c r="I7">
        <v>2732.75</v>
      </c>
      <c r="J7">
        <v>-1758.99</v>
      </c>
      <c r="K7" t="s">
        <v>71</v>
      </c>
    </row>
    <row r="8" spans="1:11" ht="12.75">
      <c r="A8" t="s">
        <v>4</v>
      </c>
      <c r="B8">
        <v>2705.75</v>
      </c>
      <c r="C8" t="s">
        <v>72</v>
      </c>
      <c r="D8" t="s">
        <v>73</v>
      </c>
      <c r="E8">
        <v>19.27</v>
      </c>
      <c r="F8">
        <v>853.08</v>
      </c>
      <c r="G8">
        <v>853.06</v>
      </c>
      <c r="H8">
        <v>6681.25</v>
      </c>
      <c r="I8">
        <v>2705.37</v>
      </c>
      <c r="J8">
        <v>-1715.12</v>
      </c>
      <c r="K8" t="s">
        <v>71</v>
      </c>
    </row>
    <row r="9" spans="1:11" ht="12.75">
      <c r="A9" t="s">
        <v>1</v>
      </c>
      <c r="B9">
        <v>2873.07</v>
      </c>
      <c r="C9" t="s">
        <v>69</v>
      </c>
      <c r="D9" t="s">
        <v>70</v>
      </c>
      <c r="E9">
        <v>10.18</v>
      </c>
      <c r="F9">
        <v>536.82</v>
      </c>
      <c r="G9">
        <v>536.53</v>
      </c>
      <c r="H9">
        <v>6741.65</v>
      </c>
      <c r="I9">
        <v>2872.7</v>
      </c>
      <c r="J9">
        <v>-1742.88</v>
      </c>
      <c r="K9" t="s">
        <v>71</v>
      </c>
    </row>
    <row r="10" spans="1:11" ht="12.75">
      <c r="A10" t="s">
        <v>8</v>
      </c>
      <c r="B10">
        <v>2985.74</v>
      </c>
      <c r="C10" t="s">
        <v>74</v>
      </c>
      <c r="D10" t="s">
        <v>75</v>
      </c>
      <c r="E10">
        <v>-71.84</v>
      </c>
      <c r="F10">
        <v>-2726.59</v>
      </c>
      <c r="G10">
        <v>-2726.46</v>
      </c>
      <c r="H10">
        <v>6673.07</v>
      </c>
      <c r="I10">
        <v>2985.7</v>
      </c>
      <c r="J10">
        <v>-1782.08</v>
      </c>
      <c r="K10" t="s">
        <v>71</v>
      </c>
    </row>
    <row r="11" spans="1:11" ht="12.75">
      <c r="A11" t="s">
        <v>5</v>
      </c>
      <c r="B11">
        <v>2984.37</v>
      </c>
      <c r="C11" t="s">
        <v>74</v>
      </c>
      <c r="D11" t="s">
        <v>75</v>
      </c>
      <c r="E11">
        <v>-71.84</v>
      </c>
      <c r="F11">
        <v>-2714.4</v>
      </c>
      <c r="G11">
        <v>-2714.37</v>
      </c>
      <c r="H11">
        <v>6682.82</v>
      </c>
      <c r="I11">
        <v>2983.97</v>
      </c>
      <c r="J11">
        <v>-1759.86</v>
      </c>
      <c r="K11" t="s">
        <v>71</v>
      </c>
    </row>
    <row r="12" spans="1:11" ht="12.75">
      <c r="A12" t="s">
        <v>2</v>
      </c>
      <c r="B12">
        <v>3271.08</v>
      </c>
      <c r="C12" t="s">
        <v>74</v>
      </c>
      <c r="D12" t="s">
        <v>73</v>
      </c>
      <c r="E12">
        <v>-72.38</v>
      </c>
      <c r="F12">
        <v>-2695.56</v>
      </c>
      <c r="G12">
        <v>-2695.83</v>
      </c>
      <c r="H12">
        <v>6744.22</v>
      </c>
      <c r="I12">
        <v>3269.84</v>
      </c>
      <c r="J12">
        <v>-1774.07</v>
      </c>
      <c r="K12" t="s">
        <v>71</v>
      </c>
    </row>
    <row r="13" spans="1:11" ht="12.75">
      <c r="A13" t="s">
        <v>9</v>
      </c>
      <c r="B13">
        <v>3305.84</v>
      </c>
      <c r="C13" t="s">
        <v>74</v>
      </c>
      <c r="D13" t="s">
        <v>73</v>
      </c>
      <c r="E13">
        <v>-72.38</v>
      </c>
      <c r="F13">
        <v>-2715.45</v>
      </c>
      <c r="G13">
        <v>-2717.5</v>
      </c>
      <c r="H13">
        <v>6670.58</v>
      </c>
      <c r="I13">
        <v>3305.33</v>
      </c>
      <c r="J13">
        <v>-1758.96</v>
      </c>
      <c r="K13" t="s">
        <v>71</v>
      </c>
    </row>
    <row r="14" spans="1:11" ht="12.75">
      <c r="A14" t="s">
        <v>10</v>
      </c>
      <c r="B14">
        <v>3302.75</v>
      </c>
      <c r="C14" t="s">
        <v>74</v>
      </c>
      <c r="D14" t="s">
        <v>73</v>
      </c>
      <c r="E14">
        <v>-72.38</v>
      </c>
      <c r="F14">
        <v>-2706.48</v>
      </c>
      <c r="G14">
        <v>-2706.54</v>
      </c>
      <c r="H14">
        <v>6679.11</v>
      </c>
      <c r="I14">
        <v>3302.21</v>
      </c>
      <c r="J14">
        <v>-1732.74</v>
      </c>
      <c r="K14" t="s">
        <v>71</v>
      </c>
    </row>
    <row r="15" spans="1:11" ht="12.75">
      <c r="A15" t="s">
        <v>11</v>
      </c>
      <c r="B15">
        <v>3508.95</v>
      </c>
      <c r="C15" t="s">
        <v>74</v>
      </c>
      <c r="D15" t="s">
        <v>73</v>
      </c>
      <c r="E15">
        <v>-72.38</v>
      </c>
      <c r="F15">
        <v>-2709.57</v>
      </c>
      <c r="G15">
        <v>-2710.81</v>
      </c>
      <c r="H15">
        <v>6742.13</v>
      </c>
      <c r="I15">
        <v>3507</v>
      </c>
      <c r="J15">
        <v>-1747.64</v>
      </c>
      <c r="K15" t="s">
        <v>71</v>
      </c>
    </row>
    <row r="16" spans="1:11" ht="12.75">
      <c r="A16" t="s">
        <v>13</v>
      </c>
      <c r="B16">
        <v>3521.25</v>
      </c>
      <c r="C16" t="s">
        <v>74</v>
      </c>
      <c r="D16" t="s">
        <v>73</v>
      </c>
      <c r="E16">
        <v>-72.38</v>
      </c>
      <c r="F16">
        <v>-2709.83</v>
      </c>
      <c r="G16">
        <v>-2711.19</v>
      </c>
      <c r="H16">
        <v>6669.92</v>
      </c>
      <c r="I16">
        <v>3519.22</v>
      </c>
      <c r="J16">
        <v>-1732.42</v>
      </c>
      <c r="K16" t="s">
        <v>71</v>
      </c>
    </row>
    <row r="17" spans="1:11" ht="12.75">
      <c r="A17" t="s">
        <v>14</v>
      </c>
      <c r="B17">
        <v>3519.88</v>
      </c>
      <c r="C17" t="s">
        <v>74</v>
      </c>
      <c r="D17" t="s">
        <v>73</v>
      </c>
      <c r="E17">
        <v>-72.38</v>
      </c>
      <c r="F17">
        <v>-2699.08</v>
      </c>
      <c r="G17">
        <v>-2699.18</v>
      </c>
      <c r="H17">
        <v>6681.11</v>
      </c>
      <c r="I17">
        <v>3519.21</v>
      </c>
      <c r="J17">
        <v>-1700.18</v>
      </c>
      <c r="K17" t="s">
        <v>71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68</v>
      </c>
      <c r="K19" t="s">
        <v>57</v>
      </c>
    </row>
    <row r="20" spans="1:11" ht="12.75">
      <c r="A20" t="s">
        <v>51</v>
      </c>
      <c r="B20">
        <v>2370.7</v>
      </c>
      <c r="C20" t="s">
        <v>72</v>
      </c>
      <c r="D20" t="s">
        <v>73</v>
      </c>
      <c r="E20">
        <v>19.27</v>
      </c>
      <c r="F20">
        <v>818.62</v>
      </c>
      <c r="G20">
        <v>818.57</v>
      </c>
      <c r="H20">
        <v>6401.48</v>
      </c>
      <c r="I20">
        <v>2369.93</v>
      </c>
      <c r="J20">
        <v>-1595.47</v>
      </c>
      <c r="K20" t="s">
        <v>71</v>
      </c>
    </row>
    <row r="21" spans="1:11" ht="12.75">
      <c r="A21" t="s">
        <v>6</v>
      </c>
      <c r="B21">
        <v>2321.92</v>
      </c>
      <c r="C21" t="s">
        <v>72</v>
      </c>
      <c r="D21" t="s">
        <v>73</v>
      </c>
      <c r="E21">
        <v>19.27</v>
      </c>
      <c r="F21">
        <v>816.93</v>
      </c>
      <c r="G21">
        <v>816.89</v>
      </c>
      <c r="H21">
        <v>6326.37</v>
      </c>
      <c r="I21">
        <v>2321.43</v>
      </c>
      <c r="J21">
        <v>-1543.75</v>
      </c>
      <c r="K21" t="s">
        <v>71</v>
      </c>
    </row>
    <row r="22" spans="1:11" ht="12.75">
      <c r="A22" t="s">
        <v>3</v>
      </c>
      <c r="B22">
        <v>2293.91</v>
      </c>
      <c r="C22" t="s">
        <v>72</v>
      </c>
      <c r="D22" t="s">
        <v>73</v>
      </c>
      <c r="E22">
        <v>19.27</v>
      </c>
      <c r="F22">
        <v>819.89</v>
      </c>
      <c r="G22">
        <v>819.71</v>
      </c>
      <c r="H22">
        <v>6332.25</v>
      </c>
      <c r="I22">
        <v>2292.94</v>
      </c>
      <c r="J22">
        <v>-1498.22</v>
      </c>
      <c r="K22" t="s">
        <v>71</v>
      </c>
    </row>
    <row r="23" spans="1:11" ht="12.75">
      <c r="A23" t="s">
        <v>0</v>
      </c>
      <c r="B23">
        <v>2673.05</v>
      </c>
      <c r="C23" t="s">
        <v>74</v>
      </c>
      <c r="D23" t="s">
        <v>76</v>
      </c>
      <c r="E23">
        <v>-71.83</v>
      </c>
      <c r="F23">
        <v>-2614.9</v>
      </c>
      <c r="G23">
        <v>-2613.44</v>
      </c>
      <c r="H23">
        <v>6408.02</v>
      </c>
      <c r="I23">
        <v>2670.97</v>
      </c>
      <c r="J23">
        <v>-1709.98</v>
      </c>
      <c r="K23" t="s">
        <v>71</v>
      </c>
    </row>
    <row r="24" spans="1:11" ht="12.75">
      <c r="A24" t="s">
        <v>7</v>
      </c>
      <c r="B24">
        <v>2687.42</v>
      </c>
      <c r="C24" t="s">
        <v>74</v>
      </c>
      <c r="D24" t="s">
        <v>76</v>
      </c>
      <c r="E24">
        <v>-71.83</v>
      </c>
      <c r="F24">
        <v>-2616.68</v>
      </c>
      <c r="G24">
        <v>-2615.14</v>
      </c>
      <c r="H24">
        <v>6335.98</v>
      </c>
      <c r="I24">
        <v>2687</v>
      </c>
      <c r="J24">
        <v>-1695.71</v>
      </c>
      <c r="K24" t="s">
        <v>71</v>
      </c>
    </row>
    <row r="25" spans="1:11" ht="12.75">
      <c r="A25" t="s">
        <v>4</v>
      </c>
      <c r="B25">
        <v>2644.67</v>
      </c>
      <c r="C25" t="s">
        <v>72</v>
      </c>
      <c r="D25" t="s">
        <v>73</v>
      </c>
      <c r="E25">
        <v>19.27</v>
      </c>
      <c r="F25">
        <v>824.26</v>
      </c>
      <c r="G25">
        <v>824.23</v>
      </c>
      <c r="H25">
        <v>6343.59</v>
      </c>
      <c r="I25">
        <v>2644.3</v>
      </c>
      <c r="J25">
        <v>-1634.09</v>
      </c>
      <c r="K25" t="s">
        <v>71</v>
      </c>
    </row>
    <row r="26" spans="1:11" ht="12.75">
      <c r="A26" t="s">
        <v>1</v>
      </c>
      <c r="B26">
        <v>2884.38</v>
      </c>
      <c r="C26" t="s">
        <v>74</v>
      </c>
      <c r="D26" t="s">
        <v>76</v>
      </c>
      <c r="E26">
        <v>-71.83</v>
      </c>
      <c r="F26">
        <v>-2623.85</v>
      </c>
      <c r="G26">
        <v>-2622.45</v>
      </c>
      <c r="H26">
        <v>6404.7</v>
      </c>
      <c r="I26">
        <v>2882.27</v>
      </c>
      <c r="J26">
        <v>-1711.2</v>
      </c>
      <c r="K26" t="s">
        <v>71</v>
      </c>
    </row>
    <row r="27" spans="1:11" ht="12.75">
      <c r="A27" t="s">
        <v>8</v>
      </c>
      <c r="B27">
        <v>2886.94</v>
      </c>
      <c r="C27" t="s">
        <v>74</v>
      </c>
      <c r="D27" t="s">
        <v>75</v>
      </c>
      <c r="E27">
        <v>-71.84</v>
      </c>
      <c r="F27">
        <v>-2611.66</v>
      </c>
      <c r="G27">
        <v>-2611.51</v>
      </c>
      <c r="H27">
        <v>6334.41</v>
      </c>
      <c r="I27">
        <v>2886.83</v>
      </c>
      <c r="J27">
        <v>-1680.18</v>
      </c>
      <c r="K27" t="s">
        <v>71</v>
      </c>
    </row>
    <row r="28" spans="1:11" ht="12.75">
      <c r="A28" t="s">
        <v>5</v>
      </c>
      <c r="B28">
        <v>2908.17</v>
      </c>
      <c r="C28" t="s">
        <v>74</v>
      </c>
      <c r="D28" t="s">
        <v>75</v>
      </c>
      <c r="E28">
        <v>-71.84</v>
      </c>
      <c r="F28">
        <v>-2623.13</v>
      </c>
      <c r="G28">
        <v>-2622.94</v>
      </c>
      <c r="H28">
        <v>6342.3</v>
      </c>
      <c r="I28">
        <v>2907.78</v>
      </c>
      <c r="J28">
        <v>-1680.6</v>
      </c>
      <c r="K28" t="s">
        <v>71</v>
      </c>
    </row>
    <row r="29" spans="1:11" ht="12.75">
      <c r="A29" t="s">
        <v>2</v>
      </c>
      <c r="B29">
        <v>3205.33</v>
      </c>
      <c r="C29" t="s">
        <v>74</v>
      </c>
      <c r="D29" t="s">
        <v>73</v>
      </c>
      <c r="E29">
        <v>-72.38</v>
      </c>
      <c r="F29">
        <v>-2613.7</v>
      </c>
      <c r="G29">
        <v>-2615.68</v>
      </c>
      <c r="H29">
        <v>6403.85</v>
      </c>
      <c r="I29">
        <v>3204.49</v>
      </c>
      <c r="J29">
        <v>-1690.11</v>
      </c>
      <c r="K29" t="s">
        <v>71</v>
      </c>
    </row>
    <row r="30" spans="1:11" ht="12.75">
      <c r="A30" t="s">
        <v>9</v>
      </c>
      <c r="B30">
        <v>3232.45</v>
      </c>
      <c r="C30" t="s">
        <v>74</v>
      </c>
      <c r="D30" t="s">
        <v>73</v>
      </c>
      <c r="E30">
        <v>-72.38</v>
      </c>
      <c r="F30">
        <v>-2629.75</v>
      </c>
      <c r="G30">
        <v>-2629.92</v>
      </c>
      <c r="H30">
        <v>6331.54</v>
      </c>
      <c r="I30">
        <v>3230.94</v>
      </c>
      <c r="J30">
        <v>-1683.57</v>
      </c>
      <c r="K30" t="s">
        <v>71</v>
      </c>
    </row>
    <row r="31" spans="1:11" ht="12.75">
      <c r="A31" t="s">
        <v>10</v>
      </c>
      <c r="B31">
        <v>3229.2</v>
      </c>
      <c r="C31" t="s">
        <v>74</v>
      </c>
      <c r="D31" t="s">
        <v>73</v>
      </c>
      <c r="E31">
        <v>-72.38</v>
      </c>
      <c r="F31">
        <v>-2617.49</v>
      </c>
      <c r="G31">
        <v>-2617.59</v>
      </c>
      <c r="H31">
        <v>6340.79</v>
      </c>
      <c r="I31">
        <v>3227.89</v>
      </c>
      <c r="J31">
        <v>-1657.87</v>
      </c>
      <c r="K31" t="s">
        <v>71</v>
      </c>
    </row>
    <row r="32" spans="1:11" ht="12.75">
      <c r="A32" t="s">
        <v>11</v>
      </c>
      <c r="B32">
        <v>3430.27</v>
      </c>
      <c r="C32" t="s">
        <v>74</v>
      </c>
      <c r="D32" t="s">
        <v>73</v>
      </c>
      <c r="E32">
        <v>-72.38</v>
      </c>
      <c r="F32">
        <v>-2620.92</v>
      </c>
      <c r="G32">
        <v>-2620.98</v>
      </c>
      <c r="H32">
        <v>6404.95</v>
      </c>
      <c r="I32">
        <v>3429.68</v>
      </c>
      <c r="J32">
        <v>-1673.92</v>
      </c>
      <c r="K32" t="s">
        <v>71</v>
      </c>
    </row>
    <row r="33" spans="1:11" ht="12.75">
      <c r="A33" t="s">
        <v>13</v>
      </c>
      <c r="B33">
        <v>3436.25</v>
      </c>
      <c r="C33" t="s">
        <v>74</v>
      </c>
      <c r="D33" t="s">
        <v>73</v>
      </c>
      <c r="E33">
        <v>-72.38</v>
      </c>
      <c r="F33">
        <v>-2617.86</v>
      </c>
      <c r="G33">
        <v>-2617.94</v>
      </c>
      <c r="H33">
        <v>6332.04</v>
      </c>
      <c r="I33">
        <v>3435.63</v>
      </c>
      <c r="J33">
        <v>-1648.77</v>
      </c>
      <c r="K33" t="s">
        <v>71</v>
      </c>
    </row>
    <row r="34" spans="1:11" ht="12.75">
      <c r="A34" t="s">
        <v>14</v>
      </c>
      <c r="B34">
        <v>3436.99</v>
      </c>
      <c r="C34" t="s">
        <v>74</v>
      </c>
      <c r="D34" t="s">
        <v>73</v>
      </c>
      <c r="E34">
        <v>-72.38</v>
      </c>
      <c r="F34">
        <v>-2606.78</v>
      </c>
      <c r="G34">
        <v>-2606.96</v>
      </c>
      <c r="H34">
        <v>6341.76</v>
      </c>
      <c r="I34">
        <v>3436.02</v>
      </c>
      <c r="J34">
        <v>-1613.61</v>
      </c>
      <c r="K34" t="s">
        <v>71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68</v>
      </c>
      <c r="K36" t="s">
        <v>57</v>
      </c>
    </row>
    <row r="37" spans="1:11" ht="12.75">
      <c r="A37" t="s">
        <v>51</v>
      </c>
      <c r="B37">
        <v>2292.74</v>
      </c>
      <c r="C37" t="s">
        <v>72</v>
      </c>
      <c r="D37" t="s">
        <v>73</v>
      </c>
      <c r="E37">
        <v>19.27</v>
      </c>
      <c r="F37">
        <v>789.3</v>
      </c>
      <c r="G37">
        <v>789.14</v>
      </c>
      <c r="H37">
        <v>6110.3</v>
      </c>
      <c r="I37">
        <v>2291.89</v>
      </c>
      <c r="J37">
        <v>-1533.55</v>
      </c>
      <c r="K37" t="s">
        <v>71</v>
      </c>
    </row>
    <row r="38" spans="1:11" ht="12.75">
      <c r="A38" t="s">
        <v>6</v>
      </c>
      <c r="B38">
        <v>2258.23</v>
      </c>
      <c r="C38" t="s">
        <v>72</v>
      </c>
      <c r="D38" t="s">
        <v>73</v>
      </c>
      <c r="E38">
        <v>19.27</v>
      </c>
      <c r="F38">
        <v>793.83</v>
      </c>
      <c r="G38">
        <v>793.92</v>
      </c>
      <c r="H38">
        <v>6034.43</v>
      </c>
      <c r="I38">
        <v>2257.86</v>
      </c>
      <c r="J38">
        <v>-1491.49</v>
      </c>
      <c r="K38" t="s">
        <v>71</v>
      </c>
    </row>
    <row r="39" spans="1:11" ht="12.75">
      <c r="A39" t="s">
        <v>3</v>
      </c>
      <c r="B39">
        <v>1913.02</v>
      </c>
      <c r="C39" t="s">
        <v>72</v>
      </c>
      <c r="D39" t="s">
        <v>73</v>
      </c>
      <c r="E39">
        <v>20.46</v>
      </c>
      <c r="F39">
        <v>718.72</v>
      </c>
      <c r="G39">
        <v>718.42</v>
      </c>
      <c r="H39">
        <v>6033.89</v>
      </c>
      <c r="I39">
        <v>1913.05</v>
      </c>
      <c r="J39">
        <v>-1244.42</v>
      </c>
      <c r="K39" t="s">
        <v>58</v>
      </c>
    </row>
    <row r="40" spans="1:11" ht="12.75">
      <c r="A40" t="s">
        <v>0</v>
      </c>
      <c r="B40">
        <v>2585.88</v>
      </c>
      <c r="C40" t="s">
        <v>74</v>
      </c>
      <c r="D40" t="s">
        <v>75</v>
      </c>
      <c r="E40">
        <v>-71.84</v>
      </c>
      <c r="F40">
        <v>-2532.63</v>
      </c>
      <c r="G40">
        <v>-2532.27</v>
      </c>
      <c r="H40">
        <v>6117.18</v>
      </c>
      <c r="I40">
        <v>2585.57</v>
      </c>
      <c r="J40">
        <v>-1651.61</v>
      </c>
      <c r="K40" t="s">
        <v>71</v>
      </c>
    </row>
    <row r="41" spans="1:11" ht="12.75">
      <c r="A41" t="s">
        <v>7</v>
      </c>
      <c r="B41">
        <v>2604.51</v>
      </c>
      <c r="C41" t="s">
        <v>74</v>
      </c>
      <c r="D41" t="s">
        <v>75</v>
      </c>
      <c r="E41">
        <v>-71.84</v>
      </c>
      <c r="F41">
        <v>-2541.44</v>
      </c>
      <c r="G41">
        <v>-2540.88</v>
      </c>
      <c r="H41">
        <v>6044.08</v>
      </c>
      <c r="I41">
        <v>2603.62</v>
      </c>
      <c r="J41">
        <v>-1631.25</v>
      </c>
      <c r="K41" t="s">
        <v>71</v>
      </c>
    </row>
    <row r="42" spans="1:11" ht="12.75">
      <c r="A42" t="s">
        <v>4</v>
      </c>
      <c r="B42">
        <v>2567.53</v>
      </c>
      <c r="C42" t="s">
        <v>72</v>
      </c>
      <c r="D42" t="s">
        <v>73</v>
      </c>
      <c r="E42">
        <v>19.27</v>
      </c>
      <c r="F42">
        <v>804.68</v>
      </c>
      <c r="G42">
        <v>804.51</v>
      </c>
      <c r="H42">
        <v>6051.55</v>
      </c>
      <c r="I42">
        <v>2566.59</v>
      </c>
      <c r="J42">
        <v>-1587.85</v>
      </c>
      <c r="K42" t="s">
        <v>71</v>
      </c>
    </row>
    <row r="43" spans="1:11" ht="12.75">
      <c r="A43" t="s">
        <v>1</v>
      </c>
      <c r="B43">
        <v>2794.89</v>
      </c>
      <c r="C43" t="s">
        <v>74</v>
      </c>
      <c r="D43" t="s">
        <v>75</v>
      </c>
      <c r="E43">
        <v>-71.84</v>
      </c>
      <c r="F43">
        <v>-2544.01</v>
      </c>
      <c r="G43">
        <v>-2543.71</v>
      </c>
      <c r="H43">
        <v>6113.63</v>
      </c>
      <c r="I43">
        <v>2794.52</v>
      </c>
      <c r="J43">
        <v>-1644.17</v>
      </c>
      <c r="K43" t="s">
        <v>71</v>
      </c>
    </row>
    <row r="44" spans="1:11" ht="12.75">
      <c r="A44" t="s">
        <v>8</v>
      </c>
      <c r="B44">
        <v>2809.84</v>
      </c>
      <c r="C44" t="s">
        <v>74</v>
      </c>
      <c r="D44" t="s">
        <v>75</v>
      </c>
      <c r="E44">
        <v>-71.84</v>
      </c>
      <c r="F44">
        <v>-2543.57</v>
      </c>
      <c r="G44">
        <v>-2543.27</v>
      </c>
      <c r="H44">
        <v>6041.41</v>
      </c>
      <c r="I44">
        <v>2809.47</v>
      </c>
      <c r="J44">
        <v>-1632.3</v>
      </c>
      <c r="K44" t="s">
        <v>71</v>
      </c>
    </row>
    <row r="45" spans="1:11" ht="12.75">
      <c r="A45" t="s">
        <v>5</v>
      </c>
      <c r="B45">
        <v>2826.11</v>
      </c>
      <c r="C45" t="s">
        <v>74</v>
      </c>
      <c r="D45" t="s">
        <v>75</v>
      </c>
      <c r="E45">
        <v>-71.84</v>
      </c>
      <c r="F45">
        <v>-2546.33</v>
      </c>
      <c r="G45">
        <v>-2546.04</v>
      </c>
      <c r="H45">
        <v>6051.24</v>
      </c>
      <c r="I45">
        <v>2825.8</v>
      </c>
      <c r="J45">
        <v>-1618.45</v>
      </c>
      <c r="K45" t="s">
        <v>71</v>
      </c>
    </row>
    <row r="46" spans="1:11" ht="12.75">
      <c r="A46" t="s">
        <v>2</v>
      </c>
      <c r="B46">
        <v>2873.67</v>
      </c>
      <c r="C46" t="s">
        <v>74</v>
      </c>
      <c r="D46" t="s">
        <v>73</v>
      </c>
      <c r="E46">
        <v>-76.84</v>
      </c>
      <c r="F46">
        <v>-2327.27</v>
      </c>
      <c r="G46">
        <v>-2325.6</v>
      </c>
      <c r="H46">
        <v>6106.76</v>
      </c>
      <c r="I46">
        <v>2873.22</v>
      </c>
      <c r="J46">
        <v>-1477.15</v>
      </c>
      <c r="K46" t="s">
        <v>58</v>
      </c>
    </row>
    <row r="47" spans="1:11" ht="12.75">
      <c r="A47" t="s">
        <v>9</v>
      </c>
      <c r="B47">
        <v>2894.47</v>
      </c>
      <c r="C47" t="s">
        <v>74</v>
      </c>
      <c r="D47" t="s">
        <v>73</v>
      </c>
      <c r="E47">
        <v>-76.84</v>
      </c>
      <c r="F47">
        <v>-2337.61</v>
      </c>
      <c r="G47">
        <v>-2335.94</v>
      </c>
      <c r="H47">
        <v>6035.16</v>
      </c>
      <c r="I47">
        <v>2893.93</v>
      </c>
      <c r="J47">
        <v>-1464.2</v>
      </c>
      <c r="K47" t="s">
        <v>58</v>
      </c>
    </row>
    <row r="48" spans="1:11" ht="12.75">
      <c r="A48" t="s">
        <v>10</v>
      </c>
      <c r="B48">
        <v>2907.92</v>
      </c>
      <c r="C48" t="s">
        <v>74</v>
      </c>
      <c r="D48" t="s">
        <v>73</v>
      </c>
      <c r="E48">
        <v>-76.84</v>
      </c>
      <c r="F48">
        <v>-2341.64</v>
      </c>
      <c r="G48">
        <v>-2340.42</v>
      </c>
      <c r="H48">
        <v>6045.77</v>
      </c>
      <c r="I48">
        <v>2907.54</v>
      </c>
      <c r="J48">
        <v>-1448.4</v>
      </c>
      <c r="K48" t="s">
        <v>58</v>
      </c>
    </row>
    <row r="49" spans="1:11" ht="12.75">
      <c r="A49" t="s">
        <v>11</v>
      </c>
      <c r="B49">
        <v>3019.35</v>
      </c>
      <c r="C49" t="s">
        <v>74</v>
      </c>
      <c r="D49" t="s">
        <v>73</v>
      </c>
      <c r="E49">
        <v>-78.81</v>
      </c>
      <c r="F49">
        <v>-2318.34</v>
      </c>
      <c r="G49">
        <v>-2316.51</v>
      </c>
      <c r="H49">
        <v>6101.87</v>
      </c>
      <c r="I49">
        <v>3018.86</v>
      </c>
      <c r="J49">
        <v>-1399.26</v>
      </c>
      <c r="K49" t="s">
        <v>58</v>
      </c>
    </row>
    <row r="50" spans="1:11" ht="12.75">
      <c r="A50" t="s">
        <v>13</v>
      </c>
      <c r="B50">
        <v>2950.62</v>
      </c>
      <c r="C50" t="s">
        <v>63</v>
      </c>
      <c r="D50" t="s">
        <v>77</v>
      </c>
      <c r="E50">
        <v>-8.72</v>
      </c>
      <c r="F50">
        <v>-431.09</v>
      </c>
      <c r="G50">
        <v>-431.02</v>
      </c>
      <c r="H50">
        <v>6026.27</v>
      </c>
      <c r="I50">
        <v>2950.14</v>
      </c>
      <c r="J50">
        <v>-1321.13</v>
      </c>
      <c r="K50" t="s">
        <v>58</v>
      </c>
    </row>
    <row r="51" spans="1:11" ht="12.75">
      <c r="A51" t="s">
        <v>14</v>
      </c>
      <c r="B51">
        <v>2862.43</v>
      </c>
      <c r="C51" t="s">
        <v>63</v>
      </c>
      <c r="D51" t="s">
        <v>77</v>
      </c>
      <c r="E51">
        <v>-8.72</v>
      </c>
      <c r="F51">
        <v>-430.12</v>
      </c>
      <c r="G51">
        <v>-430.03</v>
      </c>
      <c r="H51">
        <v>6034.34</v>
      </c>
      <c r="I51">
        <v>2861.97</v>
      </c>
      <c r="J51">
        <v>-1240.42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68</v>
      </c>
      <c r="K53" t="s">
        <v>57</v>
      </c>
    </row>
    <row r="54" spans="1:11" ht="12.75">
      <c r="A54" t="s">
        <v>51</v>
      </c>
      <c r="B54">
        <v>2170.04</v>
      </c>
      <c r="C54" t="s">
        <v>72</v>
      </c>
      <c r="D54" t="s">
        <v>73</v>
      </c>
      <c r="E54">
        <v>20.46</v>
      </c>
      <c r="F54">
        <v>681.62</v>
      </c>
      <c r="G54">
        <v>682.45</v>
      </c>
      <c r="H54">
        <v>5013.97</v>
      </c>
      <c r="I54">
        <v>2169.42</v>
      </c>
      <c r="J54">
        <v>-1348.91</v>
      </c>
      <c r="K54" t="s">
        <v>58</v>
      </c>
    </row>
    <row r="55" spans="1:11" ht="12.75">
      <c r="A55" t="s">
        <v>6</v>
      </c>
      <c r="B55">
        <v>2143.05</v>
      </c>
      <c r="C55" t="s">
        <v>72</v>
      </c>
      <c r="D55" t="s">
        <v>73</v>
      </c>
      <c r="E55">
        <v>20.46</v>
      </c>
      <c r="F55">
        <v>693.97</v>
      </c>
      <c r="G55">
        <v>693.37</v>
      </c>
      <c r="H55">
        <v>4940.39</v>
      </c>
      <c r="I55">
        <v>2142.34</v>
      </c>
      <c r="J55">
        <v>-1299.99</v>
      </c>
      <c r="K55" t="s">
        <v>58</v>
      </c>
    </row>
    <row r="56" spans="1:11" ht="12.75">
      <c r="A56" t="s">
        <v>3</v>
      </c>
      <c r="B56">
        <v>1972.81</v>
      </c>
      <c r="C56" t="s">
        <v>72</v>
      </c>
      <c r="D56" t="s">
        <v>78</v>
      </c>
      <c r="E56">
        <v>21.23</v>
      </c>
      <c r="F56">
        <v>690.84</v>
      </c>
      <c r="G56">
        <v>691.46</v>
      </c>
      <c r="H56">
        <v>4947.92</v>
      </c>
      <c r="I56">
        <v>1971.35</v>
      </c>
      <c r="J56">
        <v>-1166.55</v>
      </c>
      <c r="K56" t="s">
        <v>58</v>
      </c>
    </row>
    <row r="57" spans="1:11" ht="12.75">
      <c r="A57" t="s">
        <v>0</v>
      </c>
      <c r="B57">
        <v>2330.82</v>
      </c>
      <c r="C57" t="s">
        <v>74</v>
      </c>
      <c r="D57" t="s">
        <v>75</v>
      </c>
      <c r="E57">
        <v>-76.11</v>
      </c>
      <c r="F57">
        <v>-2231.22</v>
      </c>
      <c r="G57">
        <v>-2232.34</v>
      </c>
      <c r="H57">
        <v>5014.08</v>
      </c>
      <c r="I57">
        <v>2330.23</v>
      </c>
      <c r="J57">
        <v>-1378.76</v>
      </c>
      <c r="K57" t="s">
        <v>58</v>
      </c>
    </row>
    <row r="58" spans="1:11" ht="12.75">
      <c r="A58" t="s">
        <v>7</v>
      </c>
      <c r="B58">
        <v>2346.63</v>
      </c>
      <c r="C58" t="s">
        <v>74</v>
      </c>
      <c r="D58" t="s">
        <v>79</v>
      </c>
      <c r="E58">
        <v>-76.11</v>
      </c>
      <c r="F58">
        <v>-2202.47</v>
      </c>
      <c r="G58">
        <v>-2201.52</v>
      </c>
      <c r="H58">
        <v>4943.53</v>
      </c>
      <c r="I58">
        <v>2346.36</v>
      </c>
      <c r="J58">
        <v>-1354.98</v>
      </c>
      <c r="K58" t="s">
        <v>58</v>
      </c>
    </row>
    <row r="59" spans="1:11" ht="12.75">
      <c r="A59" t="s">
        <v>4</v>
      </c>
      <c r="B59">
        <v>2346.52</v>
      </c>
      <c r="C59" t="s">
        <v>74</v>
      </c>
      <c r="D59" t="s">
        <v>79</v>
      </c>
      <c r="E59">
        <v>-76.11</v>
      </c>
      <c r="F59">
        <v>-2189.87</v>
      </c>
      <c r="G59">
        <v>-2191.44</v>
      </c>
      <c r="H59">
        <v>4955.74</v>
      </c>
      <c r="I59">
        <v>2346.23</v>
      </c>
      <c r="J59">
        <v>-1330.3</v>
      </c>
      <c r="K59" t="s">
        <v>58</v>
      </c>
    </row>
    <row r="60" spans="1:11" ht="12.75">
      <c r="A60" t="s">
        <v>1</v>
      </c>
      <c r="B60">
        <v>2465.87</v>
      </c>
      <c r="C60" t="s">
        <v>74</v>
      </c>
      <c r="D60" t="s">
        <v>76</v>
      </c>
      <c r="E60">
        <v>-76.11</v>
      </c>
      <c r="F60">
        <v>-2212.9</v>
      </c>
      <c r="G60">
        <v>-2214.63</v>
      </c>
      <c r="H60">
        <v>5012.07</v>
      </c>
      <c r="I60">
        <v>2465.91</v>
      </c>
      <c r="J60">
        <v>-1323.57</v>
      </c>
      <c r="K60" t="s">
        <v>58</v>
      </c>
    </row>
    <row r="61" spans="1:11" ht="12.75">
      <c r="A61" t="s">
        <v>8</v>
      </c>
      <c r="B61">
        <v>2491.59</v>
      </c>
      <c r="C61" t="s">
        <v>74</v>
      </c>
      <c r="D61" t="s">
        <v>76</v>
      </c>
      <c r="E61">
        <v>-76.11</v>
      </c>
      <c r="F61">
        <v>-2229.52</v>
      </c>
      <c r="G61">
        <v>-2228.46</v>
      </c>
      <c r="H61">
        <v>4942.45</v>
      </c>
      <c r="I61">
        <v>2491.17</v>
      </c>
      <c r="J61">
        <v>-1317.21</v>
      </c>
      <c r="K61" t="s">
        <v>58</v>
      </c>
    </row>
    <row r="62" spans="1:11" ht="12.75">
      <c r="A62" t="s">
        <v>5</v>
      </c>
      <c r="B62">
        <v>2524.35</v>
      </c>
      <c r="C62" t="s">
        <v>74</v>
      </c>
      <c r="D62" t="s">
        <v>76</v>
      </c>
      <c r="E62">
        <v>-76.11</v>
      </c>
      <c r="F62">
        <v>-2244.6</v>
      </c>
      <c r="G62">
        <v>-2243.78</v>
      </c>
      <c r="H62">
        <v>4953.95</v>
      </c>
      <c r="I62">
        <v>2524.01</v>
      </c>
      <c r="J62">
        <v>-1308.34</v>
      </c>
      <c r="K62" t="s">
        <v>58</v>
      </c>
    </row>
    <row r="63" spans="1:11" ht="12.75">
      <c r="A63" t="s">
        <v>2</v>
      </c>
      <c r="B63">
        <v>2809.58</v>
      </c>
      <c r="C63" t="s">
        <v>74</v>
      </c>
      <c r="D63" t="s">
        <v>76</v>
      </c>
      <c r="E63">
        <v>-76.11</v>
      </c>
      <c r="F63">
        <v>-2211.97</v>
      </c>
      <c r="G63">
        <v>-2213.16</v>
      </c>
      <c r="H63">
        <v>5016.22</v>
      </c>
      <c r="I63">
        <v>2807.42</v>
      </c>
      <c r="J63">
        <v>-1326.16</v>
      </c>
      <c r="K63" t="s">
        <v>58</v>
      </c>
    </row>
    <row r="64" spans="1:11" ht="12.75">
      <c r="A64" t="s">
        <v>9</v>
      </c>
      <c r="B64">
        <v>2837.3</v>
      </c>
      <c r="C64" t="s">
        <v>74</v>
      </c>
      <c r="D64" t="s">
        <v>76</v>
      </c>
      <c r="E64">
        <v>-76.11</v>
      </c>
      <c r="F64">
        <v>-2229.42</v>
      </c>
      <c r="G64">
        <v>-2230.99</v>
      </c>
      <c r="H64">
        <v>4946.19</v>
      </c>
      <c r="I64">
        <v>2835.17</v>
      </c>
      <c r="J64">
        <v>-1308.36</v>
      </c>
      <c r="K64" t="s">
        <v>58</v>
      </c>
    </row>
    <row r="65" spans="1:11" ht="12.75">
      <c r="A65" t="s">
        <v>10</v>
      </c>
      <c r="B65">
        <v>2839.54</v>
      </c>
      <c r="C65" t="s">
        <v>74</v>
      </c>
      <c r="D65" t="s">
        <v>76</v>
      </c>
      <c r="E65">
        <v>-76.11</v>
      </c>
      <c r="F65">
        <v>-2218.05</v>
      </c>
      <c r="G65">
        <v>-2217.13</v>
      </c>
      <c r="H65">
        <v>4959.17</v>
      </c>
      <c r="I65">
        <v>2839.14</v>
      </c>
      <c r="J65">
        <v>-1291.39</v>
      </c>
      <c r="K65" t="s">
        <v>58</v>
      </c>
    </row>
    <row r="66" spans="1:11" ht="12.75">
      <c r="A66" t="s">
        <v>11</v>
      </c>
      <c r="B66">
        <v>1877.1</v>
      </c>
      <c r="C66" t="s">
        <v>63</v>
      </c>
      <c r="D66" t="s">
        <v>77</v>
      </c>
      <c r="E66">
        <v>-8.72</v>
      </c>
      <c r="F66">
        <v>-421.54</v>
      </c>
      <c r="G66">
        <v>-421.46</v>
      </c>
      <c r="H66">
        <v>4982.36</v>
      </c>
      <c r="I66">
        <v>1874.95</v>
      </c>
      <c r="J66">
        <v>-580.37</v>
      </c>
      <c r="K66" t="s">
        <v>58</v>
      </c>
    </row>
    <row r="67" spans="1:11" ht="12.75">
      <c r="A67" t="s">
        <v>13</v>
      </c>
      <c r="B67">
        <v>1767.11</v>
      </c>
      <c r="C67" t="s">
        <v>63</v>
      </c>
      <c r="D67" t="s">
        <v>77</v>
      </c>
      <c r="E67">
        <v>-8.72</v>
      </c>
      <c r="F67">
        <v>-420.27</v>
      </c>
      <c r="G67">
        <v>-420.2</v>
      </c>
      <c r="H67">
        <v>4911.89</v>
      </c>
      <c r="I67">
        <v>1767.17</v>
      </c>
      <c r="J67">
        <v>-485.86</v>
      </c>
      <c r="K67" t="s">
        <v>58</v>
      </c>
    </row>
    <row r="68" spans="1:11" ht="12.75">
      <c r="A68" t="s">
        <v>14</v>
      </c>
      <c r="B68">
        <v>1681.95</v>
      </c>
      <c r="C68" t="s">
        <v>63</v>
      </c>
      <c r="D68" t="s">
        <v>77</v>
      </c>
      <c r="E68">
        <v>-8.72</v>
      </c>
      <c r="F68">
        <v>-421.77</v>
      </c>
      <c r="G68">
        <v>-421.71</v>
      </c>
      <c r="H68">
        <v>4924.05</v>
      </c>
      <c r="I68">
        <v>1684.07</v>
      </c>
      <c r="J68">
        <v>-411.57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68</v>
      </c>
      <c r="K70" t="s">
        <v>57</v>
      </c>
    </row>
    <row r="71" spans="1:11" ht="12.75">
      <c r="A71" t="s">
        <v>51</v>
      </c>
      <c r="B71">
        <v>2007.29</v>
      </c>
      <c r="C71" t="s">
        <v>72</v>
      </c>
      <c r="D71" t="s">
        <v>78</v>
      </c>
      <c r="E71">
        <v>21.23</v>
      </c>
      <c r="F71">
        <v>659.73</v>
      </c>
      <c r="G71">
        <v>659.98</v>
      </c>
      <c r="H71">
        <v>4670.16</v>
      </c>
      <c r="I71">
        <v>2007.48</v>
      </c>
      <c r="J71">
        <v>-1219.62</v>
      </c>
      <c r="K71" t="s">
        <v>58</v>
      </c>
    </row>
    <row r="72" spans="1:11" ht="12.75">
      <c r="A72" t="s">
        <v>6</v>
      </c>
      <c r="B72">
        <v>1956.67</v>
      </c>
      <c r="C72" t="s">
        <v>72</v>
      </c>
      <c r="D72" t="s">
        <v>78</v>
      </c>
      <c r="E72">
        <v>21.23</v>
      </c>
      <c r="F72">
        <v>666.15</v>
      </c>
      <c r="G72">
        <v>665.55</v>
      </c>
      <c r="H72">
        <v>4598.05</v>
      </c>
      <c r="I72">
        <v>1956.39</v>
      </c>
      <c r="J72">
        <v>-1150.41</v>
      </c>
      <c r="K72" t="s">
        <v>58</v>
      </c>
    </row>
    <row r="73" spans="1:11" ht="12.75">
      <c r="A73" t="s">
        <v>3</v>
      </c>
      <c r="B73">
        <v>1931.58</v>
      </c>
      <c r="C73" t="s">
        <v>72</v>
      </c>
      <c r="D73" t="s">
        <v>78</v>
      </c>
      <c r="E73">
        <v>21.23</v>
      </c>
      <c r="F73">
        <v>667.31</v>
      </c>
      <c r="G73">
        <v>666.91</v>
      </c>
      <c r="H73">
        <v>4608.59</v>
      </c>
      <c r="I73">
        <v>1933.48</v>
      </c>
      <c r="J73">
        <v>-1111.19</v>
      </c>
      <c r="K73" t="s">
        <v>58</v>
      </c>
    </row>
    <row r="74" spans="1:11" ht="12.75">
      <c r="A74" t="s">
        <v>0</v>
      </c>
      <c r="B74">
        <v>2195.92</v>
      </c>
      <c r="C74" t="s">
        <v>74</v>
      </c>
      <c r="D74" t="s">
        <v>76</v>
      </c>
      <c r="E74">
        <v>-76.11</v>
      </c>
      <c r="F74">
        <v>-2152.23</v>
      </c>
      <c r="G74">
        <v>-2153.12</v>
      </c>
      <c r="H74">
        <v>4671.07</v>
      </c>
      <c r="I74">
        <v>2196.45</v>
      </c>
      <c r="J74">
        <v>-1265.72</v>
      </c>
      <c r="K74" t="s">
        <v>58</v>
      </c>
    </row>
    <row r="75" spans="1:11" ht="12.75">
      <c r="A75" t="s">
        <v>7</v>
      </c>
      <c r="B75">
        <v>2228.06</v>
      </c>
      <c r="C75" t="s">
        <v>74</v>
      </c>
      <c r="D75" t="s">
        <v>76</v>
      </c>
      <c r="E75">
        <v>-76.11</v>
      </c>
      <c r="F75">
        <v>-2171.97</v>
      </c>
      <c r="G75">
        <v>-2172.99</v>
      </c>
      <c r="H75">
        <v>4601.22</v>
      </c>
      <c r="I75">
        <v>2228.21</v>
      </c>
      <c r="J75">
        <v>-1254.33</v>
      </c>
      <c r="K75" t="s">
        <v>58</v>
      </c>
    </row>
    <row r="76" spans="1:11" ht="12.75">
      <c r="A76" t="s">
        <v>4</v>
      </c>
      <c r="B76">
        <v>2243.74</v>
      </c>
      <c r="C76" t="s">
        <v>74</v>
      </c>
      <c r="D76" t="s">
        <v>76</v>
      </c>
      <c r="E76">
        <v>-76.11</v>
      </c>
      <c r="F76">
        <v>-2177.31</v>
      </c>
      <c r="G76">
        <v>-2175.53</v>
      </c>
      <c r="H76">
        <v>4614.54</v>
      </c>
      <c r="I76">
        <v>2243.97</v>
      </c>
      <c r="J76">
        <v>-1230.31</v>
      </c>
      <c r="K76" t="s">
        <v>58</v>
      </c>
    </row>
    <row r="77" spans="1:11" ht="12.75">
      <c r="A77" t="s">
        <v>1</v>
      </c>
      <c r="B77">
        <v>2404.33</v>
      </c>
      <c r="C77" t="s">
        <v>74</v>
      </c>
      <c r="D77" t="s">
        <v>76</v>
      </c>
      <c r="E77">
        <v>-76.11</v>
      </c>
      <c r="F77">
        <v>-2152.11</v>
      </c>
      <c r="G77">
        <v>-2150.16</v>
      </c>
      <c r="H77">
        <v>4671.83</v>
      </c>
      <c r="I77">
        <v>2404.58</v>
      </c>
      <c r="J77">
        <v>-1269.41</v>
      </c>
      <c r="K77" t="s">
        <v>58</v>
      </c>
    </row>
    <row r="78" spans="1:11" ht="12.75">
      <c r="A78" t="s">
        <v>8</v>
      </c>
      <c r="B78">
        <v>2421.42</v>
      </c>
      <c r="C78" t="s">
        <v>74</v>
      </c>
      <c r="D78" t="s">
        <v>76</v>
      </c>
      <c r="E78">
        <v>-76.11</v>
      </c>
      <c r="F78">
        <v>-2157.14</v>
      </c>
      <c r="G78">
        <v>-2155.14</v>
      </c>
      <c r="H78">
        <v>4602.38</v>
      </c>
      <c r="I78">
        <v>2421.67</v>
      </c>
      <c r="J78">
        <v>-1251.1</v>
      </c>
      <c r="K78" t="s">
        <v>58</v>
      </c>
    </row>
    <row r="79" spans="1:11" ht="12.75">
      <c r="A79" t="s">
        <v>5</v>
      </c>
      <c r="B79">
        <v>2421.6</v>
      </c>
      <c r="C79" t="s">
        <v>74</v>
      </c>
      <c r="D79" t="s">
        <v>76</v>
      </c>
      <c r="E79">
        <v>-76.11</v>
      </c>
      <c r="F79">
        <v>-2141.68</v>
      </c>
      <c r="G79">
        <v>-2139.89</v>
      </c>
      <c r="H79">
        <v>4615.71</v>
      </c>
      <c r="I79">
        <v>2422.05</v>
      </c>
      <c r="J79">
        <v>-1214.52</v>
      </c>
      <c r="K79" t="s">
        <v>58</v>
      </c>
    </row>
    <row r="80" spans="1:11" ht="12.75">
      <c r="A80" t="s">
        <v>2</v>
      </c>
      <c r="B80">
        <v>2744.96</v>
      </c>
      <c r="C80" t="s">
        <v>74</v>
      </c>
      <c r="D80" t="s">
        <v>76</v>
      </c>
      <c r="E80">
        <v>-76.11</v>
      </c>
      <c r="F80">
        <v>-2153.23</v>
      </c>
      <c r="G80">
        <v>-2152.04</v>
      </c>
      <c r="H80">
        <v>4675.65</v>
      </c>
      <c r="I80">
        <v>2742.45</v>
      </c>
      <c r="J80">
        <v>-1257.48</v>
      </c>
      <c r="K80" t="s">
        <v>58</v>
      </c>
    </row>
    <row r="81" spans="1:11" ht="12.75">
      <c r="A81" t="s">
        <v>9</v>
      </c>
      <c r="B81">
        <v>2762.38</v>
      </c>
      <c r="C81" t="s">
        <v>74</v>
      </c>
      <c r="D81" t="s">
        <v>76</v>
      </c>
      <c r="E81">
        <v>-76.11</v>
      </c>
      <c r="F81">
        <v>-2156.65</v>
      </c>
      <c r="G81">
        <v>-2155.33</v>
      </c>
      <c r="H81">
        <v>4606.51</v>
      </c>
      <c r="I81">
        <v>2759.85</v>
      </c>
      <c r="J81">
        <v>-1235.99</v>
      </c>
      <c r="K81" t="s">
        <v>58</v>
      </c>
    </row>
    <row r="82" spans="1:11" ht="12.75">
      <c r="A82" t="s">
        <v>10</v>
      </c>
      <c r="B82">
        <v>2766.64</v>
      </c>
      <c r="C82" t="s">
        <v>74</v>
      </c>
      <c r="D82" t="s">
        <v>76</v>
      </c>
      <c r="E82">
        <v>-76.11</v>
      </c>
      <c r="F82">
        <v>-2146.21</v>
      </c>
      <c r="G82">
        <v>-2145.05</v>
      </c>
      <c r="H82">
        <v>4620.45</v>
      </c>
      <c r="I82">
        <v>2766.18</v>
      </c>
      <c r="J82">
        <v>-1207.2</v>
      </c>
      <c r="K82" t="s">
        <v>58</v>
      </c>
    </row>
    <row r="83" spans="1:11" ht="12.75">
      <c r="A83" t="s">
        <v>11</v>
      </c>
      <c r="B83">
        <v>1619.21</v>
      </c>
      <c r="C83" t="s">
        <v>63</v>
      </c>
      <c r="D83" t="s">
        <v>77</v>
      </c>
      <c r="E83">
        <v>-8.72</v>
      </c>
      <c r="F83">
        <v>-416.57</v>
      </c>
      <c r="G83">
        <v>-416.47</v>
      </c>
      <c r="H83">
        <v>4644.21</v>
      </c>
      <c r="I83">
        <v>1617.72</v>
      </c>
      <c r="J83">
        <v>-397.27</v>
      </c>
      <c r="K83" t="s">
        <v>58</v>
      </c>
    </row>
    <row r="84" spans="1:11" ht="12.75">
      <c r="A84" t="s">
        <v>13</v>
      </c>
      <c r="B84">
        <v>1508.37</v>
      </c>
      <c r="C84" t="s">
        <v>63</v>
      </c>
      <c r="D84" t="s">
        <v>77</v>
      </c>
      <c r="E84">
        <v>-8.72</v>
      </c>
      <c r="F84">
        <v>-415.5</v>
      </c>
      <c r="G84">
        <v>-415.41</v>
      </c>
      <c r="H84">
        <v>4575.09</v>
      </c>
      <c r="I84">
        <v>1506.95</v>
      </c>
      <c r="J84">
        <v>-300.42</v>
      </c>
      <c r="K84" t="s">
        <v>58</v>
      </c>
    </row>
    <row r="85" spans="1:11" ht="12.75">
      <c r="A85" t="s">
        <v>14</v>
      </c>
      <c r="B85">
        <v>1436.98</v>
      </c>
      <c r="C85" t="s">
        <v>63</v>
      </c>
      <c r="D85" t="s">
        <v>77</v>
      </c>
      <c r="E85">
        <v>-8.72</v>
      </c>
      <c r="F85">
        <v>-418.39</v>
      </c>
      <c r="G85">
        <v>-418.33</v>
      </c>
      <c r="H85">
        <v>4588.43</v>
      </c>
      <c r="I85">
        <v>1434.88</v>
      </c>
      <c r="J85">
        <v>-225.07</v>
      </c>
      <c r="K85" t="s">
        <v>58</v>
      </c>
    </row>
    <row r="87" ht="12.75">
      <c r="A87" t="s">
        <v>80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2008-10-30T16:34:28Z</dcterms:modified>
  <cp:category/>
  <cp:version/>
  <cp:contentType/>
  <cp:contentStatus/>
</cp:coreProperties>
</file>