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105" tabRatio="866" firstSheet="10" activeTab="21"/>
  </bookViews>
  <sheets>
    <sheet name="TXTTL" sheetId="1" r:id="rId1"/>
    <sheet name="RXTTL" sheetId="2" r:id="rId2"/>
    <sheet name="MTX" sheetId="3" r:id="rId3"/>
    <sheet name="SOURCES" sheetId="4" r:id="rId4"/>
    <sheet name="FIS90119" sheetId="5" r:id="rId5"/>
    <sheet name="FOT90408" sheetId="6" r:id="rId6"/>
    <sheet name="FIS90409" sheetId="7" r:id="rId7"/>
    <sheet name="FIS90701" sheetId="8" r:id="rId8"/>
    <sheet name="FIS91015" sheetId="9" r:id="rId9"/>
    <sheet name="FIS91025" sheetId="10" r:id="rId10"/>
    <sheet name="FIS91101" sheetId="11" r:id="rId11"/>
    <sheet name="FIS91108" sheetId="12" r:id="rId12"/>
    <sheet name="FIS91119" sheetId="13" r:id="rId13"/>
    <sheet name="FIS91208" sheetId="14" r:id="rId14"/>
    <sheet name="FIS91217" sheetId="15" r:id="rId15"/>
    <sheet name="FIS00121" sheetId="16" r:id="rId16"/>
    <sheet name="FIS00228" sheetId="17" r:id="rId17"/>
    <sheet name="FIS00329" sheetId="18" r:id="rId18"/>
    <sheet name="FIS00511" sheetId="19" r:id="rId19"/>
    <sheet name="FIS00705" sheetId="20" r:id="rId20"/>
    <sheet name="FIS00830" sheetId="21" r:id="rId21"/>
    <sheet name="FIS01025" sheetId="22" r:id="rId22"/>
  </sheets>
  <definedNames/>
  <calcPr fullCalcOnLoad="1"/>
</workbook>
</file>

<file path=xl/comments16.xml><?xml version="1.0" encoding="utf-8"?>
<comments xmlns="http://schemas.openxmlformats.org/spreadsheetml/2006/main">
  <authors>
    <author>heister</author>
  </authors>
  <commentList>
    <comment ref="I8" authorId="0">
      <text>
        <r>
          <rPr>
            <b/>
            <sz val="8"/>
            <rFont val="Tahoma"/>
            <family val="0"/>
          </rPr>
          <t>02-08-00:
no furcation tubing
returned and received corrected parts</t>
        </r>
      </text>
    </comment>
    <comment ref="I20" authorId="0">
      <text>
        <r>
          <rPr>
            <b/>
            <sz val="8"/>
            <rFont val="Tahoma"/>
            <family val="0"/>
          </rPr>
          <t>02-08-00:
no furcation tubing
accepted as is by JH</t>
        </r>
      </text>
    </comment>
  </commentList>
</comments>
</file>

<file path=xl/comments20.xml><?xml version="1.0" encoding="utf-8"?>
<comments xmlns="http://schemas.openxmlformats.org/spreadsheetml/2006/main">
  <authors>
    <author>heister</author>
  </authors>
  <commentList>
    <comment ref="F5" authorId="0">
      <text>
        <r>
          <rPr>
            <b/>
            <sz val="8"/>
            <rFont val="Tahoma"/>
            <family val="0"/>
          </rPr>
          <t>will ship today 7-13-00</t>
        </r>
      </text>
    </comment>
    <comment ref="I20" authorId="0">
      <text>
        <r>
          <rPr>
            <b/>
            <sz val="8"/>
            <rFont val="Tahoma"/>
            <family val="0"/>
          </rPr>
          <t>THIS ITEM ADDED 7/18/00 FOR MIKE LENZ,
CALLED CINDY MARINO 10:10 AM</t>
        </r>
      </text>
    </comment>
    <comment ref="I11" authorId="0">
      <text>
        <r>
          <rPr>
            <b/>
            <sz val="8"/>
            <rFont val="Tahoma"/>
            <family val="0"/>
          </rPr>
          <t>RECEIVED 36, 7-20-00</t>
        </r>
      </text>
    </comment>
    <comment ref="I9" authorId="0">
      <text>
        <r>
          <rPr>
            <b/>
            <sz val="8"/>
            <rFont val="Tahoma"/>
            <family val="0"/>
          </rPr>
          <t>RECEIVED 4, 7-20-00</t>
        </r>
      </text>
    </comment>
  </commentList>
</comments>
</file>

<file path=xl/comments21.xml><?xml version="1.0" encoding="utf-8"?>
<comments xmlns="http://schemas.openxmlformats.org/spreadsheetml/2006/main">
  <authors>
    <author>heister</author>
  </authors>
  <commentList>
    <comment ref="C8" authorId="0">
      <text>
        <r>
          <rPr>
            <b/>
            <sz val="8"/>
            <rFont val="Tahoma"/>
            <family val="0"/>
          </rPr>
          <t>FIS REFERENCE NUMBER</t>
        </r>
      </text>
    </comment>
  </commentList>
</comments>
</file>

<file path=xl/comments22.xml><?xml version="1.0" encoding="utf-8"?>
<comments xmlns="http://schemas.openxmlformats.org/spreadsheetml/2006/main">
  <authors>
    <author>heister</author>
  </authors>
  <commentList>
    <comment ref="C8" authorId="0">
      <text>
        <r>
          <rPr>
            <b/>
            <sz val="8"/>
            <rFont val="Tahoma"/>
            <family val="0"/>
          </rPr>
          <t>FIS REFERENCE NUMBER</t>
        </r>
      </text>
    </comment>
    <comment ref="C23" authorId="0">
      <text>
        <r>
          <rPr>
            <b/>
            <sz val="8"/>
            <rFont val="Tahoma"/>
            <family val="0"/>
          </rPr>
          <t>FIS REFERENCE NUMBER</t>
        </r>
      </text>
    </comment>
    <comment ref="C28" authorId="0">
      <text>
        <r>
          <rPr>
            <b/>
            <sz val="8"/>
            <rFont val="Tahoma"/>
            <family val="0"/>
          </rPr>
          <t>FIS REFERENCE NUMBER</t>
        </r>
      </text>
    </comment>
    <comment ref="J20" authorId="0">
      <text>
        <r>
          <rPr>
            <b/>
            <sz val="8"/>
            <rFont val="Tahoma"/>
            <family val="0"/>
          </rPr>
          <t>Mike Lenz has packing list, per Drew</t>
        </r>
      </text>
    </comment>
  </commentList>
</comments>
</file>

<file path=xl/sharedStrings.xml><?xml version="1.0" encoding="utf-8"?>
<sst xmlns="http://schemas.openxmlformats.org/spreadsheetml/2006/main" count="1021" uniqueCount="295">
  <si>
    <t>RXTTL</t>
  </si>
  <si>
    <t>CAP TANT</t>
  </si>
  <si>
    <t>DEVICE</t>
  </si>
  <si>
    <t>VALUE</t>
  </si>
  <si>
    <t>PACKAGE</t>
  </si>
  <si>
    <t>EIA1206</t>
  </si>
  <si>
    <t>UN COST</t>
  </si>
  <si>
    <t>QTY</t>
  </si>
  <si>
    <t>COST</t>
  </si>
  <si>
    <t>CAP CER</t>
  </si>
  <si>
    <t>EIA0805</t>
  </si>
  <si>
    <t>IND</t>
  </si>
  <si>
    <t>1U</t>
  </si>
  <si>
    <t>PART NO</t>
  </si>
  <si>
    <t>SOT-23</t>
  </si>
  <si>
    <t>RES</t>
  </si>
  <si>
    <t>HFBR-5305</t>
  </si>
  <si>
    <t>G-LINK RECEIVER</t>
  </si>
  <si>
    <t>TRANSCEIVER OPTIC</t>
  </si>
  <si>
    <t>HFBR-1024</t>
  </si>
  <si>
    <t>9000-0-00-01-00-00-03-0</t>
  </si>
  <si>
    <t>MANUFACTURER</t>
  </si>
  <si>
    <t>HP</t>
  </si>
  <si>
    <t>MILL MAX</t>
  </si>
  <si>
    <t>PCB</t>
  </si>
  <si>
    <t>PACK</t>
  </si>
  <si>
    <t>DIODE SCHOTTKY</t>
  </si>
  <si>
    <t>AVX</t>
  </si>
  <si>
    <t>LQH1C1R0M04M00</t>
  </si>
  <si>
    <t>MURATA</t>
  </si>
  <si>
    <t>IND (alternate)</t>
  </si>
  <si>
    <t>BLM31P500S</t>
  </si>
  <si>
    <t>CMPD6263C</t>
  </si>
  <si>
    <t>CENTRAL SEMIC</t>
  </si>
  <si>
    <t>0553-1-15-01-21-27-10-0</t>
  </si>
  <si>
    <t>LABOR</t>
  </si>
  <si>
    <t>TAJA335K010</t>
  </si>
  <si>
    <t>08055C104MAT9A</t>
  </si>
  <si>
    <t>08055C103MAT9A</t>
  </si>
  <si>
    <t>3.3U,10V,10%</t>
  </si>
  <si>
    <t>0.1U,50V,20%</t>
  </si>
  <si>
    <t>0.01U,50V,20%</t>
  </si>
  <si>
    <t>HFBR-1022</t>
  </si>
  <si>
    <t>G-LINK TRANSMITTER</t>
  </si>
  <si>
    <t>TOTAL:</t>
  </si>
  <si>
    <t>TXTTL</t>
  </si>
  <si>
    <t>HEATSINK</t>
  </si>
  <si>
    <t>AAVID</t>
  </si>
  <si>
    <t>.75x.25x.19</t>
  </si>
  <si>
    <t>P270ECT-ND</t>
  </si>
  <si>
    <t>DIGIKEY</t>
  </si>
  <si>
    <t>270, 1/8, 5%</t>
  </si>
  <si>
    <t>P0.0ECT-ND</t>
  </si>
  <si>
    <t>ZEROHM</t>
  </si>
  <si>
    <t>P191CCT-ND</t>
  </si>
  <si>
    <t>P68CCT-ND</t>
  </si>
  <si>
    <t>191, 1/10, 1%</t>
  </si>
  <si>
    <t>68, 1/10, 1%</t>
  </si>
  <si>
    <t>4.0x1.2</t>
  </si>
  <si>
    <t>IO868</t>
  </si>
  <si>
    <t>IO869</t>
  </si>
  <si>
    <t>HEATSINK PAD</t>
  </si>
  <si>
    <t>THER-A-GRIP 1070</t>
  </si>
  <si>
    <t>.70x.45</t>
  </si>
  <si>
    <t>SYNERGY</t>
  </si>
  <si>
    <t>516-922-6000</t>
  </si>
  <si>
    <t>DISTRIBUTOR</t>
  </si>
  <si>
    <t>TELEPHONE</t>
  </si>
  <si>
    <t>800-995-1999</t>
  </si>
  <si>
    <t>NU HORIZON</t>
  </si>
  <si>
    <t>EBZ</t>
  </si>
  <si>
    <t>REPRESENTATIVE</t>
  </si>
  <si>
    <t>516-536-4242</t>
  </si>
  <si>
    <t>S-J ASSOC</t>
  </si>
  <si>
    <t>800-788-3297</t>
  </si>
  <si>
    <t>LATTICE</t>
  </si>
  <si>
    <t>MARSHALL</t>
  </si>
  <si>
    <t>INSIGHT</t>
  </si>
  <si>
    <t>ITM</t>
  </si>
  <si>
    <t>REC'D</t>
  </si>
  <si>
    <t>SOURCES</t>
  </si>
  <si>
    <t>CHARLESWATER</t>
  </si>
  <si>
    <t>ELECTRONICS TOOL CO</t>
  </si>
  <si>
    <t>800-431-1106</t>
  </si>
  <si>
    <t>ACC. NO.:</t>
  </si>
  <si>
    <t>516-396-5000</t>
  </si>
  <si>
    <t>800-318-1299</t>
  </si>
  <si>
    <t>JET COMPONENTS</t>
  </si>
  <si>
    <t>516-436-7300</t>
  </si>
  <si>
    <t>ADVANCED INTERCON</t>
  </si>
  <si>
    <t xml:space="preserve"> 800-424-9850</t>
  </si>
  <si>
    <t>ICC</t>
  </si>
  <si>
    <t xml:space="preserve"> 800-422-3911</t>
  </si>
  <si>
    <t>KATHRYN SPRING</t>
  </si>
  <si>
    <t>EXT. 138</t>
  </si>
  <si>
    <t>MAUREEN</t>
  </si>
  <si>
    <t>ADV. INTERC</t>
  </si>
  <si>
    <t>KSA010-79G</t>
  </si>
  <si>
    <t>PIN PRESS</t>
  </si>
  <si>
    <t>PIN PEELAWAY (alt.)</t>
  </si>
  <si>
    <t>SOCKET (for mate)</t>
  </si>
  <si>
    <t>KEN PADROLI</t>
  </si>
  <si>
    <t>191, 1/8, 1%</t>
  </si>
  <si>
    <t>P191FCT-ND</t>
  </si>
  <si>
    <t>130, 1/8, 1%</t>
  </si>
  <si>
    <t>P130FCT-ND</t>
  </si>
  <si>
    <t>68.1, 1/8, 1%</t>
  </si>
  <si>
    <t>82.5, 1/8, 1%</t>
  </si>
  <si>
    <t>P68.1CCT-ND</t>
  </si>
  <si>
    <t>68.1, 1/10, 1%</t>
  </si>
  <si>
    <t>P68.1FCT-ND</t>
  </si>
  <si>
    <t>P82.5FCT-ND</t>
  </si>
  <si>
    <t>200, 1/8, 1%</t>
  </si>
  <si>
    <t>P200FCT-ND</t>
  </si>
  <si>
    <t>2.00K, 1/8, 1%</t>
  </si>
  <si>
    <t>P2.00KFCT-ND</t>
  </si>
  <si>
    <t>RES, VAR</t>
  </si>
  <si>
    <t>3374W-1-201E</t>
  </si>
  <si>
    <t>BOURNS</t>
  </si>
  <si>
    <t>4MM</t>
  </si>
  <si>
    <t>4P,50V,+-.25P</t>
  </si>
  <si>
    <t>PCC040CNCT-ND</t>
  </si>
  <si>
    <t>CAP CER, NPO</t>
  </si>
  <si>
    <t>800-344-4539</t>
  </si>
  <si>
    <t>DEL DATE</t>
  </si>
  <si>
    <t>501100B00000</t>
  </si>
  <si>
    <t>JENNIFER, EXT. 200</t>
  </si>
  <si>
    <t>KSS010-210TG</t>
  </si>
  <si>
    <t>BELL MICRO PRODUCTS</t>
  </si>
  <si>
    <t>ANTHONY</t>
  </si>
  <si>
    <t>DATE:</t>
  </si>
  <si>
    <t>UNIT COST</t>
  </si>
  <si>
    <t>TEL:</t>
  </si>
  <si>
    <t>SOURCE:</t>
  </si>
  <si>
    <t>CONTACT:</t>
  </si>
  <si>
    <t>CK</t>
  </si>
  <si>
    <t>SAGER</t>
  </si>
  <si>
    <t>MOUSER</t>
  </si>
  <si>
    <t>800-346-6873</t>
  </si>
  <si>
    <t>SOCKET,PRESS (for mate)</t>
  </si>
  <si>
    <t>SOCKET ,PEELAWAY(for mate)</t>
  </si>
  <si>
    <t>SOCKET, PRESS (for mate)</t>
  </si>
  <si>
    <t>PIN PEELAWAY</t>
  </si>
  <si>
    <t>PIN PRESS (alt.)</t>
  </si>
  <si>
    <t xml:space="preserve"> 12/14/1998</t>
  </si>
  <si>
    <t>PAM</t>
  </si>
  <si>
    <t>FIBER INSTRUMENT SALES</t>
  </si>
  <si>
    <t xml:space="preserve"> 800-500-0347</t>
  </si>
  <si>
    <t>CINDY LOU MAKAVCHUK</t>
  </si>
  <si>
    <t>SPLITTER, 1X2, 50/50, SC CONN,</t>
  </si>
  <si>
    <t>MULTIMODE, 62.5/125,</t>
  </si>
  <si>
    <t>3MM FURCATION TUBING</t>
  </si>
  <si>
    <t>FI-93205-IM-900</t>
  </si>
  <si>
    <t xml:space="preserve"> 2-6-99</t>
  </si>
  <si>
    <t>SC MATING SLEEVE</t>
  </si>
  <si>
    <t>FI-8300</t>
  </si>
  <si>
    <t>FI-8310</t>
  </si>
  <si>
    <t>M.S.HI-TECH.,Inc.</t>
  </si>
  <si>
    <t>516-979-0010</t>
  </si>
  <si>
    <t>LAURA</t>
  </si>
  <si>
    <t>FOTEC</t>
  </si>
  <si>
    <t>800-537-8254</t>
  </si>
  <si>
    <t>Powermeter</t>
  </si>
  <si>
    <t>Fotest'R LAN</t>
  </si>
  <si>
    <t>Fotec</t>
  </si>
  <si>
    <t>Adapter</t>
  </si>
  <si>
    <t>A276</t>
  </si>
  <si>
    <t>S2YYM1-FIS-5DB</t>
  </si>
  <si>
    <t>PATCHCORD, MM 62.5/125, 3MM</t>
  </si>
  <si>
    <t>SC-SC, ZIRCONIA, SIMPLEX, 12 METER</t>
  </si>
  <si>
    <t>RISER RATED</t>
  </si>
  <si>
    <t>S2YYM12FIS</t>
  </si>
  <si>
    <t>SC-SC, ZIRCONIA, SIMPLEX, 10 METER</t>
  </si>
  <si>
    <t>S2YYM10FIS</t>
  </si>
  <si>
    <t>SC-SC, ZIRCONIA, SIMPLEX, 1 METER</t>
  </si>
  <si>
    <t>S2YYM1FIS</t>
  </si>
  <si>
    <t>SC-SC, ZIRCONIA, SIMPLEX, 2 METER</t>
  </si>
  <si>
    <t>S2YYM2FIS</t>
  </si>
  <si>
    <t>SC-ST, ZIRCONIA, DUPLEX, 14 METER</t>
  </si>
  <si>
    <t>D28YM14FIS</t>
  </si>
  <si>
    <t>SC-ST, ZIRCONIA, DUPLEX, 3 METER</t>
  </si>
  <si>
    <t>D28YM3FIS</t>
  </si>
  <si>
    <t>SPLITTER, 1X2, 50/50, MM 62.5/125, 3MM</t>
  </si>
  <si>
    <t>SC-SC-SC, ZIRCONIA, 12 METER IN</t>
  </si>
  <si>
    <t xml:space="preserve"> 2 X 1METER OUT, RISER RATED</t>
  </si>
  <si>
    <t>ADAPTER PANEL</t>
  </si>
  <si>
    <t>86800-6800</t>
  </si>
  <si>
    <t>MOLEX</t>
  </si>
  <si>
    <t>3M</t>
  </si>
  <si>
    <t>ADAPTER, SC DUPLEX, INSTALLED</t>
  </si>
  <si>
    <t>ATTENUATOR, 5DB,  MM, 62.5/125, 3MM</t>
  </si>
  <si>
    <t>ADAPTER PANEL WITH ADAPTERS</t>
  </si>
  <si>
    <t>86800-6860</t>
  </si>
  <si>
    <t>DELETED</t>
  </si>
  <si>
    <t>ADDED</t>
  </si>
  <si>
    <t>INLINE, 2 X 1METER, SC-SC, 850NM</t>
  </si>
  <si>
    <t>PATCHCORDS ARE AVAILABLE IN ORANGE OR GREY</t>
  </si>
  <si>
    <t>RACK MOUNT ENCLOSURE, POPULATED</t>
  </si>
  <si>
    <t>WITH 12 X 6 DUPLEX SC ADAPTERS</t>
  </si>
  <si>
    <t>CINDY MARINO</t>
  </si>
  <si>
    <t>F1-RM72X</t>
  </si>
  <si>
    <t>SHIPPING, ESTIMATED</t>
  </si>
  <si>
    <t>ORANGE, RISER RATED</t>
  </si>
  <si>
    <t>SC-SC, ZIRCONIA, SIMPLEX, 16 METER</t>
  </si>
  <si>
    <t>S2YYM16FIS</t>
  </si>
  <si>
    <t>SC-SC, ZIRCONIA, SIMPLEX, 17 METER</t>
  </si>
  <si>
    <t>S2YYM17FIS</t>
  </si>
  <si>
    <t>SC-SC, ZIRCONIA, SIMPLEX, 23 METER</t>
  </si>
  <si>
    <t>S2YYM23FIS</t>
  </si>
  <si>
    <t>ERROR IN UNIT COST</t>
  </si>
  <si>
    <t>FAX:</t>
  </si>
  <si>
    <t>315-736-2285</t>
  </si>
  <si>
    <t>JOHN PRO</t>
  </si>
  <si>
    <t>TOTAL COST:</t>
  </si>
  <si>
    <t>O</t>
  </si>
  <si>
    <t>PARTS TOTAL:</t>
  </si>
  <si>
    <t xml:space="preserve"> </t>
  </si>
  <si>
    <t>RACK MOUNT ENCLOSURE, 72 PORT</t>
  </si>
  <si>
    <t>F1-DSC6LM</t>
  </si>
  <si>
    <t>WITH 6 SC DUPLEX ZIRCONIA ADAPTERS</t>
  </si>
  <si>
    <t>PLATE, LOADED</t>
  </si>
  <si>
    <t>SC-SC, ZIRCONIA, DUPLEX, 7 METER</t>
  </si>
  <si>
    <t>D2YYM7FIS</t>
  </si>
  <si>
    <t>INFRARED DETECTION CARD, 850NM</t>
  </si>
  <si>
    <t>F1-4101</t>
  </si>
  <si>
    <t>EYE PIECES</t>
  </si>
  <si>
    <t>GREY, RISER RATED</t>
  </si>
  <si>
    <t>[420]</t>
  </si>
  <si>
    <t>35450</t>
  </si>
  <si>
    <t>ERIC</t>
  </si>
  <si>
    <t>[MICHAEL LENZ, CC], MARTY'S CC</t>
  </si>
  <si>
    <t>CAT5 PATCHCORDS</t>
  </si>
  <si>
    <t>6 FEET LONG, RJ-45</t>
  </si>
  <si>
    <t>25 FEET LONG, RJ-45</t>
  </si>
  <si>
    <t>REVISED</t>
  </si>
  <si>
    <t>[ MARTY'S CC], MIKE'S CC</t>
  </si>
  <si>
    <t>45 FEET LONG, RJ-45</t>
  </si>
  <si>
    <t>UTP WIRE STRIPPER</t>
  </si>
  <si>
    <t>TCS1</t>
  </si>
  <si>
    <t xml:space="preserve"> STEVE'S CC</t>
  </si>
  <si>
    <t>PRO17545GR</t>
  </si>
  <si>
    <t>SHIPPING:</t>
  </si>
  <si>
    <t>INVOICE NO.:</t>
  </si>
  <si>
    <t>SC-SC, ZIRCONIA, SIMPLEX, 0.4METER</t>
  </si>
  <si>
    <t>S2YYM0.4FIS</t>
  </si>
  <si>
    <t>DELIVERY TO:</t>
  </si>
  <si>
    <t>FRITZ HEISTERMANN</t>
  </si>
  <si>
    <t>BROOKHAVEN NATIONAL LABORATORY</t>
  </si>
  <si>
    <t>BLDG. 510 C, RM 2-220</t>
  </si>
  <si>
    <t>UPTON, NY 11973</t>
  </si>
  <si>
    <t>ORDER NO. 208458:</t>
  </si>
  <si>
    <t>C2YYM38FIS</t>
  </si>
  <si>
    <t xml:space="preserve"> 38 METER, MM 62.5/125</t>
  </si>
  <si>
    <t>DISTRIBUTION CABLE, 12 FIBER, OFNR</t>
  </si>
  <si>
    <t xml:space="preserve"> 3MM FURCATION, SC-SC, ZIRKONIA</t>
  </si>
  <si>
    <t>1 METER BREAKOUT BOTH ENDS</t>
  </si>
  <si>
    <t>ACC. NO.: 55248</t>
  </si>
  <si>
    <t>TRACK NO.: 1Z8268610345455652</t>
  </si>
  <si>
    <t>rec'd 2-8-00</t>
  </si>
  <si>
    <t>SC-SC, ZIRCONIA, DUPLEX, 6 METER</t>
  </si>
  <si>
    <t>SC-SC, ZIRCONIA, SIMPLEX, 18 METER</t>
  </si>
  <si>
    <t>S2YYM18FIS</t>
  </si>
  <si>
    <t>D2YYM6FIS</t>
  </si>
  <si>
    <t>rec'd00308JH</t>
  </si>
  <si>
    <t>ACC. NO.: 8842</t>
  </si>
  <si>
    <t>TRACK NO.: 1Z8268610344829330</t>
  </si>
  <si>
    <t>ORDER NO.:  CC FH</t>
  </si>
  <si>
    <t>c2yym16fis</t>
  </si>
  <si>
    <t>DISTRIBUTION, MM 62.5/125, 3MM</t>
  </si>
  <si>
    <t>SC-SC, ZIRCONIA, QUAD, 16 METER</t>
  </si>
  <si>
    <t>TRACK NO.: 1Z8268610343971339</t>
  </si>
  <si>
    <t>4/10 D. Bucher</t>
  </si>
  <si>
    <t>4/10 M. Purschke</t>
  </si>
  <si>
    <t xml:space="preserve"> SB'S CC</t>
  </si>
  <si>
    <t>ST-ST, ZIRCONIA, DUPLEX, 2 METER</t>
  </si>
  <si>
    <t>D288M2FIS</t>
  </si>
  <si>
    <t>TRACK NO.:</t>
  </si>
  <si>
    <t>SC-SC, ZIRCONIA, DUPLEX, 18 METER</t>
  </si>
  <si>
    <t>D2YYM18FIS</t>
  </si>
  <si>
    <t>KIM</t>
  </si>
  <si>
    <t>SUE MURACA</t>
  </si>
  <si>
    <t>Chris(f) 7-13</t>
  </si>
  <si>
    <t>Shawna 7-13</t>
  </si>
  <si>
    <t>100 18m SC-SC fibers</t>
  </si>
  <si>
    <t>140 10m SC-SC fibers</t>
  </si>
  <si>
    <t>ACC. NO.: 55249</t>
  </si>
  <si>
    <t>ORDER # 200327</t>
  </si>
  <si>
    <t>ORDER # 200328</t>
  </si>
  <si>
    <t>69 ea 9/14/00</t>
  </si>
  <si>
    <t>S2YYM30FIS</t>
  </si>
  <si>
    <t>SC-SC, ZIRCONIA, SIMPLEX, 30 METER</t>
  </si>
  <si>
    <t>ORDER # 201112</t>
  </si>
  <si>
    <t>ORDER # 201113</t>
  </si>
  <si>
    <t>ORDER # 201114</t>
  </si>
  <si>
    <t>ALL THREE: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</si>
</sst>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2" topLeftCell="BM3" activePane="bottomLeft" state="frozen"/>
      <selection pane="topLeft" activeCell="A1" sqref="A1"/>
      <selection pane="bottomLeft" activeCell="A17" sqref="A17:I17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3" width="10.57421875" style="0" customWidth="1"/>
    <col min="4" max="4" width="21.57421875" style="0" customWidth="1"/>
    <col min="5" max="5" width="17.00390625" style="0" customWidth="1"/>
    <col min="7" max="7" width="7.8515625" style="0" customWidth="1"/>
    <col min="8" max="8" width="5.421875" style="0" customWidth="1"/>
  </cols>
  <sheetData>
    <row r="1" spans="1:4" ht="12.75">
      <c r="A1" t="s">
        <v>45</v>
      </c>
      <c r="D1" s="2" t="s">
        <v>144</v>
      </c>
    </row>
    <row r="2" spans="1:9" ht="12.75">
      <c r="A2" t="s">
        <v>2</v>
      </c>
      <c r="B2" t="s">
        <v>3</v>
      </c>
      <c r="C2" t="s">
        <v>4</v>
      </c>
      <c r="D2" t="s">
        <v>13</v>
      </c>
      <c r="E2" t="s">
        <v>21</v>
      </c>
      <c r="F2" t="s">
        <v>6</v>
      </c>
      <c r="G2" t="s">
        <v>25</v>
      </c>
      <c r="H2" t="s">
        <v>7</v>
      </c>
      <c r="I2" t="s">
        <v>8</v>
      </c>
    </row>
    <row r="4" spans="1:9" ht="12.75">
      <c r="A4" t="s">
        <v>24</v>
      </c>
      <c r="B4" t="s">
        <v>58</v>
      </c>
      <c r="D4" t="s">
        <v>59</v>
      </c>
      <c r="F4" s="1">
        <v>20</v>
      </c>
      <c r="H4">
        <v>1</v>
      </c>
      <c r="I4" s="1">
        <f>F4*H4</f>
        <v>20</v>
      </c>
    </row>
    <row r="5" spans="1:9" ht="12.75">
      <c r="A5" t="s">
        <v>1</v>
      </c>
      <c r="B5" t="s">
        <v>39</v>
      </c>
      <c r="C5" t="s">
        <v>5</v>
      </c>
      <c r="D5" t="s">
        <v>36</v>
      </c>
      <c r="E5" t="s">
        <v>27</v>
      </c>
      <c r="F5" s="1">
        <v>0.2</v>
      </c>
      <c r="G5">
        <v>2000</v>
      </c>
      <c r="H5">
        <v>2</v>
      </c>
      <c r="I5" s="1">
        <f>F5*H5</f>
        <v>0.4</v>
      </c>
    </row>
    <row r="6" spans="1:9" ht="12.75">
      <c r="A6" t="s">
        <v>9</v>
      </c>
      <c r="B6" t="s">
        <v>40</v>
      </c>
      <c r="C6" t="s">
        <v>10</v>
      </c>
      <c r="D6" t="s">
        <v>37</v>
      </c>
      <c r="E6" t="s">
        <v>27</v>
      </c>
      <c r="F6" s="1">
        <v>0.15</v>
      </c>
      <c r="G6">
        <v>2000</v>
      </c>
      <c r="H6">
        <v>12</v>
      </c>
      <c r="I6" s="1">
        <f>F6*H6</f>
        <v>1.7999999999999998</v>
      </c>
    </row>
    <row r="7" spans="1:9" ht="12.75">
      <c r="A7" t="s">
        <v>9</v>
      </c>
      <c r="B7" t="s">
        <v>41</v>
      </c>
      <c r="C7" t="s">
        <v>10</v>
      </c>
      <c r="D7" t="s">
        <v>38</v>
      </c>
      <c r="E7" t="s">
        <v>27</v>
      </c>
      <c r="F7" s="1">
        <v>0.15</v>
      </c>
      <c r="G7">
        <v>2000</v>
      </c>
      <c r="H7">
        <v>2</v>
      </c>
      <c r="I7" s="1">
        <f>F7*H7</f>
        <v>0.3</v>
      </c>
    </row>
    <row r="8" spans="1:9" ht="12.75">
      <c r="A8" t="s">
        <v>11</v>
      </c>
      <c r="B8" t="s">
        <v>12</v>
      </c>
      <c r="C8" t="s">
        <v>5</v>
      </c>
      <c r="D8" t="s">
        <v>28</v>
      </c>
      <c r="E8" t="s">
        <v>29</v>
      </c>
      <c r="F8" s="1">
        <v>0.3</v>
      </c>
      <c r="H8">
        <v>3</v>
      </c>
      <c r="I8" s="1">
        <f>F8*H8</f>
        <v>0.8999999999999999</v>
      </c>
    </row>
    <row r="9" spans="1:9" ht="12.75">
      <c r="A9" t="s">
        <v>30</v>
      </c>
      <c r="B9" t="s">
        <v>12</v>
      </c>
      <c r="C9" t="s">
        <v>5</v>
      </c>
      <c r="D9" t="s">
        <v>31</v>
      </c>
      <c r="F9" s="1"/>
      <c r="I9" s="1"/>
    </row>
    <row r="10" spans="1:9" ht="12.75">
      <c r="A10" t="s">
        <v>26</v>
      </c>
      <c r="C10" t="s">
        <v>14</v>
      </c>
      <c r="D10" t="s">
        <v>32</v>
      </c>
      <c r="E10" t="s">
        <v>33</v>
      </c>
      <c r="F10" s="1">
        <v>0.5</v>
      </c>
      <c r="H10">
        <v>1</v>
      </c>
      <c r="I10" s="1">
        <f aca="true" t="shared" si="0" ref="I10:I16">F10*H10</f>
        <v>0.5</v>
      </c>
    </row>
    <row r="11" spans="1:9" ht="12.75">
      <c r="A11" t="s">
        <v>15</v>
      </c>
      <c r="B11" t="s">
        <v>57</v>
      </c>
      <c r="C11" t="s">
        <v>10</v>
      </c>
      <c r="D11" s="3" t="s">
        <v>55</v>
      </c>
      <c r="E11" t="s">
        <v>50</v>
      </c>
      <c r="F11" s="1">
        <v>0.01989</v>
      </c>
      <c r="H11">
        <v>2</v>
      </c>
      <c r="I11" s="1">
        <f t="shared" si="0"/>
        <v>0.03978</v>
      </c>
    </row>
    <row r="12" spans="1:9" ht="12.75">
      <c r="A12" t="s">
        <v>15</v>
      </c>
      <c r="B12" t="s">
        <v>56</v>
      </c>
      <c r="C12" t="s">
        <v>10</v>
      </c>
      <c r="D12" s="3" t="s">
        <v>54</v>
      </c>
      <c r="E12" t="s">
        <v>50</v>
      </c>
      <c r="F12" s="1">
        <v>0.01989</v>
      </c>
      <c r="H12">
        <v>2</v>
      </c>
      <c r="I12" s="1">
        <f t="shared" si="0"/>
        <v>0.03978</v>
      </c>
    </row>
    <row r="13" spans="1:9" ht="12.75">
      <c r="A13" t="s">
        <v>15</v>
      </c>
      <c r="B13" t="s">
        <v>53</v>
      </c>
      <c r="C13" t="s">
        <v>5</v>
      </c>
      <c r="D13" s="3" t="s">
        <v>52</v>
      </c>
      <c r="E13" t="s">
        <v>50</v>
      </c>
      <c r="F13" s="1">
        <v>0.01564</v>
      </c>
      <c r="H13">
        <v>3</v>
      </c>
      <c r="I13" s="1">
        <f t="shared" si="0"/>
        <v>0.04692</v>
      </c>
    </row>
    <row r="14" spans="1:9" ht="12.75">
      <c r="A14" t="s">
        <v>43</v>
      </c>
      <c r="D14" t="s">
        <v>42</v>
      </c>
      <c r="E14" t="s">
        <v>22</v>
      </c>
      <c r="F14" s="1">
        <v>52.5</v>
      </c>
      <c r="H14">
        <v>1</v>
      </c>
      <c r="I14" s="1">
        <f t="shared" si="0"/>
        <v>52.5</v>
      </c>
    </row>
    <row r="15" spans="1:9" ht="12.75">
      <c r="A15" t="s">
        <v>18</v>
      </c>
      <c r="D15" t="s">
        <v>16</v>
      </c>
      <c r="E15" t="s">
        <v>22</v>
      </c>
      <c r="F15" s="1">
        <v>120.27</v>
      </c>
      <c r="H15">
        <v>1</v>
      </c>
      <c r="I15" s="1">
        <f t="shared" si="0"/>
        <v>120.27</v>
      </c>
    </row>
    <row r="16" spans="1:9" ht="12.75">
      <c r="A16" t="s">
        <v>99</v>
      </c>
      <c r="D16" s="3" t="s">
        <v>97</v>
      </c>
      <c r="E16" t="s">
        <v>96</v>
      </c>
      <c r="F16">
        <v>0.39</v>
      </c>
      <c r="H16">
        <v>5</v>
      </c>
      <c r="I16" s="1">
        <f t="shared" si="0"/>
        <v>1.9500000000000002</v>
      </c>
    </row>
    <row r="17" spans="1:9" ht="12.75">
      <c r="A17" t="s">
        <v>46</v>
      </c>
      <c r="B17" t="s">
        <v>48</v>
      </c>
      <c r="D17" s="3" t="s">
        <v>125</v>
      </c>
      <c r="E17" t="s">
        <v>47</v>
      </c>
      <c r="F17" s="1">
        <v>0.3</v>
      </c>
      <c r="H17">
        <v>2</v>
      </c>
      <c r="I17" s="1">
        <f>F17*H17</f>
        <v>0.6</v>
      </c>
    </row>
    <row r="18" spans="1:9" ht="12.75">
      <c r="A18" t="s">
        <v>61</v>
      </c>
      <c r="B18" t="s">
        <v>63</v>
      </c>
      <c r="D18" s="3" t="s">
        <v>62</v>
      </c>
      <c r="E18" t="s">
        <v>47</v>
      </c>
      <c r="F18" s="1">
        <v>0.1</v>
      </c>
      <c r="H18">
        <v>1</v>
      </c>
      <c r="I18" s="1">
        <f>F18*H18</f>
        <v>0.1</v>
      </c>
    </row>
    <row r="19" spans="1:9" ht="12.75">
      <c r="A19" t="s">
        <v>35</v>
      </c>
      <c r="F19" s="1">
        <v>15</v>
      </c>
      <c r="H19">
        <v>1</v>
      </c>
      <c r="I19" s="1">
        <f>F19*H19</f>
        <v>15</v>
      </c>
    </row>
    <row r="20" spans="1:9" ht="12.75">
      <c r="A20" t="s">
        <v>44</v>
      </c>
      <c r="H20">
        <v>1</v>
      </c>
      <c r="I20" s="1">
        <f>SUM(I4:I19)</f>
        <v>214.44647999999995</v>
      </c>
    </row>
    <row r="21" ht="12.75">
      <c r="I21" s="1"/>
    </row>
    <row r="22" ht="12.75">
      <c r="I22" s="1"/>
    </row>
    <row r="23" spans="1:9" ht="12.75">
      <c r="A23" t="s">
        <v>143</v>
      </c>
      <c r="D23" t="s">
        <v>20</v>
      </c>
      <c r="E23" t="s">
        <v>23</v>
      </c>
      <c r="F23" s="1">
        <v>0.0428</v>
      </c>
      <c r="I23" s="1">
        <f>F23*H23</f>
        <v>0</v>
      </c>
    </row>
    <row r="24" spans="1:9" ht="12.75">
      <c r="A24" t="s">
        <v>141</v>
      </c>
      <c r="D24" t="s">
        <v>34</v>
      </c>
      <c r="E24" t="s">
        <v>23</v>
      </c>
      <c r="F24" s="1">
        <v>0.0799</v>
      </c>
      <c r="I24" s="1">
        <f>F24*H24</f>
        <v>0</v>
      </c>
    </row>
    <row r="25" spans="1:9" ht="12.75">
      <c r="A25" t="s">
        <v>140</v>
      </c>
      <c r="D25" s="3" t="s">
        <v>127</v>
      </c>
      <c r="E25" t="s">
        <v>96</v>
      </c>
      <c r="F25" s="1">
        <v>0.39</v>
      </c>
      <c r="I25" s="1">
        <f>F25*H25</f>
        <v>0</v>
      </c>
    </row>
    <row r="38" spans="11:18" ht="12.75">
      <c r="K38" s="3"/>
      <c r="O38" s="1"/>
      <c r="R3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31.00390625" style="0" customWidth="1"/>
    <col min="3" max="3" width="19.28125" style="0" customWidth="1"/>
    <col min="4" max="4" width="15.00390625" style="0" customWidth="1"/>
    <col min="5" max="5" width="11.28125" style="0" customWidth="1"/>
    <col min="6" max="6" width="7.003906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8842</v>
      </c>
      <c r="C2" s="4" t="s">
        <v>146</v>
      </c>
      <c r="D2" s="8" t="s">
        <v>147</v>
      </c>
      <c r="E2" s="4" t="s">
        <v>199</v>
      </c>
      <c r="F2" s="10"/>
      <c r="G2" s="10"/>
      <c r="H2" s="11">
        <v>36458</v>
      </c>
      <c r="I2" s="10"/>
      <c r="J2" s="4"/>
    </row>
    <row r="3" spans="1:10" ht="13.5" thickBot="1">
      <c r="A3" s="18"/>
      <c r="B3" s="18"/>
      <c r="C3" s="18" t="s">
        <v>210</v>
      </c>
      <c r="D3" s="18" t="s">
        <v>211</v>
      </c>
      <c r="E3" s="18" t="s">
        <v>212</v>
      </c>
      <c r="F3" s="18"/>
      <c r="G3" s="18"/>
      <c r="H3" s="20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1</v>
      </c>
      <c r="B6" s="4" t="s">
        <v>168</v>
      </c>
      <c r="C6" s="4" t="s">
        <v>204</v>
      </c>
      <c r="D6" s="4"/>
      <c r="E6" s="14">
        <v>15.9</v>
      </c>
      <c r="F6" s="4">
        <v>72</v>
      </c>
      <c r="G6" s="14">
        <f>E6*F6</f>
        <v>1144.8</v>
      </c>
      <c r="H6" s="11">
        <v>36469</v>
      </c>
      <c r="I6" s="4"/>
    </row>
    <row r="7" spans="1:9" ht="12.75">
      <c r="A7" s="8"/>
      <c r="B7" s="4" t="s">
        <v>203</v>
      </c>
      <c r="C7" s="4"/>
      <c r="D7" s="4"/>
      <c r="E7" s="14"/>
      <c r="F7" s="4"/>
      <c r="G7" s="14"/>
      <c r="H7" s="8"/>
      <c r="I7" s="4"/>
    </row>
    <row r="8" spans="1:9" ht="12.75">
      <c r="A8" s="8"/>
      <c r="B8" s="4" t="s">
        <v>202</v>
      </c>
      <c r="C8" s="4"/>
      <c r="D8" s="4"/>
      <c r="E8" s="14"/>
      <c r="F8" s="4"/>
      <c r="G8" s="14"/>
      <c r="H8" s="8"/>
      <c r="I8" s="4"/>
    </row>
    <row r="9" spans="1:7" ht="12.75">
      <c r="A9" s="8"/>
      <c r="B9" s="4"/>
      <c r="C9" s="4"/>
      <c r="D9" s="4"/>
      <c r="E9" s="14"/>
      <c r="F9" s="4"/>
      <c r="G9" s="14"/>
    </row>
    <row r="10" spans="1:7" ht="12.75">
      <c r="A10" s="8">
        <v>2</v>
      </c>
      <c r="B10" s="4" t="s">
        <v>201</v>
      </c>
      <c r="C10" s="4"/>
      <c r="D10" s="4"/>
      <c r="E10" s="14">
        <v>20</v>
      </c>
      <c r="F10" s="4">
        <v>1</v>
      </c>
      <c r="G10" s="14">
        <f>E10*F10</f>
        <v>20</v>
      </c>
    </row>
    <row r="11" spans="1:7" ht="12.75">
      <c r="A11" s="8"/>
      <c r="B11" s="4"/>
      <c r="C11" s="4"/>
      <c r="D11" s="4"/>
      <c r="E11" s="14"/>
      <c r="F11" s="4"/>
      <c r="G11" s="14"/>
    </row>
    <row r="12" spans="1:7" ht="12.75">
      <c r="A12" s="4"/>
      <c r="B12" s="4"/>
      <c r="C12" s="4"/>
      <c r="E12" s="8" t="s">
        <v>213</v>
      </c>
      <c r="F12" s="4"/>
      <c r="G12" s="14">
        <f>SUM(G6:G10)</f>
        <v>1164.8</v>
      </c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1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0.28125" style="0" customWidth="1"/>
    <col min="4" max="4" width="15.140625" style="0" customWidth="1"/>
    <col min="5" max="5" width="12.00390625" style="0" customWidth="1"/>
    <col min="6" max="6" width="7.00390625" style="0" customWidth="1"/>
    <col min="8" max="8" width="9.57421875" style="0" customWidth="1"/>
    <col min="9" max="9" width="10.85156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8842</v>
      </c>
      <c r="C2" s="4" t="s">
        <v>146</v>
      </c>
      <c r="D2" s="8" t="s">
        <v>147</v>
      </c>
      <c r="E2" s="4" t="s">
        <v>199</v>
      </c>
      <c r="F2" s="10"/>
      <c r="G2" s="10"/>
      <c r="H2" s="11">
        <v>36465</v>
      </c>
      <c r="I2" s="10"/>
      <c r="J2" s="4"/>
    </row>
    <row r="3" spans="1:10" ht="13.5" thickBot="1">
      <c r="A3" s="18"/>
      <c r="B3" s="18"/>
      <c r="C3" s="18" t="s">
        <v>210</v>
      </c>
      <c r="D3" s="18" t="s">
        <v>211</v>
      </c>
      <c r="E3" s="18"/>
      <c r="F3" s="18"/>
      <c r="G3" s="18"/>
      <c r="H3" s="20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1</v>
      </c>
      <c r="B6" s="4" t="s">
        <v>168</v>
      </c>
      <c r="C6" s="4" t="s">
        <v>206</v>
      </c>
      <c r="D6" s="4"/>
      <c r="E6" s="14">
        <v>16.15</v>
      </c>
      <c r="F6" s="4">
        <v>64</v>
      </c>
      <c r="G6" s="14">
        <f>E6*F6</f>
        <v>1033.6</v>
      </c>
      <c r="H6" s="8"/>
      <c r="I6" s="4"/>
    </row>
    <row r="7" spans="1:9" ht="12.75">
      <c r="A7" s="8"/>
      <c r="B7" s="4" t="s">
        <v>205</v>
      </c>
      <c r="C7" s="4"/>
      <c r="D7" s="4"/>
      <c r="E7" s="14"/>
      <c r="F7" s="4"/>
      <c r="G7" s="14"/>
      <c r="H7" s="8"/>
      <c r="I7" s="4"/>
    </row>
    <row r="8" spans="1:9" ht="12.75">
      <c r="A8" s="8"/>
      <c r="B8" s="4" t="s">
        <v>202</v>
      </c>
      <c r="C8" s="4"/>
      <c r="D8" s="4"/>
      <c r="E8" s="14"/>
      <c r="F8" s="4"/>
      <c r="G8" s="14"/>
      <c r="H8" s="8"/>
      <c r="I8" s="4"/>
    </row>
    <row r="9" spans="1:9" ht="12.75">
      <c r="A9" s="8">
        <v>2</v>
      </c>
      <c r="B9" s="4" t="s">
        <v>168</v>
      </c>
      <c r="C9" s="4" t="s">
        <v>208</v>
      </c>
      <c r="D9" s="4"/>
      <c r="E9" s="14">
        <v>17.65</v>
      </c>
      <c r="F9" s="4">
        <v>36</v>
      </c>
      <c r="G9" s="14">
        <f>E9*F9</f>
        <v>635.4</v>
      </c>
      <c r="I9" s="4"/>
    </row>
    <row r="10" spans="1:9" ht="12.75">
      <c r="A10" s="8"/>
      <c r="B10" s="4" t="s">
        <v>207</v>
      </c>
      <c r="C10" s="4"/>
      <c r="D10" s="4"/>
      <c r="E10" s="14"/>
      <c r="F10" s="4"/>
      <c r="G10" s="14"/>
      <c r="H10" s="8"/>
      <c r="I10" s="4"/>
    </row>
    <row r="11" spans="1:9" ht="12.75">
      <c r="A11" s="8"/>
      <c r="B11" s="4" t="s">
        <v>202</v>
      </c>
      <c r="C11" s="4"/>
      <c r="D11" s="4"/>
      <c r="E11" s="14"/>
      <c r="F11" s="4"/>
      <c r="G11" s="14"/>
      <c r="H11" s="8"/>
      <c r="I11" s="4"/>
    </row>
    <row r="12" spans="1:7" ht="12.75">
      <c r="A12" s="8"/>
      <c r="B12" s="4"/>
      <c r="C12" s="4"/>
      <c r="D12" s="4"/>
      <c r="E12" s="14"/>
      <c r="F12" s="4"/>
      <c r="G12" s="14"/>
    </row>
    <row r="13" ht="12.75">
      <c r="H13" s="11">
        <v>36474</v>
      </c>
    </row>
    <row r="14" spans="1:7" ht="12.75">
      <c r="A14" s="8"/>
      <c r="B14" s="4"/>
      <c r="C14" s="4"/>
      <c r="D14" s="4"/>
      <c r="E14" s="14"/>
      <c r="F14" s="4"/>
      <c r="G14" s="14"/>
    </row>
    <row r="15" spans="1:7" ht="12.75">
      <c r="A15" s="4"/>
      <c r="B15" s="4"/>
      <c r="C15" s="4"/>
      <c r="D15" s="4" t="s">
        <v>44</v>
      </c>
      <c r="E15" s="4"/>
      <c r="F15" s="4"/>
      <c r="G15" s="14">
        <f>SUM(G6:G14)</f>
        <v>1669</v>
      </c>
    </row>
    <row r="16" spans="1:7" ht="12.75">
      <c r="A16" s="8">
        <v>3</v>
      </c>
      <c r="B16" s="4" t="s">
        <v>201</v>
      </c>
      <c r="C16" s="4"/>
      <c r="D16" s="4"/>
      <c r="E16" s="14">
        <v>12</v>
      </c>
      <c r="F16" s="4">
        <v>1</v>
      </c>
      <c r="G16" s="14">
        <f>E16*F16</f>
        <v>12</v>
      </c>
    </row>
    <row r="17" spans="1:7" ht="12.75">
      <c r="A17" s="4"/>
      <c r="B17" s="4"/>
      <c r="C17" s="4"/>
      <c r="D17" s="4"/>
      <c r="E17" s="4"/>
      <c r="F17" s="4"/>
      <c r="G17" s="1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0.421875" style="0" customWidth="1"/>
    <col min="4" max="4" width="15.7109375" style="0" customWidth="1"/>
    <col min="5" max="5" width="11.140625" style="0" customWidth="1"/>
    <col min="6" max="6" width="7.00390625" style="0" customWidth="1"/>
    <col min="7" max="7" width="8.281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8842</v>
      </c>
      <c r="C2" s="4" t="s">
        <v>146</v>
      </c>
      <c r="D2" s="8" t="s">
        <v>147</v>
      </c>
      <c r="E2" s="4" t="s">
        <v>199</v>
      </c>
      <c r="F2" s="10"/>
      <c r="G2" s="10"/>
      <c r="H2" s="21">
        <v>36472</v>
      </c>
      <c r="I2" s="10"/>
      <c r="J2" s="4"/>
    </row>
    <row r="3" spans="1:10" ht="13.5" thickBot="1">
      <c r="A3" s="18"/>
      <c r="B3" s="18" t="s">
        <v>230</v>
      </c>
      <c r="C3" s="19"/>
      <c r="D3" s="19"/>
      <c r="E3" s="18"/>
      <c r="F3" s="18"/>
      <c r="G3" s="18"/>
      <c r="H3" s="20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1</v>
      </c>
      <c r="B6" s="4" t="s">
        <v>217</v>
      </c>
      <c r="C6" s="4" t="s">
        <v>200</v>
      </c>
      <c r="D6" s="4"/>
      <c r="E6" s="14">
        <v>160</v>
      </c>
      <c r="F6" s="4">
        <v>4</v>
      </c>
      <c r="G6" s="14">
        <f>E6*F6</f>
        <v>640</v>
      </c>
      <c r="H6" s="8"/>
      <c r="I6" s="4"/>
    </row>
    <row r="7" spans="1:9" ht="12.75">
      <c r="A7" s="8"/>
      <c r="B7" s="4"/>
      <c r="C7" s="4"/>
      <c r="D7" s="4"/>
      <c r="E7" s="14"/>
      <c r="F7" s="4"/>
      <c r="G7" s="14"/>
      <c r="H7" s="8"/>
      <c r="I7" s="4"/>
    </row>
    <row r="8" spans="1:9" ht="12.75">
      <c r="A8" s="8">
        <v>2</v>
      </c>
      <c r="B8" s="4" t="s">
        <v>220</v>
      </c>
      <c r="C8" s="4" t="s">
        <v>218</v>
      </c>
      <c r="D8" s="4"/>
      <c r="E8" s="14">
        <v>37.06</v>
      </c>
      <c r="F8" s="4">
        <v>48</v>
      </c>
      <c r="G8" s="14">
        <f>E8*F8</f>
        <v>1778.88</v>
      </c>
      <c r="H8" s="8"/>
      <c r="I8" s="4"/>
    </row>
    <row r="9" spans="1:9" ht="12.75">
      <c r="A9" s="8"/>
      <c r="B9" s="4" t="s">
        <v>219</v>
      </c>
      <c r="C9" s="4"/>
      <c r="D9" s="4"/>
      <c r="E9" s="14"/>
      <c r="F9" s="4"/>
      <c r="G9" s="14"/>
      <c r="H9" s="8"/>
      <c r="I9" s="4"/>
    </row>
    <row r="10" spans="1:9" ht="12.75">
      <c r="A10" s="8"/>
      <c r="B10" s="4"/>
      <c r="C10" s="4"/>
      <c r="D10" s="4"/>
      <c r="E10" s="14"/>
      <c r="F10" s="4"/>
      <c r="G10" s="14"/>
      <c r="H10" s="8"/>
      <c r="I10" s="4"/>
    </row>
    <row r="11" spans="1:9" ht="12.75">
      <c r="A11" s="8">
        <v>3</v>
      </c>
      <c r="B11" s="4" t="s">
        <v>201</v>
      </c>
      <c r="C11" s="4"/>
      <c r="D11" s="4"/>
      <c r="E11" s="14">
        <v>15</v>
      </c>
      <c r="F11" s="4">
        <v>1</v>
      </c>
      <c r="G11" s="14">
        <f>E11*F11</f>
        <v>15</v>
      </c>
      <c r="H11" s="21">
        <v>36482</v>
      </c>
      <c r="I11" s="4"/>
    </row>
    <row r="12" spans="1:8" ht="12.75">
      <c r="A12" s="8"/>
      <c r="B12" s="4"/>
      <c r="C12" s="4"/>
      <c r="D12" s="4"/>
      <c r="E12" s="14"/>
      <c r="F12" s="4"/>
      <c r="G12" s="14"/>
      <c r="H12" s="4"/>
    </row>
    <row r="13" spans="1:8" ht="12.75">
      <c r="A13" s="4"/>
      <c r="B13" s="4"/>
      <c r="C13" s="4"/>
      <c r="D13" s="4" t="s">
        <v>44</v>
      </c>
      <c r="E13" s="4"/>
      <c r="F13" s="4"/>
      <c r="G13" s="14">
        <f>SUM(G6:G11)</f>
        <v>2433.88</v>
      </c>
      <c r="H13" s="1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pane ySplit="5" topLeftCell="BM6" activePane="bottomLeft" state="frozen"/>
      <selection pane="topLeft" activeCell="A1" sqref="A1"/>
      <selection pane="bottomLeft" activeCell="B7" sqref="B7:J9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9.28125" style="0" customWidth="1"/>
    <col min="4" max="4" width="19.28125" style="0" customWidth="1"/>
    <col min="5" max="5" width="12.7109375" style="0" customWidth="1"/>
    <col min="6" max="6" width="11.421875" style="0" customWidth="1"/>
    <col min="7" max="7" width="7.00390625" style="0" customWidth="1"/>
    <col min="9" max="9" width="9.57421875" style="0" customWidth="1"/>
    <col min="10" max="10" width="10.8515625" style="0" customWidth="1"/>
    <col min="11" max="11" width="4.7109375" style="0" customWidth="1"/>
  </cols>
  <sheetData>
    <row r="2" spans="2:11" ht="12.75">
      <c r="B2" s="9"/>
      <c r="C2" s="10" t="s">
        <v>84</v>
      </c>
      <c r="D2" s="8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4"/>
    </row>
    <row r="3" spans="2:11" ht="12.75">
      <c r="B3" s="10"/>
      <c r="C3" s="10">
        <v>8842</v>
      </c>
      <c r="D3" s="4" t="s">
        <v>146</v>
      </c>
      <c r="E3" s="8" t="s">
        <v>147</v>
      </c>
      <c r="F3" s="4" t="s">
        <v>199</v>
      </c>
      <c r="G3" s="10"/>
      <c r="H3" s="10"/>
      <c r="I3" s="21">
        <v>36483</v>
      </c>
      <c r="J3" s="10"/>
      <c r="K3" s="4"/>
    </row>
    <row r="4" spans="1:11" ht="13.5" thickBot="1">
      <c r="A4" s="18"/>
      <c r="B4" s="18"/>
      <c r="C4" s="18"/>
      <c r="D4" s="18" t="s">
        <v>210</v>
      </c>
      <c r="E4" s="18" t="s">
        <v>211</v>
      </c>
      <c r="F4" s="18" t="s">
        <v>229</v>
      </c>
      <c r="G4" s="18"/>
      <c r="H4" s="18"/>
      <c r="I4" s="20"/>
      <c r="J4" s="18"/>
      <c r="K4" s="18"/>
    </row>
    <row r="5" spans="2:11" ht="12.75">
      <c r="B5" s="8" t="s">
        <v>78</v>
      </c>
      <c r="C5" s="8" t="s">
        <v>2</v>
      </c>
      <c r="D5" s="8" t="s">
        <v>13</v>
      </c>
      <c r="E5" s="8" t="s">
        <v>21</v>
      </c>
      <c r="F5" s="8" t="s">
        <v>131</v>
      </c>
      <c r="G5" s="8" t="s">
        <v>7</v>
      </c>
      <c r="H5" s="8" t="s">
        <v>8</v>
      </c>
      <c r="I5" s="8" t="s">
        <v>124</v>
      </c>
      <c r="J5" s="8" t="s">
        <v>79</v>
      </c>
      <c r="K5" s="4"/>
    </row>
    <row r="7" spans="2:10" ht="12.75">
      <c r="B7" s="8">
        <v>1</v>
      </c>
      <c r="C7" s="4" t="s">
        <v>168</v>
      </c>
      <c r="D7" s="4" t="s">
        <v>173</v>
      </c>
      <c r="E7" s="4"/>
      <c r="F7" s="14">
        <v>13.53</v>
      </c>
      <c r="G7" s="4">
        <v>110</v>
      </c>
      <c r="H7" s="14">
        <f>F7*G7</f>
        <v>1488.3</v>
      </c>
      <c r="I7" s="8"/>
      <c r="J7" s="4" t="s">
        <v>227</v>
      </c>
    </row>
    <row r="8" spans="2:10" ht="12.75">
      <c r="B8" s="8"/>
      <c r="C8" s="4" t="s">
        <v>172</v>
      </c>
      <c r="D8" s="4"/>
      <c r="E8" s="4"/>
      <c r="F8" s="14"/>
      <c r="G8" s="4"/>
      <c r="H8" s="14"/>
      <c r="I8" s="8"/>
      <c r="J8" s="4"/>
    </row>
    <row r="9" spans="2:10" ht="12.75">
      <c r="B9" s="8"/>
      <c r="C9" s="4" t="s">
        <v>202</v>
      </c>
      <c r="D9" s="4"/>
      <c r="E9" s="4"/>
      <c r="F9" s="14"/>
      <c r="G9" s="4"/>
      <c r="H9" s="14"/>
      <c r="I9" s="8"/>
      <c r="J9" s="4"/>
    </row>
    <row r="10" spans="2:10" ht="12.75">
      <c r="B10" s="8"/>
      <c r="C10" s="4"/>
      <c r="D10" s="4"/>
      <c r="E10" s="4"/>
      <c r="F10" s="14"/>
      <c r="G10" s="4"/>
      <c r="H10" s="14"/>
      <c r="I10" s="8"/>
      <c r="J10" s="4"/>
    </row>
    <row r="11" spans="2:10" ht="12.75">
      <c r="B11" s="8">
        <v>2</v>
      </c>
      <c r="C11" s="4" t="s">
        <v>168</v>
      </c>
      <c r="D11" s="4" t="s">
        <v>177</v>
      </c>
      <c r="E11" s="4"/>
      <c r="F11" s="14">
        <v>11.53</v>
      </c>
      <c r="G11" s="4">
        <v>10</v>
      </c>
      <c r="H11" s="14">
        <f>F11*G11</f>
        <v>115.3</v>
      </c>
      <c r="I11" s="8"/>
      <c r="J11" s="4"/>
    </row>
    <row r="12" spans="2:10" ht="12.75">
      <c r="B12" s="8"/>
      <c r="C12" s="4" t="s">
        <v>176</v>
      </c>
      <c r="D12" s="4"/>
      <c r="E12" s="4"/>
      <c r="F12" s="14"/>
      <c r="G12" s="4"/>
      <c r="H12" s="14"/>
      <c r="I12" s="8"/>
      <c r="J12" s="4"/>
    </row>
    <row r="13" spans="2:10" ht="12.75">
      <c r="B13" s="8"/>
      <c r="C13" s="4" t="s">
        <v>202</v>
      </c>
      <c r="D13" s="4"/>
      <c r="E13" s="4"/>
      <c r="F13" s="14"/>
      <c r="G13" s="4"/>
      <c r="H13" s="14"/>
      <c r="I13" s="8"/>
      <c r="J13" s="4"/>
    </row>
    <row r="14" spans="2:10" ht="12.75">
      <c r="B14" s="8"/>
      <c r="C14" s="4"/>
      <c r="D14" s="4"/>
      <c r="E14" s="4"/>
      <c r="F14" s="14"/>
      <c r="G14" s="4"/>
      <c r="H14" s="14"/>
      <c r="I14" s="8"/>
      <c r="J14" s="4"/>
    </row>
    <row r="15" spans="2:10" ht="12.75">
      <c r="B15" s="8">
        <v>3</v>
      </c>
      <c r="C15" s="4" t="s">
        <v>168</v>
      </c>
      <c r="D15" s="4" t="s">
        <v>175</v>
      </c>
      <c r="E15" s="4"/>
      <c r="F15" s="14">
        <v>11.24</v>
      </c>
      <c r="G15" s="4">
        <v>6</v>
      </c>
      <c r="H15" s="14">
        <f>F15*G15</f>
        <v>67.44</v>
      </c>
      <c r="I15" s="8"/>
      <c r="J15" s="4"/>
    </row>
    <row r="16" spans="2:10" ht="12.75">
      <c r="B16" s="8"/>
      <c r="C16" s="4" t="s">
        <v>174</v>
      </c>
      <c r="D16" s="4"/>
      <c r="E16" s="4"/>
      <c r="F16" s="14"/>
      <c r="G16" s="4"/>
      <c r="H16" s="14"/>
      <c r="I16" s="8"/>
      <c r="J16" s="4"/>
    </row>
    <row r="17" spans="2:10" ht="12.75">
      <c r="B17" s="8"/>
      <c r="C17" s="4" t="s">
        <v>202</v>
      </c>
      <c r="D17" s="4"/>
      <c r="E17" s="4"/>
      <c r="F17" s="14"/>
      <c r="G17" s="4"/>
      <c r="H17" s="14"/>
      <c r="I17" s="8"/>
      <c r="J17" s="4"/>
    </row>
    <row r="18" spans="2:10" ht="12.75">
      <c r="B18" s="8"/>
      <c r="C18" s="4"/>
      <c r="D18" s="4"/>
      <c r="E18" s="4"/>
      <c r="F18" s="14"/>
      <c r="G18" s="4"/>
      <c r="H18" s="14"/>
      <c r="I18" s="8"/>
      <c r="J18" s="4"/>
    </row>
    <row r="19" spans="2:10" ht="12.75">
      <c r="B19" s="8">
        <v>4</v>
      </c>
      <c r="C19" s="4" t="s">
        <v>168</v>
      </c>
      <c r="D19" s="4" t="s">
        <v>222</v>
      </c>
      <c r="E19" s="4"/>
      <c r="F19" s="14">
        <v>25.3</v>
      </c>
      <c r="G19" s="4">
        <v>30</v>
      </c>
      <c r="H19" s="14">
        <f>F19*G19</f>
        <v>759</v>
      </c>
      <c r="I19" s="8"/>
      <c r="J19" s="4"/>
    </row>
    <row r="20" spans="2:10" ht="12.75">
      <c r="B20" s="8"/>
      <c r="C20" s="4" t="s">
        <v>221</v>
      </c>
      <c r="D20" s="4"/>
      <c r="E20" s="4"/>
      <c r="F20" s="14"/>
      <c r="G20" s="4"/>
      <c r="H20" s="14"/>
      <c r="I20" s="8"/>
      <c r="J20" s="4"/>
    </row>
    <row r="21" spans="2:10" ht="12.75">
      <c r="B21" s="8"/>
      <c r="C21" s="4" t="s">
        <v>226</v>
      </c>
      <c r="D21" s="4"/>
      <c r="E21" s="4"/>
      <c r="F21" s="14"/>
      <c r="G21" s="4"/>
      <c r="H21" s="14"/>
      <c r="I21" s="8"/>
      <c r="J21" s="4"/>
    </row>
    <row r="22" spans="2:10" ht="12.75">
      <c r="B22" s="8"/>
      <c r="C22" s="4"/>
      <c r="D22" s="4"/>
      <c r="E22" s="4"/>
      <c r="F22" s="14"/>
      <c r="G22" s="4"/>
      <c r="H22" s="14"/>
      <c r="I22" s="8"/>
      <c r="J22" s="4"/>
    </row>
    <row r="23" spans="2:8" ht="12.75">
      <c r="B23" s="8">
        <v>5</v>
      </c>
      <c r="C23" s="4" t="s">
        <v>223</v>
      </c>
      <c r="D23" s="4" t="s">
        <v>224</v>
      </c>
      <c r="E23" s="4"/>
      <c r="F23" s="14">
        <v>8.95</v>
      </c>
      <c r="G23" s="4">
        <v>2</v>
      </c>
      <c r="H23" s="14">
        <f>F23*G23</f>
        <v>17.9</v>
      </c>
    </row>
    <row r="24" spans="2:8" ht="12.75">
      <c r="B24" s="8"/>
      <c r="C24" s="4"/>
      <c r="D24" s="4"/>
      <c r="E24" s="4"/>
      <c r="F24" s="14"/>
      <c r="G24" s="4"/>
      <c r="H24" s="14"/>
    </row>
    <row r="25" spans="2:8" ht="12.75">
      <c r="B25" s="8">
        <v>6</v>
      </c>
      <c r="C25" s="4" t="s">
        <v>225</v>
      </c>
      <c r="D25" s="22" t="s">
        <v>228</v>
      </c>
      <c r="E25" s="4"/>
      <c r="F25" s="14">
        <v>4.95</v>
      </c>
      <c r="G25" s="4">
        <v>2</v>
      </c>
      <c r="H25" s="14">
        <f>F25*G25</f>
        <v>9.9</v>
      </c>
    </row>
    <row r="26" spans="2:8" ht="12.75">
      <c r="B26" s="8"/>
      <c r="C26" s="4"/>
      <c r="D26" s="4"/>
      <c r="E26" s="4"/>
      <c r="F26" s="14"/>
      <c r="G26" s="4"/>
      <c r="H26" s="14"/>
    </row>
    <row r="28" spans="2:9" ht="12.75">
      <c r="B28" s="4"/>
      <c r="C28" s="4"/>
      <c r="D28" s="4"/>
      <c r="E28" s="4" t="s">
        <v>215</v>
      </c>
      <c r="F28" s="4"/>
      <c r="G28" s="4"/>
      <c r="H28" s="14">
        <f>SUM(H7:H27)</f>
        <v>2457.84</v>
      </c>
      <c r="I28" s="21">
        <v>36497</v>
      </c>
    </row>
    <row r="29" spans="2:9" ht="12.75">
      <c r="B29" s="4"/>
      <c r="C29" s="4"/>
      <c r="D29" s="4"/>
      <c r="E29" s="4" t="s">
        <v>201</v>
      </c>
      <c r="F29" s="14">
        <v>20</v>
      </c>
      <c r="G29" s="4">
        <v>1</v>
      </c>
      <c r="H29" s="14">
        <f>F29*G29</f>
        <v>20</v>
      </c>
      <c r="I29" s="21"/>
    </row>
    <row r="30" spans="2:9" ht="12.75">
      <c r="B30" s="4"/>
      <c r="C30" s="4"/>
      <c r="D30" s="4"/>
      <c r="E30" s="4"/>
      <c r="F30" s="14"/>
      <c r="G30" s="4"/>
      <c r="H30" s="14"/>
      <c r="I30" s="21"/>
    </row>
    <row r="31" spans="2:8" ht="12.75">
      <c r="B31" s="8"/>
      <c r="D31" s="4"/>
      <c r="E31" s="4" t="s">
        <v>44</v>
      </c>
      <c r="H31" s="14">
        <f>H28+H29</f>
        <v>2477.84</v>
      </c>
    </row>
    <row r="33" spans="2:11" ht="12.75">
      <c r="B33" s="24" t="s">
        <v>216</v>
      </c>
      <c r="K33" s="24" t="s">
        <v>216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0.421875" style="0" customWidth="1"/>
    <col min="4" max="4" width="15.7109375" style="0" customWidth="1"/>
    <col min="5" max="5" width="11.140625" style="0" customWidth="1"/>
    <col min="6" max="6" width="7.00390625" style="0" customWidth="1"/>
    <col min="7" max="7" width="8.281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8842</v>
      </c>
      <c r="C2" s="4" t="s">
        <v>146</v>
      </c>
      <c r="D2" s="8" t="s">
        <v>147</v>
      </c>
      <c r="E2" s="4" t="s">
        <v>199</v>
      </c>
      <c r="F2" s="10"/>
      <c r="G2" s="10"/>
      <c r="H2" s="21">
        <v>36502</v>
      </c>
      <c r="I2" s="10"/>
      <c r="J2" s="4"/>
    </row>
    <row r="3" spans="1:10" ht="13.5" thickBot="1">
      <c r="A3" s="18"/>
      <c r="B3" s="18" t="s">
        <v>235</v>
      </c>
      <c r="C3" s="18" t="s">
        <v>210</v>
      </c>
      <c r="D3" s="18" t="s">
        <v>211</v>
      </c>
      <c r="E3" s="18"/>
      <c r="F3" s="18"/>
      <c r="G3" s="18" t="s">
        <v>234</v>
      </c>
      <c r="H3" s="26">
        <v>36503</v>
      </c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1</v>
      </c>
      <c r="B6" s="4" t="s">
        <v>220</v>
      </c>
      <c r="C6" s="4" t="s">
        <v>218</v>
      </c>
      <c r="D6" s="4"/>
      <c r="E6" s="14">
        <v>37.06</v>
      </c>
      <c r="F6" s="4">
        <v>18</v>
      </c>
      <c r="G6" s="14">
        <f>E6*F6</f>
        <v>667.08</v>
      </c>
      <c r="H6" s="8"/>
      <c r="I6" s="4"/>
    </row>
    <row r="7" spans="1:9" ht="12.75">
      <c r="A7" s="8"/>
      <c r="B7" s="4" t="s">
        <v>219</v>
      </c>
      <c r="C7" s="4"/>
      <c r="D7" s="4"/>
      <c r="E7" s="14"/>
      <c r="F7" s="4"/>
      <c r="G7" s="14"/>
      <c r="H7" s="8"/>
      <c r="I7" s="4"/>
    </row>
    <row r="8" spans="1:9" ht="12.75">
      <c r="A8" s="8"/>
      <c r="B8" s="4"/>
      <c r="C8" s="4"/>
      <c r="D8" s="4"/>
      <c r="E8" s="14"/>
      <c r="F8" s="4"/>
      <c r="G8" s="14"/>
      <c r="H8" s="8"/>
      <c r="I8" s="4"/>
    </row>
    <row r="9" spans="1:9" ht="12.75">
      <c r="A9" s="8">
        <v>2</v>
      </c>
      <c r="B9" s="4" t="s">
        <v>231</v>
      </c>
      <c r="C9" s="4"/>
      <c r="D9" s="4"/>
      <c r="E9" s="14">
        <v>1.55</v>
      </c>
      <c r="F9" s="4">
        <v>60</v>
      </c>
      <c r="G9" s="14">
        <f>E9*F9</f>
        <v>93</v>
      </c>
      <c r="H9" s="21">
        <v>36507</v>
      </c>
      <c r="I9" s="4"/>
    </row>
    <row r="10" spans="1:8" ht="12.75">
      <c r="A10" s="8"/>
      <c r="B10" s="4" t="s">
        <v>232</v>
      </c>
      <c r="C10" s="4"/>
      <c r="D10" s="4"/>
      <c r="E10" s="14"/>
      <c r="F10" s="4"/>
      <c r="G10" s="14"/>
      <c r="H10" s="4"/>
    </row>
    <row r="11" spans="1:8" ht="12.75">
      <c r="A11" s="4"/>
      <c r="B11" s="4"/>
      <c r="C11" s="4"/>
      <c r="H11" s="11"/>
    </row>
    <row r="12" spans="1:8" ht="12.75">
      <c r="A12" s="8">
        <v>2</v>
      </c>
      <c r="B12" s="4" t="s">
        <v>231</v>
      </c>
      <c r="C12" s="4"/>
      <c r="D12" s="4"/>
      <c r="E12" s="14">
        <v>3.75</v>
      </c>
      <c r="F12" s="4">
        <v>35</v>
      </c>
      <c r="G12" s="14">
        <f>E12*F12</f>
        <v>131.25</v>
      </c>
      <c r="H12" s="21">
        <v>36507</v>
      </c>
    </row>
    <row r="13" spans="1:8" ht="12.75">
      <c r="A13" s="8"/>
      <c r="B13" s="4" t="s">
        <v>233</v>
      </c>
      <c r="C13" s="4"/>
      <c r="D13" s="4"/>
      <c r="E13" s="14"/>
      <c r="F13" s="4"/>
      <c r="G13" s="14"/>
      <c r="H13" s="4"/>
    </row>
    <row r="15" spans="4:7" ht="12.75">
      <c r="D15" s="4" t="s">
        <v>44</v>
      </c>
      <c r="E15" s="4"/>
      <c r="F15" s="4"/>
      <c r="G15" s="14">
        <f>SUM(G6:G12)</f>
        <v>891.33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ySplit="4" topLeftCell="BM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0.421875" style="0" customWidth="1"/>
    <col min="4" max="4" width="15.7109375" style="0" customWidth="1"/>
    <col min="5" max="5" width="11.140625" style="0" customWidth="1"/>
    <col min="6" max="6" width="7.00390625" style="0" customWidth="1"/>
    <col min="7" max="7" width="8.281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8842</v>
      </c>
      <c r="C2" s="4" t="s">
        <v>146</v>
      </c>
      <c r="D2" s="8" t="s">
        <v>147</v>
      </c>
      <c r="E2" s="4" t="s">
        <v>199</v>
      </c>
      <c r="F2" s="10"/>
      <c r="G2" s="10"/>
      <c r="H2" s="21">
        <v>36511</v>
      </c>
      <c r="I2" s="10"/>
      <c r="J2" s="4"/>
    </row>
    <row r="3" spans="1:10" ht="13.5" thickBot="1">
      <c r="A3" s="18"/>
      <c r="B3" s="18" t="s">
        <v>239</v>
      </c>
      <c r="C3" s="18" t="s">
        <v>210</v>
      </c>
      <c r="D3" s="18" t="s">
        <v>211</v>
      </c>
      <c r="E3" s="18" t="s">
        <v>212</v>
      </c>
      <c r="F3" s="18"/>
      <c r="G3" s="18" t="s">
        <v>234</v>
      </c>
      <c r="H3" s="26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/>
      <c r="B6" s="4"/>
      <c r="C6" s="4"/>
      <c r="D6" s="4"/>
      <c r="E6" s="14"/>
      <c r="F6" s="4"/>
      <c r="G6" s="14"/>
      <c r="H6" s="8"/>
      <c r="I6" s="4"/>
    </row>
    <row r="7" spans="1:9" ht="12.75">
      <c r="A7" s="8">
        <v>1</v>
      </c>
      <c r="B7" s="4" t="s">
        <v>231</v>
      </c>
      <c r="C7" s="4" t="s">
        <v>240</v>
      </c>
      <c r="D7" s="4"/>
      <c r="E7" s="14">
        <v>6.15</v>
      </c>
      <c r="F7" s="4">
        <v>35</v>
      </c>
      <c r="G7" s="14">
        <f>E7*F7</f>
        <v>215.25</v>
      </c>
      <c r="H7" s="21">
        <v>36517</v>
      </c>
      <c r="I7" s="21">
        <v>36528</v>
      </c>
    </row>
    <row r="8" spans="1:8" ht="12.75">
      <c r="A8" s="8"/>
      <c r="B8" s="4" t="s">
        <v>236</v>
      </c>
      <c r="C8" s="4"/>
      <c r="D8" s="4"/>
      <c r="E8" s="14"/>
      <c r="F8" s="4"/>
      <c r="G8" s="14"/>
      <c r="H8" s="4"/>
    </row>
    <row r="9" spans="1:8" ht="12.75">
      <c r="A9" s="4"/>
      <c r="B9" s="4"/>
      <c r="C9" s="4"/>
      <c r="H9" s="11"/>
    </row>
    <row r="10" spans="1:9" ht="12.75">
      <c r="A10" s="8">
        <v>2</v>
      </c>
      <c r="B10" s="4" t="s">
        <v>149</v>
      </c>
      <c r="C10" s="4" t="s">
        <v>152</v>
      </c>
      <c r="D10" s="4"/>
      <c r="E10" s="14">
        <v>67</v>
      </c>
      <c r="F10" s="4">
        <v>1</v>
      </c>
      <c r="G10" s="14">
        <f>E10*F10</f>
        <v>67</v>
      </c>
      <c r="H10" s="21">
        <v>36517</v>
      </c>
      <c r="I10" s="21">
        <v>36528</v>
      </c>
    </row>
    <row r="11" spans="1:8" ht="12.75">
      <c r="A11" s="8"/>
      <c r="B11" s="4" t="s">
        <v>150</v>
      </c>
      <c r="C11" s="4"/>
      <c r="D11" s="4"/>
      <c r="E11" s="14"/>
      <c r="F11" s="4"/>
      <c r="G11" s="14"/>
      <c r="H11" s="8"/>
    </row>
    <row r="12" spans="1:8" ht="12.75">
      <c r="A12" s="8"/>
      <c r="B12" s="4" t="s">
        <v>151</v>
      </c>
      <c r="C12" s="4"/>
      <c r="D12" s="4"/>
      <c r="E12" s="14"/>
      <c r="F12" s="4"/>
      <c r="G12" s="14"/>
      <c r="H12" s="8"/>
    </row>
    <row r="13" spans="1:8" ht="12.75">
      <c r="A13" s="8"/>
      <c r="B13" s="4"/>
      <c r="C13" s="4"/>
      <c r="D13" s="4"/>
      <c r="E13" s="14"/>
      <c r="F13" s="4"/>
      <c r="G13" s="14"/>
      <c r="H13" s="8"/>
    </row>
    <row r="14" spans="1:9" ht="12.75">
      <c r="A14" s="8">
        <v>3</v>
      </c>
      <c r="B14" s="4" t="s">
        <v>154</v>
      </c>
      <c r="C14" s="4" t="s">
        <v>155</v>
      </c>
      <c r="D14" s="4"/>
      <c r="E14" s="14">
        <v>1.05</v>
      </c>
      <c r="F14" s="4">
        <v>30</v>
      </c>
      <c r="G14" s="14">
        <f>E14*F14</f>
        <v>31.5</v>
      </c>
      <c r="H14" s="21">
        <v>36517</v>
      </c>
      <c r="I14" s="21">
        <v>36528</v>
      </c>
    </row>
    <row r="15" spans="1:8" ht="12.75">
      <c r="A15" s="8"/>
      <c r="B15" s="4"/>
      <c r="C15" s="4"/>
      <c r="D15" s="4"/>
      <c r="E15" s="14"/>
      <c r="F15" s="4"/>
      <c r="G15" s="14"/>
      <c r="H15" s="8"/>
    </row>
    <row r="16" spans="1:9" ht="12.75">
      <c r="A16" s="8">
        <v>4</v>
      </c>
      <c r="B16" s="4" t="s">
        <v>237</v>
      </c>
      <c r="C16" s="4" t="s">
        <v>238</v>
      </c>
      <c r="D16" s="4"/>
      <c r="E16" s="14">
        <v>2.5</v>
      </c>
      <c r="F16" s="4">
        <v>2</v>
      </c>
      <c r="G16" s="14">
        <f>E16*F16</f>
        <v>5</v>
      </c>
      <c r="H16" s="21">
        <v>36517</v>
      </c>
      <c r="I16" s="21">
        <v>36528</v>
      </c>
    </row>
    <row r="17" spans="1:8" ht="12.75">
      <c r="A17" s="8"/>
      <c r="B17" s="4"/>
      <c r="C17" s="4"/>
      <c r="D17" s="4"/>
      <c r="E17" s="14"/>
      <c r="F17" s="4"/>
      <c r="G17" s="14"/>
      <c r="H17" s="4"/>
    </row>
    <row r="19" spans="2:7" ht="12.75">
      <c r="B19" s="4" t="s">
        <v>242</v>
      </c>
      <c r="C19" s="13">
        <v>174053</v>
      </c>
      <c r="D19" s="4" t="s">
        <v>44</v>
      </c>
      <c r="E19" s="4"/>
      <c r="F19" s="4"/>
      <c r="G19" s="14">
        <f>SUM(G6:G16)</f>
        <v>318.75</v>
      </c>
    </row>
    <row r="20" spans="4:7" ht="12.75">
      <c r="D20" s="4" t="s">
        <v>241</v>
      </c>
      <c r="E20" s="4"/>
      <c r="F20" s="4"/>
      <c r="G20" s="14">
        <v>10.8</v>
      </c>
    </row>
    <row r="21" ht="12.75">
      <c r="G21" s="1">
        <f>G19+G20</f>
        <v>329.55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6" topLeftCell="BM14" activePane="bottomLeft" state="frozen"/>
      <selection pane="topLeft" activeCell="A1" sqref="A1"/>
      <selection pane="bottomLeft" activeCell="C28" sqref="C28:C32"/>
    </sheetView>
  </sheetViews>
  <sheetFormatPr defaultColWidth="9.140625" defaultRowHeight="12.75"/>
  <cols>
    <col min="1" max="1" width="3.140625" style="0" customWidth="1"/>
    <col min="2" max="2" width="5.00390625" style="0" customWidth="1"/>
    <col min="3" max="3" width="29.8515625" style="0" customWidth="1"/>
    <col min="4" max="4" width="20.421875" style="0" customWidth="1"/>
    <col min="5" max="5" width="15.7109375" style="0" customWidth="1"/>
    <col min="6" max="6" width="11.140625" style="0" customWidth="1"/>
    <col min="7" max="7" width="7.00390625" style="0" customWidth="1"/>
    <col min="8" max="8" width="8.28125" style="0" customWidth="1"/>
    <col min="11" max="11" width="3.28125" style="0" customWidth="1"/>
  </cols>
  <sheetData>
    <row r="1" spans="1:11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30"/>
      <c r="B2" s="9"/>
      <c r="C2" s="23" t="s">
        <v>256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31"/>
    </row>
    <row r="3" spans="1:11" ht="12.75">
      <c r="A3" s="30"/>
      <c r="B3" s="10"/>
      <c r="C3" s="12" t="s">
        <v>250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36546</v>
      </c>
      <c r="J3" s="10"/>
      <c r="K3" s="31"/>
    </row>
    <row r="4" spans="1:11" ht="12.75">
      <c r="A4" s="30"/>
      <c r="B4" s="10"/>
      <c r="C4" s="12" t="s">
        <v>242</v>
      </c>
      <c r="D4" s="10" t="s">
        <v>210</v>
      </c>
      <c r="E4" s="10" t="s">
        <v>211</v>
      </c>
      <c r="F4" s="10"/>
      <c r="G4" s="10"/>
      <c r="H4" s="10"/>
      <c r="I4" s="10" t="s">
        <v>273</v>
      </c>
      <c r="J4" s="10"/>
      <c r="K4" s="31"/>
    </row>
    <row r="5" spans="1:11" ht="13.5" thickBot="1">
      <c r="A5" s="37"/>
      <c r="B5" s="18"/>
      <c r="C5" s="39" t="s">
        <v>257</v>
      </c>
      <c r="D5" s="18"/>
      <c r="E5" s="18"/>
      <c r="F5" s="18"/>
      <c r="G5" s="18"/>
      <c r="H5" s="18"/>
      <c r="I5" s="26"/>
      <c r="J5" s="18"/>
      <c r="K5" s="38"/>
    </row>
    <row r="6" spans="1:11" ht="12.75">
      <c r="A6" s="30"/>
      <c r="B6" s="10" t="s">
        <v>78</v>
      </c>
      <c r="C6" s="10" t="s">
        <v>2</v>
      </c>
      <c r="D6" s="10" t="s">
        <v>13</v>
      </c>
      <c r="E6" s="10" t="s">
        <v>21</v>
      </c>
      <c r="F6" s="10" t="s">
        <v>131</v>
      </c>
      <c r="G6" s="10" t="s">
        <v>7</v>
      </c>
      <c r="H6" s="10" t="s">
        <v>8</v>
      </c>
      <c r="I6" s="10" t="s">
        <v>124</v>
      </c>
      <c r="J6" s="10" t="s">
        <v>79</v>
      </c>
      <c r="K6" s="31"/>
    </row>
    <row r="7" spans="1:11" ht="12.75">
      <c r="A7" s="30"/>
      <c r="B7" s="5"/>
      <c r="C7" s="5"/>
      <c r="D7" s="5"/>
      <c r="E7" s="5"/>
      <c r="F7" s="5"/>
      <c r="G7" s="5"/>
      <c r="H7" s="5"/>
      <c r="I7" s="5"/>
      <c r="J7" s="5"/>
      <c r="K7" s="32"/>
    </row>
    <row r="8" spans="1:11" ht="12.75">
      <c r="A8" s="30"/>
      <c r="B8" s="10">
        <v>1</v>
      </c>
      <c r="C8" s="12" t="s">
        <v>149</v>
      </c>
      <c r="D8" s="12" t="s">
        <v>152</v>
      </c>
      <c r="E8" s="12"/>
      <c r="F8" s="33">
        <v>67</v>
      </c>
      <c r="G8" s="12">
        <v>3</v>
      </c>
      <c r="H8" s="33">
        <f>F8*G8</f>
        <v>201</v>
      </c>
      <c r="I8" s="21"/>
      <c r="J8" s="21"/>
      <c r="K8" s="32"/>
    </row>
    <row r="9" spans="1:11" ht="12.75">
      <c r="A9" s="30"/>
      <c r="B9" s="10"/>
      <c r="C9" s="12" t="s">
        <v>150</v>
      </c>
      <c r="D9" s="12"/>
      <c r="E9" s="12"/>
      <c r="F9" s="33"/>
      <c r="G9" s="12"/>
      <c r="H9" s="33"/>
      <c r="I9" s="10"/>
      <c r="J9" s="5"/>
      <c r="K9" s="32"/>
    </row>
    <row r="10" spans="1:11" ht="12.75">
      <c r="A10" s="30"/>
      <c r="B10" s="10"/>
      <c r="C10" s="12" t="s">
        <v>151</v>
      </c>
      <c r="D10" s="12"/>
      <c r="E10" s="12"/>
      <c r="F10" s="33"/>
      <c r="G10" s="12"/>
      <c r="H10" s="33"/>
      <c r="I10" s="10"/>
      <c r="J10" s="5"/>
      <c r="K10" s="32"/>
    </row>
    <row r="11" spans="1:11" ht="12.75">
      <c r="A11" s="30"/>
      <c r="B11" s="10"/>
      <c r="C11" s="12"/>
      <c r="D11" s="12"/>
      <c r="E11" s="12"/>
      <c r="F11" s="33"/>
      <c r="G11" s="12"/>
      <c r="H11" s="33"/>
      <c r="I11" s="10"/>
      <c r="J11" s="5"/>
      <c r="K11" s="32"/>
    </row>
    <row r="12" spans="1:11" ht="12.75">
      <c r="A12" s="30"/>
      <c r="B12" s="10">
        <v>2</v>
      </c>
      <c r="C12" s="12" t="s">
        <v>168</v>
      </c>
      <c r="D12" s="12" t="s">
        <v>177</v>
      </c>
      <c r="E12" s="12"/>
      <c r="F12" s="33">
        <v>11.53</v>
      </c>
      <c r="G12" s="12">
        <v>40</v>
      </c>
      <c r="H12" s="33">
        <f>F12*G12</f>
        <v>461.2</v>
      </c>
      <c r="I12" s="21" t="s">
        <v>258</v>
      </c>
      <c r="J12" s="21"/>
      <c r="K12" s="32"/>
    </row>
    <row r="13" spans="1:11" ht="12.75">
      <c r="A13" s="30"/>
      <c r="B13" s="10"/>
      <c r="C13" s="12" t="s">
        <v>176</v>
      </c>
      <c r="D13" s="12"/>
      <c r="E13" s="12"/>
      <c r="F13" s="33"/>
      <c r="G13" s="12"/>
      <c r="H13" s="33"/>
      <c r="I13" s="10"/>
      <c r="J13" s="5"/>
      <c r="K13" s="32"/>
    </row>
    <row r="14" spans="1:11" ht="12.75">
      <c r="A14" s="30"/>
      <c r="B14" s="10"/>
      <c r="C14" s="12" t="s">
        <v>202</v>
      </c>
      <c r="D14" s="12"/>
      <c r="E14" s="12"/>
      <c r="F14" s="33"/>
      <c r="G14" s="12"/>
      <c r="H14" s="33"/>
      <c r="I14" s="21"/>
      <c r="J14" s="21"/>
      <c r="K14" s="32"/>
    </row>
    <row r="15" spans="1:11" ht="12.75">
      <c r="A15" s="30"/>
      <c r="B15" s="10"/>
      <c r="C15" s="12"/>
      <c r="D15" s="12"/>
      <c r="E15" s="12"/>
      <c r="F15" s="33"/>
      <c r="G15" s="12"/>
      <c r="H15" s="33"/>
      <c r="I15" s="12"/>
      <c r="J15" s="5"/>
      <c r="K15" s="32"/>
    </row>
    <row r="16" spans="1:11" ht="12.75">
      <c r="A16" s="30"/>
      <c r="B16" s="10">
        <v>3</v>
      </c>
      <c r="C16" s="12" t="s">
        <v>168</v>
      </c>
      <c r="D16" s="12" t="s">
        <v>244</v>
      </c>
      <c r="E16" s="12"/>
      <c r="F16" s="33">
        <v>11.28</v>
      </c>
      <c r="G16" s="12">
        <v>50</v>
      </c>
      <c r="H16" s="33">
        <f>F16*G16</f>
        <v>564</v>
      </c>
      <c r="I16" s="21" t="s">
        <v>258</v>
      </c>
      <c r="J16" s="5"/>
      <c r="K16" s="32"/>
    </row>
    <row r="17" spans="1:11" ht="12.75">
      <c r="A17" s="30"/>
      <c r="B17" s="10"/>
      <c r="C17" s="12" t="s">
        <v>243</v>
      </c>
      <c r="D17" s="12"/>
      <c r="E17" s="12"/>
      <c r="F17" s="33"/>
      <c r="G17" s="12"/>
      <c r="H17" s="33"/>
      <c r="I17" s="5"/>
      <c r="J17" s="5"/>
      <c r="K17" s="32"/>
    </row>
    <row r="18" spans="1:11" ht="12.75">
      <c r="A18" s="30"/>
      <c r="B18" s="10"/>
      <c r="C18" s="12" t="s">
        <v>202</v>
      </c>
      <c r="D18" s="12"/>
      <c r="E18" s="12"/>
      <c r="F18" s="33"/>
      <c r="G18" s="12"/>
      <c r="H18" s="33"/>
      <c r="I18" s="5"/>
      <c r="J18" s="5"/>
      <c r="K18" s="32"/>
    </row>
    <row r="19" spans="1:11" ht="12.75">
      <c r="A19" s="30"/>
      <c r="B19" s="10"/>
      <c r="C19" s="12"/>
      <c r="D19" s="12"/>
      <c r="E19" s="12"/>
      <c r="F19" s="33"/>
      <c r="G19" s="12"/>
      <c r="H19" s="33"/>
      <c r="I19" s="5"/>
      <c r="J19" s="5"/>
      <c r="K19" s="32"/>
    </row>
    <row r="20" spans="1:11" ht="12.75">
      <c r="A20" s="30"/>
      <c r="B20" s="10">
        <v>4</v>
      </c>
      <c r="C20" s="12" t="s">
        <v>253</v>
      </c>
      <c r="D20" s="12" t="s">
        <v>251</v>
      </c>
      <c r="E20" s="12"/>
      <c r="F20" s="33">
        <v>248</v>
      </c>
      <c r="G20" s="12">
        <v>1</v>
      </c>
      <c r="H20" s="33">
        <f>F20*G20</f>
        <v>248</v>
      </c>
      <c r="I20" s="21"/>
      <c r="J20" s="5"/>
      <c r="K20" s="32"/>
    </row>
    <row r="21" spans="1:11" ht="12.75">
      <c r="A21" s="30"/>
      <c r="B21" s="10"/>
      <c r="C21" s="12" t="s">
        <v>252</v>
      </c>
      <c r="D21" s="12"/>
      <c r="E21" s="12"/>
      <c r="F21" s="33"/>
      <c r="G21" s="12"/>
      <c r="H21" s="33"/>
      <c r="I21" s="5"/>
      <c r="J21" s="5"/>
      <c r="K21" s="32"/>
    </row>
    <row r="22" spans="1:11" ht="12.75">
      <c r="A22" s="30"/>
      <c r="B22" s="10"/>
      <c r="C22" s="12" t="s">
        <v>254</v>
      </c>
      <c r="D22" s="12"/>
      <c r="E22" s="12"/>
      <c r="F22" s="33"/>
      <c r="G22" s="12"/>
      <c r="H22" s="33"/>
      <c r="I22" s="5"/>
      <c r="J22" s="5"/>
      <c r="K22" s="32"/>
    </row>
    <row r="23" spans="1:11" ht="12.75">
      <c r="A23" s="30"/>
      <c r="B23" s="10"/>
      <c r="C23" s="12" t="s">
        <v>255</v>
      </c>
      <c r="D23" s="12"/>
      <c r="E23" s="12"/>
      <c r="F23" s="33"/>
      <c r="G23" s="12"/>
      <c r="H23" s="33"/>
      <c r="I23" s="5"/>
      <c r="J23" s="5"/>
      <c r="K23" s="32"/>
    </row>
    <row r="24" spans="1:11" ht="12.75">
      <c r="A24" s="30"/>
      <c r="B24" s="5"/>
      <c r="C24" s="5"/>
      <c r="D24" s="5"/>
      <c r="E24" s="5"/>
      <c r="F24" s="5"/>
      <c r="G24" s="5"/>
      <c r="H24" s="5"/>
      <c r="I24" s="5"/>
      <c r="J24" s="5"/>
      <c r="K24" s="32"/>
    </row>
    <row r="25" spans="1:11" ht="12.75">
      <c r="A25" s="30"/>
      <c r="B25" s="5"/>
      <c r="D25" s="34"/>
      <c r="E25" s="12" t="s">
        <v>44</v>
      </c>
      <c r="F25" s="12"/>
      <c r="G25" s="12"/>
      <c r="H25" s="33">
        <f>SUM(H8:H21)</f>
        <v>1474.2</v>
      </c>
      <c r="I25" s="21">
        <v>36559</v>
      </c>
      <c r="J25" s="5"/>
      <c r="K25" s="32"/>
    </row>
    <row r="26" spans="1:11" ht="12.75">
      <c r="A26" s="30"/>
      <c r="B26" s="5"/>
      <c r="D26" s="5"/>
      <c r="E26" s="12" t="s">
        <v>241</v>
      </c>
      <c r="F26" s="12"/>
      <c r="G26" s="12"/>
      <c r="H26" s="33">
        <v>13.29</v>
      </c>
      <c r="I26" s="5"/>
      <c r="J26" s="5"/>
      <c r="K26" s="32"/>
    </row>
    <row r="27" spans="1:11" ht="12.75">
      <c r="A27" s="30"/>
      <c r="B27" s="5"/>
      <c r="D27" s="5"/>
      <c r="E27" s="5"/>
      <c r="F27" s="5"/>
      <c r="G27" s="5"/>
      <c r="H27" s="33">
        <f>SUM(H25:H26)</f>
        <v>1487.49</v>
      </c>
      <c r="I27" s="5"/>
      <c r="J27" s="5"/>
      <c r="K27" s="32"/>
    </row>
    <row r="28" spans="1:11" ht="12.75">
      <c r="A28" s="30"/>
      <c r="B28" s="5"/>
      <c r="C28" s="12" t="s">
        <v>245</v>
      </c>
      <c r="D28" s="5"/>
      <c r="E28" s="5"/>
      <c r="F28" s="5"/>
      <c r="G28" s="5"/>
      <c r="H28" s="5"/>
      <c r="I28" s="5"/>
      <c r="J28" s="5"/>
      <c r="K28" s="32"/>
    </row>
    <row r="29" spans="1:11" ht="12.75">
      <c r="A29" s="30"/>
      <c r="B29" s="5"/>
      <c r="C29" s="12" t="s">
        <v>246</v>
      </c>
      <c r="D29" s="5"/>
      <c r="E29" s="5"/>
      <c r="F29" s="5"/>
      <c r="G29" s="5"/>
      <c r="H29" s="5"/>
      <c r="I29" s="5"/>
      <c r="J29" s="5"/>
      <c r="K29" s="32"/>
    </row>
    <row r="30" spans="1:11" ht="12.75">
      <c r="A30" s="30"/>
      <c r="B30" s="5"/>
      <c r="C30" s="12" t="s">
        <v>247</v>
      </c>
      <c r="D30" s="5"/>
      <c r="E30" s="5"/>
      <c r="F30" s="5"/>
      <c r="G30" s="5"/>
      <c r="H30" s="5"/>
      <c r="I30" s="5"/>
      <c r="J30" s="5"/>
      <c r="K30" s="32"/>
    </row>
    <row r="31" spans="1:11" ht="12.75">
      <c r="A31" s="30"/>
      <c r="B31" s="5"/>
      <c r="C31" s="12" t="s">
        <v>248</v>
      </c>
      <c r="D31" s="5"/>
      <c r="E31" s="5"/>
      <c r="F31" s="5"/>
      <c r="G31" s="5"/>
      <c r="H31" s="5"/>
      <c r="I31" s="5"/>
      <c r="J31" s="5"/>
      <c r="K31" s="32"/>
    </row>
    <row r="32" spans="1:11" ht="12.75">
      <c r="A32" s="30"/>
      <c r="B32" s="5"/>
      <c r="C32" s="12" t="s">
        <v>249</v>
      </c>
      <c r="D32" s="5"/>
      <c r="E32" s="5"/>
      <c r="F32" s="5"/>
      <c r="G32" s="5"/>
      <c r="H32" s="5"/>
      <c r="I32" s="5"/>
      <c r="J32" s="5"/>
      <c r="K32" s="32"/>
    </row>
    <row r="33" spans="1:11" ht="13.5" thickBot="1">
      <c r="A33" s="35" t="s">
        <v>214</v>
      </c>
      <c r="B33" s="19"/>
      <c r="C33" s="19"/>
      <c r="D33" s="19"/>
      <c r="E33" s="19"/>
      <c r="F33" s="19"/>
      <c r="G33" s="19"/>
      <c r="H33" s="19"/>
      <c r="I33" s="19"/>
      <c r="J33" s="19"/>
      <c r="K33" s="36" t="s">
        <v>214</v>
      </c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6" topLeftCell="BM7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9.28125" style="0" customWidth="1"/>
    <col min="4" max="4" width="19.28125" style="0" customWidth="1"/>
    <col min="5" max="5" width="12.7109375" style="0" customWidth="1"/>
    <col min="6" max="6" width="11.421875" style="0" customWidth="1"/>
    <col min="7" max="7" width="7.00390625" style="0" customWidth="1"/>
    <col min="9" max="9" width="9.57421875" style="0" customWidth="1"/>
    <col min="10" max="10" width="10.8515625" style="0" customWidth="1"/>
    <col min="11" max="11" width="4.71093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9"/>
      <c r="C2" s="23" t="s">
        <v>264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12"/>
    </row>
    <row r="3" spans="1:11" ht="12.75">
      <c r="A3" s="5"/>
      <c r="B3" s="10"/>
      <c r="C3" s="12" t="s">
        <v>266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36584</v>
      </c>
      <c r="J3" s="10"/>
      <c r="K3" s="12"/>
    </row>
    <row r="4" spans="1:11" ht="12.75">
      <c r="A4" s="10"/>
      <c r="B4" s="10"/>
      <c r="C4" s="12" t="s">
        <v>242</v>
      </c>
      <c r="D4" s="10" t="s">
        <v>210</v>
      </c>
      <c r="E4" s="10" t="s">
        <v>211</v>
      </c>
      <c r="F4" s="10" t="s">
        <v>229</v>
      </c>
      <c r="G4" s="10"/>
      <c r="H4" s="10"/>
      <c r="I4" s="11"/>
      <c r="J4" s="10"/>
      <c r="K4" s="10"/>
    </row>
    <row r="5" spans="1:11" ht="13.5" thickBot="1">
      <c r="A5" s="18"/>
      <c r="B5" s="18"/>
      <c r="C5" s="39" t="s">
        <v>265</v>
      </c>
      <c r="D5" s="18"/>
      <c r="E5" s="18"/>
      <c r="F5" s="18"/>
      <c r="G5" s="18"/>
      <c r="H5" s="18"/>
      <c r="I5" s="20"/>
      <c r="J5" s="18"/>
      <c r="K5" s="18"/>
    </row>
    <row r="6" spans="2:11" ht="12.75">
      <c r="B6" s="8" t="s">
        <v>78</v>
      </c>
      <c r="C6" s="8" t="s">
        <v>2</v>
      </c>
      <c r="D6" s="8" t="s">
        <v>13</v>
      </c>
      <c r="E6" s="8" t="s">
        <v>21</v>
      </c>
      <c r="F6" s="8" t="s">
        <v>131</v>
      </c>
      <c r="G6" s="8" t="s">
        <v>7</v>
      </c>
      <c r="H6" s="8" t="s">
        <v>8</v>
      </c>
      <c r="I6" s="8" t="s">
        <v>124</v>
      </c>
      <c r="J6" s="8" t="s">
        <v>79</v>
      </c>
      <c r="K6" s="4"/>
    </row>
    <row r="8" spans="2:11" ht="12.75">
      <c r="B8" s="8"/>
      <c r="C8" s="4"/>
      <c r="D8" s="4"/>
      <c r="E8" s="4"/>
      <c r="F8" s="14"/>
      <c r="G8" s="4"/>
      <c r="H8" s="14"/>
      <c r="I8" s="14"/>
      <c r="J8" s="8"/>
      <c r="K8" s="4"/>
    </row>
    <row r="9" spans="2:11" ht="12.75">
      <c r="B9" s="8">
        <v>1</v>
      </c>
      <c r="C9" s="4" t="s">
        <v>168</v>
      </c>
      <c r="D9" s="4" t="s">
        <v>261</v>
      </c>
      <c r="E9" s="4"/>
      <c r="F9" s="14">
        <v>16</v>
      </c>
      <c r="G9" s="4">
        <v>54</v>
      </c>
      <c r="H9" s="14">
        <f>F9*G9</f>
        <v>864</v>
      </c>
      <c r="I9" s="14"/>
      <c r="J9" s="8" t="s">
        <v>263</v>
      </c>
      <c r="K9" s="4"/>
    </row>
    <row r="10" spans="2:11" ht="12.75">
      <c r="B10" s="8"/>
      <c r="C10" s="4" t="s">
        <v>260</v>
      </c>
      <c r="D10" s="4"/>
      <c r="E10" s="4"/>
      <c r="F10" s="14"/>
      <c r="G10" s="4"/>
      <c r="H10" s="14"/>
      <c r="I10" s="14"/>
      <c r="J10" s="8"/>
      <c r="K10" s="4"/>
    </row>
    <row r="11" spans="2:11" ht="12.75">
      <c r="B11" s="8"/>
      <c r="C11" s="4" t="s">
        <v>202</v>
      </c>
      <c r="D11" s="4"/>
      <c r="E11" s="4"/>
      <c r="F11" s="14"/>
      <c r="G11" s="4"/>
      <c r="H11" s="14"/>
      <c r="I11" s="14"/>
      <c r="J11" s="8"/>
      <c r="K11" s="4"/>
    </row>
    <row r="12" spans="2:10" ht="12.75">
      <c r="B12" s="8"/>
      <c r="C12" s="4"/>
      <c r="D12" s="4"/>
      <c r="E12" s="4"/>
      <c r="F12" s="14"/>
      <c r="G12" s="4"/>
      <c r="H12" s="14"/>
      <c r="I12" s="8"/>
      <c r="J12" s="4"/>
    </row>
    <row r="13" spans="2:10" ht="12.75">
      <c r="B13" s="8"/>
      <c r="C13" s="4"/>
      <c r="D13" s="4"/>
      <c r="E13" s="4"/>
      <c r="F13" s="14"/>
      <c r="G13" s="4"/>
      <c r="H13" s="14"/>
      <c r="I13" s="8"/>
      <c r="J13" s="4"/>
    </row>
    <row r="14" spans="2:10" ht="12.75">
      <c r="B14" s="8">
        <v>2</v>
      </c>
      <c r="C14" s="4" t="s">
        <v>168</v>
      </c>
      <c r="D14" s="4" t="s">
        <v>262</v>
      </c>
      <c r="E14" s="4"/>
      <c r="F14" s="14">
        <v>23.15</v>
      </c>
      <c r="G14" s="4">
        <v>12</v>
      </c>
      <c r="H14" s="14">
        <f>F14*G14</f>
        <v>277.79999999999995</v>
      </c>
      <c r="I14" s="8"/>
      <c r="J14" s="8" t="s">
        <v>263</v>
      </c>
    </row>
    <row r="15" spans="2:8" ht="12.75">
      <c r="B15" s="8"/>
      <c r="C15" s="4" t="s">
        <v>259</v>
      </c>
      <c r="D15" s="4"/>
      <c r="E15" s="4"/>
      <c r="F15" s="14"/>
      <c r="G15" s="4"/>
      <c r="H15" s="14"/>
    </row>
    <row r="16" spans="2:8" ht="12.75">
      <c r="B16" s="8"/>
      <c r="C16" s="4" t="s">
        <v>202</v>
      </c>
      <c r="D16" s="4"/>
      <c r="E16" s="4"/>
      <c r="F16" s="14"/>
      <c r="G16" s="4"/>
      <c r="H16" s="14"/>
    </row>
    <row r="17" spans="2:7" ht="12.75">
      <c r="B17" s="8"/>
      <c r="C17" s="4"/>
      <c r="D17" s="4"/>
      <c r="E17" s="4"/>
      <c r="F17" s="14"/>
      <c r="G17" s="4"/>
    </row>
    <row r="18" spans="2:9" ht="12.75">
      <c r="B18" s="8"/>
      <c r="C18" s="4"/>
      <c r="D18" s="22"/>
      <c r="E18" s="4" t="s">
        <v>215</v>
      </c>
      <c r="F18" s="14"/>
      <c r="G18" s="4"/>
      <c r="H18" s="14">
        <f>SUM(H8:H17)</f>
        <v>1141.8</v>
      </c>
      <c r="I18" s="21">
        <v>36592</v>
      </c>
    </row>
    <row r="19" spans="2:9" ht="12.75">
      <c r="B19" s="8"/>
      <c r="C19" s="4"/>
      <c r="D19" s="4"/>
      <c r="E19" s="4" t="s">
        <v>201</v>
      </c>
      <c r="F19" s="14"/>
      <c r="G19" s="4"/>
      <c r="H19" s="14">
        <v>11.5</v>
      </c>
      <c r="I19" s="21"/>
    </row>
    <row r="20" spans="8:9" ht="12.75">
      <c r="H20" s="14"/>
      <c r="I20" s="21"/>
    </row>
    <row r="21" spans="2:8" ht="12.75">
      <c r="B21" s="4"/>
      <c r="C21" s="4"/>
      <c r="D21" s="4"/>
      <c r="E21" s="4" t="s">
        <v>44</v>
      </c>
      <c r="F21" s="4"/>
      <c r="G21" s="4"/>
      <c r="H21" s="14">
        <f>H18+H19</f>
        <v>1153.3</v>
      </c>
    </row>
    <row r="22" spans="2:7" ht="12.75">
      <c r="B22" s="4"/>
      <c r="C22" s="4"/>
      <c r="D22" s="4"/>
      <c r="G22" s="4"/>
    </row>
    <row r="23" spans="2:11" ht="12.75">
      <c r="B23" s="4"/>
      <c r="C23" s="4"/>
      <c r="D23" s="4"/>
      <c r="E23" s="4"/>
      <c r="F23" s="14"/>
      <c r="G23" s="4"/>
      <c r="K23" s="24" t="s">
        <v>216</v>
      </c>
    </row>
    <row r="24" spans="2:4" ht="12.75">
      <c r="B24" s="8"/>
      <c r="D24" s="4"/>
    </row>
    <row r="26" ht="12.75">
      <c r="B26" s="24" t="s">
        <v>216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6" topLeftCell="BM7" activePane="bottomLeft" state="frozen"/>
      <selection pane="topLeft" activeCell="A1" sqref="A1"/>
      <selection pane="bottomLeft" activeCell="B9" sqref="B9:J1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9.28125" style="0" customWidth="1"/>
    <col min="4" max="4" width="19.28125" style="0" customWidth="1"/>
    <col min="5" max="5" width="12.7109375" style="0" customWidth="1"/>
    <col min="6" max="6" width="11.421875" style="0" customWidth="1"/>
    <col min="7" max="7" width="7.00390625" style="0" customWidth="1"/>
    <col min="9" max="9" width="9.57421875" style="0" customWidth="1"/>
    <col min="10" max="10" width="10.8515625" style="0" customWidth="1"/>
    <col min="11" max="11" width="4.71093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9"/>
      <c r="C2" s="23" t="s">
        <v>264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12"/>
    </row>
    <row r="3" spans="1:11" ht="12.75">
      <c r="A3" s="5"/>
      <c r="B3" s="10"/>
      <c r="C3" s="12" t="s">
        <v>266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36614</v>
      </c>
      <c r="J3" s="10"/>
      <c r="K3" s="12"/>
    </row>
    <row r="4" spans="1:11" ht="12.75">
      <c r="A4" s="10"/>
      <c r="B4" s="10"/>
      <c r="C4" s="12" t="s">
        <v>242</v>
      </c>
      <c r="D4" s="10" t="s">
        <v>210</v>
      </c>
      <c r="E4" s="10" t="s">
        <v>211</v>
      </c>
      <c r="F4" s="10"/>
      <c r="G4" s="10"/>
      <c r="H4" s="10"/>
      <c r="I4" s="11"/>
      <c r="J4" s="10"/>
      <c r="K4" s="10"/>
    </row>
    <row r="5" spans="1:11" ht="13.5" thickBot="1">
      <c r="A5" s="18"/>
      <c r="B5" s="18"/>
      <c r="C5" s="39" t="s">
        <v>270</v>
      </c>
      <c r="D5" s="18"/>
      <c r="E5" s="18"/>
      <c r="F5" s="18"/>
      <c r="G5" s="18"/>
      <c r="H5" s="18"/>
      <c r="I5" s="20"/>
      <c r="J5" s="18"/>
      <c r="K5" s="18"/>
    </row>
    <row r="6" spans="2:11" ht="12.75">
      <c r="B6" s="8" t="s">
        <v>78</v>
      </c>
      <c r="C6" s="8" t="s">
        <v>2</v>
      </c>
      <c r="D6" s="8" t="s">
        <v>13</v>
      </c>
      <c r="E6" s="8" t="s">
        <v>21</v>
      </c>
      <c r="F6" s="8" t="s">
        <v>131</v>
      </c>
      <c r="G6" s="8" t="s">
        <v>7</v>
      </c>
      <c r="H6" s="8" t="s">
        <v>8</v>
      </c>
      <c r="I6" s="8" t="s">
        <v>124</v>
      </c>
      <c r="J6" s="8" t="s">
        <v>79</v>
      </c>
      <c r="K6" s="4"/>
    </row>
    <row r="8" spans="2:11" ht="12.75">
      <c r="B8" s="8"/>
      <c r="C8" s="4"/>
      <c r="D8" s="4"/>
      <c r="E8" s="4"/>
      <c r="F8" s="14"/>
      <c r="G8" s="4"/>
      <c r="H8" s="14"/>
      <c r="I8" s="14"/>
      <c r="J8" s="8"/>
      <c r="K8" s="4"/>
    </row>
    <row r="9" spans="2:11" ht="12.75">
      <c r="B9" s="8">
        <v>1</v>
      </c>
      <c r="C9" s="4" t="s">
        <v>168</v>
      </c>
      <c r="D9" s="4" t="s">
        <v>206</v>
      </c>
      <c r="E9" s="4"/>
      <c r="F9" s="14">
        <v>15.53</v>
      </c>
      <c r="G9" s="4">
        <v>8</v>
      </c>
      <c r="H9" s="14">
        <f>F9*G9</f>
        <v>124.24</v>
      </c>
      <c r="I9" s="21">
        <v>36622</v>
      </c>
      <c r="J9" s="25" t="s">
        <v>271</v>
      </c>
      <c r="K9" s="4"/>
    </row>
    <row r="10" spans="2:11" ht="12.75">
      <c r="B10" s="8"/>
      <c r="C10" s="4" t="s">
        <v>205</v>
      </c>
      <c r="D10" s="4"/>
      <c r="E10" s="4"/>
      <c r="F10" s="14"/>
      <c r="G10" s="4"/>
      <c r="H10" s="14"/>
      <c r="I10" s="14"/>
      <c r="J10" s="8"/>
      <c r="K10" s="4"/>
    </row>
    <row r="11" spans="2:11" ht="12.75">
      <c r="B11" s="8"/>
      <c r="C11" s="4" t="s">
        <v>202</v>
      </c>
      <c r="D11" s="4"/>
      <c r="E11" s="4"/>
      <c r="F11" s="14"/>
      <c r="G11" s="4"/>
      <c r="H11" s="14"/>
      <c r="I11" s="14"/>
      <c r="J11" s="8"/>
      <c r="K11" s="4"/>
    </row>
    <row r="12" spans="2:10" ht="12.75">
      <c r="B12" s="8"/>
      <c r="C12" s="4"/>
      <c r="D12" s="4"/>
      <c r="E12" s="4"/>
      <c r="F12" s="14"/>
      <c r="G12" s="4"/>
      <c r="H12" s="14"/>
      <c r="I12" s="8"/>
      <c r="J12" s="4"/>
    </row>
    <row r="13" spans="2:10" ht="12.75">
      <c r="B13" s="8"/>
      <c r="C13" s="4"/>
      <c r="D13" s="4"/>
      <c r="E13" s="4"/>
      <c r="F13" s="14"/>
      <c r="G13" s="4"/>
      <c r="H13" s="14"/>
      <c r="I13" s="8"/>
      <c r="J13" s="4"/>
    </row>
    <row r="14" spans="2:10" ht="12.75">
      <c r="B14" s="8">
        <v>2</v>
      </c>
      <c r="C14" s="4" t="s">
        <v>268</v>
      </c>
      <c r="D14" s="4" t="s">
        <v>262</v>
      </c>
      <c r="E14" s="4" t="s">
        <v>267</v>
      </c>
      <c r="F14" s="14">
        <v>64.8</v>
      </c>
      <c r="G14" s="4">
        <v>1</v>
      </c>
      <c r="H14" s="14">
        <f>F14*G14</f>
        <v>64.8</v>
      </c>
      <c r="I14" s="21">
        <v>36622</v>
      </c>
      <c r="J14" s="25" t="s">
        <v>272</v>
      </c>
    </row>
    <row r="15" spans="2:8" ht="12.75">
      <c r="B15" s="8"/>
      <c r="C15" s="4" t="s">
        <v>269</v>
      </c>
      <c r="D15" s="4"/>
      <c r="E15" s="4"/>
      <c r="F15" s="14"/>
      <c r="G15" s="4"/>
      <c r="H15" s="14"/>
    </row>
    <row r="16" spans="2:8" ht="12.75">
      <c r="B16" s="8"/>
      <c r="C16" s="4" t="s">
        <v>202</v>
      </c>
      <c r="D16" s="4"/>
      <c r="E16" s="4"/>
      <c r="F16" s="14"/>
      <c r="G16" s="4"/>
      <c r="H16" s="14"/>
    </row>
    <row r="17" spans="2:7" ht="12.75">
      <c r="B17" s="8"/>
      <c r="C17" s="4"/>
      <c r="D17" s="4"/>
      <c r="E17" s="4"/>
      <c r="F17" s="14"/>
      <c r="G17" s="4"/>
    </row>
    <row r="18" spans="2:9" ht="12.75">
      <c r="B18" s="8"/>
      <c r="C18" s="4"/>
      <c r="D18" s="22"/>
      <c r="E18" s="4" t="s">
        <v>215</v>
      </c>
      <c r="F18" s="14"/>
      <c r="G18" s="4"/>
      <c r="H18" s="14">
        <f>SUM(H8:H17)</f>
        <v>189.04</v>
      </c>
      <c r="I18" s="21"/>
    </row>
    <row r="19" spans="2:9" ht="12.75">
      <c r="B19" s="8"/>
      <c r="C19" s="4"/>
      <c r="D19" s="4"/>
      <c r="E19" s="4" t="s">
        <v>201</v>
      </c>
      <c r="F19" s="14"/>
      <c r="G19" s="4"/>
      <c r="H19" s="14">
        <v>4</v>
      </c>
      <c r="I19" s="21"/>
    </row>
    <row r="20" spans="8:9" ht="12.75">
      <c r="H20" s="14"/>
      <c r="I20" s="21"/>
    </row>
    <row r="21" spans="2:8" ht="12.75">
      <c r="B21" s="4"/>
      <c r="C21" s="4"/>
      <c r="D21" s="4"/>
      <c r="E21" s="4" t="s">
        <v>44</v>
      </c>
      <c r="F21" s="4"/>
      <c r="G21" s="4"/>
      <c r="H21" s="14">
        <f>H18+H19</f>
        <v>193.04</v>
      </c>
    </row>
    <row r="22" spans="2:7" ht="12.75">
      <c r="B22" s="4"/>
      <c r="C22" s="4"/>
      <c r="D22" s="4"/>
      <c r="G22" s="4"/>
    </row>
    <row r="23" spans="2:11" ht="12.75">
      <c r="B23" s="4"/>
      <c r="C23" s="4"/>
      <c r="D23" s="4"/>
      <c r="E23" s="4"/>
      <c r="F23" s="14"/>
      <c r="G23" s="4"/>
      <c r="K23" s="24" t="s">
        <v>216</v>
      </c>
    </row>
    <row r="24" spans="2:4" ht="12.75">
      <c r="B24" s="8"/>
      <c r="D24" s="4"/>
    </row>
    <row r="26" ht="12.75">
      <c r="B26" s="24" t="s">
        <v>216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6" topLeftCell="BM7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9.28125" style="0" customWidth="1"/>
    <col min="4" max="4" width="19.28125" style="0" customWidth="1"/>
    <col min="5" max="5" width="12.7109375" style="0" customWidth="1"/>
    <col min="6" max="6" width="11.421875" style="0" customWidth="1"/>
    <col min="7" max="7" width="7.00390625" style="0" customWidth="1"/>
    <col min="9" max="9" width="9.57421875" style="0" customWidth="1"/>
    <col min="10" max="10" width="10.8515625" style="0" customWidth="1"/>
    <col min="11" max="11" width="4.71093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9"/>
      <c r="C2" s="23" t="s">
        <v>264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12"/>
    </row>
    <row r="3" spans="1:11" ht="12.75">
      <c r="A3" s="5"/>
      <c r="B3" s="10"/>
      <c r="C3" s="12" t="s">
        <v>266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36657</v>
      </c>
      <c r="J3" s="10"/>
      <c r="K3" s="12"/>
    </row>
    <row r="4" spans="1:11" ht="12.75">
      <c r="A4" s="10"/>
      <c r="B4" s="10"/>
      <c r="C4" s="12" t="s">
        <v>242</v>
      </c>
      <c r="D4" s="10" t="s">
        <v>210</v>
      </c>
      <c r="E4" s="10" t="s">
        <v>211</v>
      </c>
      <c r="F4" s="10" t="s">
        <v>279</v>
      </c>
      <c r="G4" s="10"/>
      <c r="H4" s="10"/>
      <c r="I4" s="11"/>
      <c r="J4" s="10"/>
      <c r="K4" s="10"/>
    </row>
    <row r="5" spans="1:11" ht="13.5" thickBot="1">
      <c r="A5" s="18"/>
      <c r="B5" s="18"/>
      <c r="C5" s="39" t="s">
        <v>276</v>
      </c>
      <c r="D5" s="18"/>
      <c r="E5" s="18"/>
      <c r="F5" s="18" t="s">
        <v>280</v>
      </c>
      <c r="G5" s="18"/>
      <c r="H5" s="18"/>
      <c r="I5" s="20"/>
      <c r="J5" s="18"/>
      <c r="K5" s="18"/>
    </row>
    <row r="6" spans="2:11" ht="12.75">
      <c r="B6" s="8" t="s">
        <v>78</v>
      </c>
      <c r="C6" s="8" t="s">
        <v>2</v>
      </c>
      <c r="D6" s="8" t="s">
        <v>13</v>
      </c>
      <c r="E6" s="8" t="s">
        <v>21</v>
      </c>
      <c r="F6" s="8" t="s">
        <v>131</v>
      </c>
      <c r="G6" s="8" t="s">
        <v>7</v>
      </c>
      <c r="H6" s="8" t="s">
        <v>8</v>
      </c>
      <c r="I6" s="8" t="s">
        <v>124</v>
      </c>
      <c r="J6" s="8" t="s">
        <v>79</v>
      </c>
      <c r="K6" s="4"/>
    </row>
    <row r="8" spans="2:8" ht="12.75">
      <c r="B8" s="8"/>
      <c r="C8" s="4"/>
      <c r="D8" s="4"/>
      <c r="E8" s="4"/>
      <c r="F8" s="14"/>
      <c r="G8" s="4"/>
      <c r="H8" s="14"/>
    </row>
    <row r="9" spans="2:10" ht="12.75">
      <c r="B9" s="8">
        <v>1</v>
      </c>
      <c r="C9" s="4" t="s">
        <v>168</v>
      </c>
      <c r="D9" s="4" t="s">
        <v>275</v>
      </c>
      <c r="E9" s="4"/>
      <c r="F9" s="14">
        <v>16.15</v>
      </c>
      <c r="G9" s="4">
        <v>5</v>
      </c>
      <c r="H9" s="14">
        <f>F9*G9</f>
        <v>80.75</v>
      </c>
      <c r="I9" s="21">
        <v>36667</v>
      </c>
      <c r="J9" s="21">
        <v>36669</v>
      </c>
    </row>
    <row r="10" spans="2:9" ht="12.75">
      <c r="B10" s="8"/>
      <c r="C10" s="4" t="s">
        <v>274</v>
      </c>
      <c r="D10" s="4"/>
      <c r="E10" s="4"/>
      <c r="F10" s="14"/>
      <c r="G10" s="4"/>
      <c r="H10" s="14"/>
      <c r="I10" s="21"/>
    </row>
    <row r="11" spans="2:9" ht="12.75">
      <c r="B11" s="8"/>
      <c r="C11" s="4" t="s">
        <v>202</v>
      </c>
      <c r="D11" s="4"/>
      <c r="E11" s="4"/>
      <c r="F11" s="14"/>
      <c r="G11" s="4"/>
      <c r="H11" s="14"/>
      <c r="I11" s="21"/>
    </row>
    <row r="12" spans="2:9" ht="12.75">
      <c r="B12" s="8"/>
      <c r="C12" s="4"/>
      <c r="D12" s="4"/>
      <c r="E12" s="4"/>
      <c r="F12" s="14"/>
      <c r="G12" s="4"/>
      <c r="H12" s="14"/>
      <c r="I12" s="21"/>
    </row>
    <row r="13" spans="2:10" ht="12.75">
      <c r="B13" s="8">
        <v>2</v>
      </c>
      <c r="C13" s="4" t="s">
        <v>168</v>
      </c>
      <c r="D13" s="4" t="s">
        <v>278</v>
      </c>
      <c r="E13" s="4"/>
      <c r="F13" s="14">
        <v>33</v>
      </c>
      <c r="G13" s="4">
        <v>4</v>
      </c>
      <c r="H13" s="14">
        <f>F13*G13</f>
        <v>132</v>
      </c>
      <c r="I13" s="21">
        <v>36667</v>
      </c>
      <c r="J13" s="21">
        <v>36669</v>
      </c>
    </row>
    <row r="14" spans="2:8" ht="12.75">
      <c r="B14" s="8"/>
      <c r="C14" s="4" t="s">
        <v>277</v>
      </c>
      <c r="D14" s="4"/>
      <c r="E14" s="4"/>
      <c r="F14" s="14"/>
      <c r="G14" s="4"/>
      <c r="H14" s="14"/>
    </row>
    <row r="15" spans="2:8" ht="12.75">
      <c r="B15" s="8"/>
      <c r="C15" s="4" t="s">
        <v>202</v>
      </c>
      <c r="D15" s="4"/>
      <c r="E15" s="4"/>
      <c r="F15" s="14"/>
      <c r="G15" s="4"/>
      <c r="H15" s="14"/>
    </row>
    <row r="16" spans="2:8" ht="12.75">
      <c r="B16" s="8"/>
      <c r="C16" s="4"/>
      <c r="D16" s="4"/>
      <c r="E16" s="4"/>
      <c r="F16" s="14"/>
      <c r="G16" s="4"/>
      <c r="H16" s="14"/>
    </row>
    <row r="17" spans="2:11" ht="12.75">
      <c r="B17" s="8">
        <v>3</v>
      </c>
      <c r="C17" s="4" t="s">
        <v>168</v>
      </c>
      <c r="D17" s="4" t="s">
        <v>261</v>
      </c>
      <c r="E17" s="4"/>
      <c r="F17" s="14">
        <v>17.52</v>
      </c>
      <c r="G17" s="4">
        <v>4</v>
      </c>
      <c r="H17" s="14">
        <f>F17*G17</f>
        <v>70.08</v>
      </c>
      <c r="I17" s="21">
        <v>36667</v>
      </c>
      <c r="J17" s="21">
        <v>36669</v>
      </c>
      <c r="K17" s="24" t="s">
        <v>216</v>
      </c>
    </row>
    <row r="18" spans="2:10" ht="12.75">
      <c r="B18" s="8"/>
      <c r="C18" s="4" t="s">
        <v>260</v>
      </c>
      <c r="D18" s="4"/>
      <c r="E18" s="4"/>
      <c r="F18" s="14"/>
      <c r="G18" s="4"/>
      <c r="H18" s="14"/>
      <c r="I18" s="14"/>
      <c r="J18" s="8"/>
    </row>
    <row r="19" spans="2:10" ht="12.75">
      <c r="B19" s="8"/>
      <c r="C19" s="4" t="s">
        <v>202</v>
      </c>
      <c r="D19" s="4"/>
      <c r="E19" s="4"/>
      <c r="F19" s="14"/>
      <c r="G19" s="4"/>
      <c r="H19" s="14"/>
      <c r="I19" s="14"/>
      <c r="J19" s="8"/>
    </row>
    <row r="20" spans="2:9" ht="12.75">
      <c r="B20" s="8"/>
      <c r="C20" s="4"/>
      <c r="D20" s="4"/>
      <c r="E20" s="4"/>
      <c r="F20" s="14"/>
      <c r="G20" s="4"/>
      <c r="I20" s="21"/>
    </row>
    <row r="21" spans="2:8" ht="12.75">
      <c r="B21" s="8"/>
      <c r="C21" s="4"/>
      <c r="D21" s="22"/>
      <c r="E21" s="4" t="s">
        <v>215</v>
      </c>
      <c r="F21" s="14"/>
      <c r="G21" s="4"/>
      <c r="H21" s="14">
        <f>SUM(H8:H20)</f>
        <v>282.83</v>
      </c>
    </row>
    <row r="22" spans="2:8" ht="12.75">
      <c r="B22" s="8"/>
      <c r="C22" s="4"/>
      <c r="D22" s="4"/>
      <c r="E22" s="4" t="s">
        <v>201</v>
      </c>
      <c r="F22" s="14"/>
      <c r="G22" s="4"/>
      <c r="H22" s="14">
        <v>10</v>
      </c>
    </row>
    <row r="23" ht="12.75">
      <c r="H23" s="14"/>
    </row>
    <row r="24" spans="2:8" ht="12.75">
      <c r="B24" s="4"/>
      <c r="C24" s="4"/>
      <c r="D24" s="4"/>
      <c r="E24" s="4" t="s">
        <v>44</v>
      </c>
      <c r="F24" s="4"/>
      <c r="G24" s="4"/>
      <c r="H24" s="14">
        <f>H21+H22</f>
        <v>292.83</v>
      </c>
    </row>
    <row r="25" spans="2:7" ht="12.75">
      <c r="B25" s="4"/>
      <c r="C25" s="4"/>
      <c r="D25" s="4"/>
      <c r="G25" s="4"/>
    </row>
    <row r="26" spans="2:8" ht="12.75">
      <c r="B26" s="8"/>
      <c r="C26" s="4"/>
      <c r="D26" s="4"/>
      <c r="E26" s="4"/>
      <c r="F26" s="14"/>
      <c r="G26" s="4"/>
      <c r="H26" s="14"/>
    </row>
    <row r="27" spans="2:8" ht="12.75">
      <c r="B27" s="8"/>
      <c r="C27" s="4"/>
      <c r="D27" s="4"/>
      <c r="E27" s="4"/>
      <c r="F27" s="14"/>
      <c r="G27" s="4"/>
      <c r="H27" s="14"/>
    </row>
    <row r="28" spans="2:8" ht="12.75">
      <c r="B28" s="8"/>
      <c r="C28" s="4"/>
      <c r="D28" s="4"/>
      <c r="E28" s="4"/>
      <c r="F28" s="14"/>
      <c r="G28" s="4"/>
      <c r="H28" s="14"/>
    </row>
    <row r="29" ht="12.75">
      <c r="B29" s="24" t="s">
        <v>216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pane ySplit="2" topLeftCell="BM3" activePane="bottomLeft" state="frozen"/>
      <selection pane="topLeft" activeCell="A1" sqref="A1"/>
      <selection pane="bottomLeft" activeCell="A11" sqref="A11:I11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3" width="10.57421875" style="0" customWidth="1"/>
    <col min="4" max="4" width="21.57421875" style="0" customWidth="1"/>
    <col min="5" max="5" width="17.00390625" style="0" customWidth="1"/>
    <col min="7" max="7" width="7.8515625" style="0" customWidth="1"/>
    <col min="8" max="8" width="5.421875" style="0" customWidth="1"/>
  </cols>
  <sheetData>
    <row r="1" spans="1:4" ht="12.75">
      <c r="A1" t="s">
        <v>0</v>
      </c>
      <c r="D1" s="2" t="s">
        <v>144</v>
      </c>
    </row>
    <row r="2" spans="1:9" ht="12.75">
      <c r="A2" t="s">
        <v>2</v>
      </c>
      <c r="B2" t="s">
        <v>3</v>
      </c>
      <c r="C2" t="s">
        <v>4</v>
      </c>
      <c r="D2" t="s">
        <v>13</v>
      </c>
      <c r="E2" t="s">
        <v>21</v>
      </c>
      <c r="F2" t="s">
        <v>6</v>
      </c>
      <c r="G2" t="s">
        <v>25</v>
      </c>
      <c r="H2" t="s">
        <v>7</v>
      </c>
      <c r="I2" t="s">
        <v>8</v>
      </c>
    </row>
    <row r="4" spans="1:9" ht="12.75">
      <c r="A4" t="s">
        <v>24</v>
      </c>
      <c r="B4" t="s">
        <v>58</v>
      </c>
      <c r="D4" t="s">
        <v>60</v>
      </c>
      <c r="F4" s="1">
        <v>20</v>
      </c>
      <c r="H4">
        <v>1</v>
      </c>
      <c r="I4" s="1">
        <f>F4*H4</f>
        <v>20</v>
      </c>
    </row>
    <row r="5" spans="1:9" ht="12.75">
      <c r="A5" t="s">
        <v>1</v>
      </c>
      <c r="B5" t="s">
        <v>39</v>
      </c>
      <c r="C5" t="s">
        <v>5</v>
      </c>
      <c r="D5" s="3" t="s">
        <v>36</v>
      </c>
      <c r="E5" t="s">
        <v>27</v>
      </c>
      <c r="F5" s="1">
        <v>0.2</v>
      </c>
      <c r="G5">
        <v>2000</v>
      </c>
      <c r="H5">
        <v>2</v>
      </c>
      <c r="I5" s="1">
        <f>F5*H5</f>
        <v>0.4</v>
      </c>
    </row>
    <row r="6" spans="1:9" ht="12.75">
      <c r="A6" t="s">
        <v>9</v>
      </c>
      <c r="B6" t="s">
        <v>40</v>
      </c>
      <c r="C6" t="s">
        <v>10</v>
      </c>
      <c r="D6" s="3" t="s">
        <v>37</v>
      </c>
      <c r="E6" t="s">
        <v>27</v>
      </c>
      <c r="F6" s="1">
        <v>0.15</v>
      </c>
      <c r="G6">
        <v>2000</v>
      </c>
      <c r="H6">
        <v>11</v>
      </c>
      <c r="I6" s="1">
        <f>F6*H6</f>
        <v>1.65</v>
      </c>
    </row>
    <row r="7" spans="1:9" ht="12.75">
      <c r="A7" t="s">
        <v>9</v>
      </c>
      <c r="B7" t="s">
        <v>41</v>
      </c>
      <c r="C7" t="s">
        <v>10</v>
      </c>
      <c r="D7" s="3" t="s">
        <v>38</v>
      </c>
      <c r="E7" t="s">
        <v>27</v>
      </c>
      <c r="F7" s="1">
        <v>0.15</v>
      </c>
      <c r="G7">
        <v>2000</v>
      </c>
      <c r="H7">
        <v>2</v>
      </c>
      <c r="I7" s="1">
        <f>F7*H7</f>
        <v>0.3</v>
      </c>
    </row>
    <row r="8" spans="1:9" ht="12.75">
      <c r="A8" t="s">
        <v>11</v>
      </c>
      <c r="B8" t="s">
        <v>12</v>
      </c>
      <c r="C8" t="s">
        <v>5</v>
      </c>
      <c r="D8" s="3" t="s">
        <v>28</v>
      </c>
      <c r="E8" t="s">
        <v>29</v>
      </c>
      <c r="F8" s="1">
        <v>0.3</v>
      </c>
      <c r="H8">
        <v>3</v>
      </c>
      <c r="I8" s="1">
        <f>F8*H8</f>
        <v>0.8999999999999999</v>
      </c>
    </row>
    <row r="9" spans="1:9" ht="12.75">
      <c r="A9" t="s">
        <v>30</v>
      </c>
      <c r="B9" t="s">
        <v>12</v>
      </c>
      <c r="C9" t="s">
        <v>5</v>
      </c>
      <c r="D9" s="3" t="s">
        <v>31</v>
      </c>
      <c r="F9" s="1"/>
      <c r="I9" s="1"/>
    </row>
    <row r="10" spans="1:9" ht="12.75">
      <c r="A10" t="s">
        <v>26</v>
      </c>
      <c r="C10" t="s">
        <v>14</v>
      </c>
      <c r="D10" s="3" t="s">
        <v>32</v>
      </c>
      <c r="E10" t="s">
        <v>33</v>
      </c>
      <c r="F10" s="1">
        <v>0.5</v>
      </c>
      <c r="H10">
        <v>1</v>
      </c>
      <c r="I10" s="1">
        <f>F10*H10</f>
        <v>0.5</v>
      </c>
    </row>
    <row r="11" spans="1:9" ht="12.75">
      <c r="A11" t="s">
        <v>15</v>
      </c>
      <c r="B11" t="s">
        <v>51</v>
      </c>
      <c r="C11" t="s">
        <v>5</v>
      </c>
      <c r="D11" s="3" t="s">
        <v>49</v>
      </c>
      <c r="E11" t="s">
        <v>50</v>
      </c>
      <c r="F11" s="1">
        <v>0.01564</v>
      </c>
      <c r="H11">
        <v>3</v>
      </c>
      <c r="I11" s="1">
        <f>F11*H11</f>
        <v>0.04692</v>
      </c>
    </row>
    <row r="12" spans="1:9" ht="12.75">
      <c r="A12" t="s">
        <v>15</v>
      </c>
      <c r="B12" t="s">
        <v>53</v>
      </c>
      <c r="C12" t="s">
        <v>5</v>
      </c>
      <c r="D12" s="3" t="s">
        <v>52</v>
      </c>
      <c r="E12" t="s">
        <v>50</v>
      </c>
      <c r="F12" s="1">
        <v>0.01564</v>
      </c>
      <c r="H12">
        <v>1</v>
      </c>
      <c r="I12" s="1">
        <f>F12*H12</f>
        <v>0.01564</v>
      </c>
    </row>
    <row r="13" spans="1:9" ht="12.75">
      <c r="A13" t="s">
        <v>17</v>
      </c>
      <c r="D13" s="3" t="s">
        <v>19</v>
      </c>
      <c r="E13" t="s">
        <v>22</v>
      </c>
      <c r="F13" s="1">
        <v>52.5</v>
      </c>
      <c r="H13">
        <v>1</v>
      </c>
      <c r="I13" s="1">
        <f aca="true" t="shared" si="0" ref="I13:I18">F13*H13</f>
        <v>52.5</v>
      </c>
    </row>
    <row r="14" spans="1:9" ht="12.75">
      <c r="A14" t="s">
        <v>18</v>
      </c>
      <c r="D14" s="3" t="s">
        <v>16</v>
      </c>
      <c r="E14" t="s">
        <v>22</v>
      </c>
      <c r="F14" s="1">
        <v>120.27</v>
      </c>
      <c r="H14">
        <v>1</v>
      </c>
      <c r="I14" s="1">
        <f t="shared" si="0"/>
        <v>120.27</v>
      </c>
    </row>
    <row r="15" spans="1:9" ht="12.75">
      <c r="A15" t="s">
        <v>142</v>
      </c>
      <c r="D15" s="3" t="s">
        <v>97</v>
      </c>
      <c r="E15" t="s">
        <v>96</v>
      </c>
      <c r="F15">
        <v>0.39</v>
      </c>
      <c r="H15">
        <v>5</v>
      </c>
      <c r="I15" s="1">
        <f t="shared" si="0"/>
        <v>1.9500000000000002</v>
      </c>
    </row>
    <row r="16" spans="1:9" ht="12.75">
      <c r="A16" t="s">
        <v>46</v>
      </c>
      <c r="B16" t="s">
        <v>48</v>
      </c>
      <c r="D16" s="3" t="s">
        <v>125</v>
      </c>
      <c r="E16" t="s">
        <v>47</v>
      </c>
      <c r="F16" s="1">
        <v>0.3</v>
      </c>
      <c r="H16">
        <v>2</v>
      </c>
      <c r="I16" s="1">
        <f>F16*H16</f>
        <v>0.6</v>
      </c>
    </row>
    <row r="17" spans="1:9" ht="12.75">
      <c r="A17" t="s">
        <v>61</v>
      </c>
      <c r="B17" t="s">
        <v>63</v>
      </c>
      <c r="D17" s="3" t="s">
        <v>62</v>
      </c>
      <c r="E17" t="s">
        <v>47</v>
      </c>
      <c r="F17" s="1">
        <v>0.1</v>
      </c>
      <c r="H17">
        <v>1</v>
      </c>
      <c r="I17" s="1">
        <f t="shared" si="0"/>
        <v>0.1</v>
      </c>
    </row>
    <row r="18" spans="1:9" ht="12.75">
      <c r="A18" t="s">
        <v>35</v>
      </c>
      <c r="D18" s="3"/>
      <c r="F18" s="1">
        <v>15</v>
      </c>
      <c r="H18">
        <v>1</v>
      </c>
      <c r="I18" s="1">
        <f t="shared" si="0"/>
        <v>15</v>
      </c>
    </row>
    <row r="19" spans="1:9" ht="12.75">
      <c r="A19" t="s">
        <v>44</v>
      </c>
      <c r="D19" s="3"/>
      <c r="I19" s="1">
        <f>SUM(I4:I18)</f>
        <v>214.23255999999998</v>
      </c>
    </row>
    <row r="20" spans="4:9" ht="12.75">
      <c r="D20" s="3"/>
      <c r="I20" s="1"/>
    </row>
    <row r="21" ht="12.75">
      <c r="D21" s="2"/>
    </row>
    <row r="22" spans="1:9" ht="12.75">
      <c r="A22" t="s">
        <v>143</v>
      </c>
      <c r="D22" s="3" t="s">
        <v>20</v>
      </c>
      <c r="E22" t="s">
        <v>23</v>
      </c>
      <c r="F22" s="1">
        <v>0.0428</v>
      </c>
      <c r="I22" s="1">
        <f>F22*H22</f>
        <v>0</v>
      </c>
    </row>
    <row r="23" spans="1:9" ht="12.75">
      <c r="A23" t="s">
        <v>139</v>
      </c>
      <c r="D23" s="3" t="s">
        <v>34</v>
      </c>
      <c r="E23" t="s">
        <v>23</v>
      </c>
      <c r="F23" s="1">
        <v>0.0799</v>
      </c>
      <c r="I23" s="1">
        <f>F23*H23</f>
        <v>0</v>
      </c>
    </row>
    <row r="24" spans="1:9" ht="12.75">
      <c r="A24" t="s">
        <v>140</v>
      </c>
      <c r="D24" s="3" t="s">
        <v>127</v>
      </c>
      <c r="E24" t="s">
        <v>96</v>
      </c>
      <c r="F24" s="1">
        <v>0.39</v>
      </c>
      <c r="I24" s="1">
        <f>F24*H24</f>
        <v>0</v>
      </c>
    </row>
    <row r="25" spans="6:9" ht="12.75">
      <c r="F25" s="1"/>
      <c r="I25" s="1"/>
    </row>
    <row r="26" spans="6:9" ht="12.75">
      <c r="F26" s="1"/>
      <c r="I26" s="1"/>
    </row>
    <row r="27" spans="6:9" ht="12.75">
      <c r="F27" s="1"/>
      <c r="I27" s="1"/>
    </row>
    <row r="28" spans="6:9" ht="12.75">
      <c r="F28" s="1"/>
      <c r="I28" s="1"/>
    </row>
    <row r="29" spans="6:9" ht="12.75">
      <c r="F29" s="1"/>
      <c r="I29" s="1"/>
    </row>
    <row r="30" spans="6:9" ht="12.75">
      <c r="F30" s="1"/>
      <c r="I30" s="1"/>
    </row>
    <row r="31" spans="4:9" ht="12.75">
      <c r="D31" s="3"/>
      <c r="F31" s="1"/>
      <c r="I31" s="1"/>
    </row>
    <row r="32" spans="4:9" ht="12.75">
      <c r="D32" s="3"/>
      <c r="F32" s="1"/>
      <c r="I32" s="1"/>
    </row>
    <row r="33" spans="4:9" ht="12.75">
      <c r="D33" s="3"/>
      <c r="F33" s="1"/>
      <c r="I33" s="1"/>
    </row>
    <row r="34" spans="6:9" ht="12.75">
      <c r="F34" s="1"/>
      <c r="I34" s="1"/>
    </row>
    <row r="35" spans="6:9" ht="12.75">
      <c r="F35" s="1"/>
      <c r="I35" s="1"/>
    </row>
    <row r="36" spans="6:9" ht="12.75">
      <c r="F36" s="1"/>
      <c r="I36" s="1"/>
    </row>
    <row r="37" spans="6:9" ht="12.75">
      <c r="F37" s="1"/>
      <c r="I37" s="1"/>
    </row>
    <row r="38" spans="4:9" ht="12.75">
      <c r="D38" s="3"/>
      <c r="F38" s="1"/>
      <c r="I38" s="1"/>
    </row>
    <row r="39" ht="12.75">
      <c r="I39" s="1"/>
    </row>
    <row r="40" ht="12.75">
      <c r="I40" s="1"/>
    </row>
    <row r="41" spans="9:18" ht="12.75">
      <c r="I41" s="1"/>
      <c r="K41" s="3"/>
      <c r="O41" s="1"/>
      <c r="R41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B1">
      <pane ySplit="7" topLeftCell="BM8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29.8515625" style="0" customWidth="1"/>
    <col min="4" max="4" width="20.421875" style="0" customWidth="1"/>
    <col min="5" max="5" width="15.7109375" style="0" customWidth="1"/>
    <col min="6" max="6" width="11.140625" style="0" customWidth="1"/>
    <col min="7" max="7" width="7.00390625" style="0" customWidth="1"/>
    <col min="8" max="8" width="8.2812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10"/>
      <c r="K1" s="4"/>
    </row>
    <row r="2" spans="1:11" ht="12.75">
      <c r="A2" s="5"/>
      <c r="B2" s="9"/>
      <c r="C2" s="23" t="s">
        <v>264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4"/>
    </row>
    <row r="3" spans="1:11" ht="12.75">
      <c r="A3" s="5"/>
      <c r="B3" s="10"/>
      <c r="C3" s="12" t="s">
        <v>266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36712</v>
      </c>
      <c r="J3" s="10"/>
      <c r="K3" s="4"/>
    </row>
    <row r="4" spans="1:11" ht="12.75">
      <c r="A4" s="10"/>
      <c r="B4" s="10"/>
      <c r="C4" s="12" t="s">
        <v>242</v>
      </c>
      <c r="D4" s="10" t="s">
        <v>210</v>
      </c>
      <c r="E4" s="10" t="s">
        <v>211</v>
      </c>
      <c r="F4" s="10" t="s">
        <v>281</v>
      </c>
      <c r="G4" s="10"/>
      <c r="H4" s="10"/>
      <c r="I4" s="11"/>
      <c r="J4" s="10"/>
      <c r="K4" s="4"/>
    </row>
    <row r="5" spans="1:11" ht="12.75">
      <c r="A5" s="10"/>
      <c r="B5" s="10"/>
      <c r="C5" s="23" t="s">
        <v>276</v>
      </c>
      <c r="D5" s="10"/>
      <c r="E5" s="10"/>
      <c r="F5" s="10" t="s">
        <v>282</v>
      </c>
      <c r="G5" s="10"/>
      <c r="H5" s="10"/>
      <c r="I5" s="11"/>
      <c r="J5" s="10"/>
      <c r="K5" s="4"/>
    </row>
    <row r="6" spans="1:11" ht="13.5" thickBot="1">
      <c r="A6" s="18"/>
      <c r="B6" s="18"/>
      <c r="C6" s="39"/>
      <c r="D6" s="18"/>
      <c r="E6" s="18"/>
      <c r="F6" s="18"/>
      <c r="G6" s="18"/>
      <c r="H6" s="18"/>
      <c r="I6" s="20"/>
      <c r="J6" s="18"/>
      <c r="K6" s="4"/>
    </row>
    <row r="7" spans="2:11" ht="12.75">
      <c r="B7" s="8" t="s">
        <v>78</v>
      </c>
      <c r="C7" s="8" t="s">
        <v>2</v>
      </c>
      <c r="D7" s="8" t="s">
        <v>13</v>
      </c>
      <c r="E7" s="8" t="s">
        <v>21</v>
      </c>
      <c r="F7" s="8" t="s">
        <v>131</v>
      </c>
      <c r="G7" s="8" t="s">
        <v>7</v>
      </c>
      <c r="H7" s="8" t="s">
        <v>8</v>
      </c>
      <c r="I7" s="8" t="s">
        <v>124</v>
      </c>
      <c r="J7" s="8" t="s">
        <v>79</v>
      </c>
      <c r="K7" s="4"/>
    </row>
    <row r="9" spans="2:10" ht="12.75">
      <c r="B9" s="8">
        <v>1</v>
      </c>
      <c r="C9" s="4" t="s">
        <v>217</v>
      </c>
      <c r="D9" s="4" t="s">
        <v>200</v>
      </c>
      <c r="E9" s="4"/>
      <c r="F9" s="14">
        <v>160</v>
      </c>
      <c r="G9" s="4">
        <v>4</v>
      </c>
      <c r="H9" s="14">
        <f>F9*G9</f>
        <v>640</v>
      </c>
      <c r="I9" s="40">
        <v>36727</v>
      </c>
      <c r="J9" s="4"/>
    </row>
    <row r="10" spans="2:10" ht="12.75">
      <c r="B10" s="8"/>
      <c r="C10" s="4"/>
      <c r="D10" s="4"/>
      <c r="E10" s="4"/>
      <c r="F10" s="14"/>
      <c r="G10" s="4"/>
      <c r="H10" s="14"/>
      <c r="I10" s="8"/>
      <c r="J10" s="4"/>
    </row>
    <row r="11" spans="2:10" ht="12.75">
      <c r="B11" s="8">
        <v>2</v>
      </c>
      <c r="C11" s="4" t="s">
        <v>220</v>
      </c>
      <c r="D11" s="4" t="s">
        <v>218</v>
      </c>
      <c r="E11" s="4"/>
      <c r="F11" s="14">
        <v>37.06</v>
      </c>
      <c r="G11" s="4">
        <v>48</v>
      </c>
      <c r="H11" s="14">
        <f>F11*G11</f>
        <v>1778.88</v>
      </c>
      <c r="I11" s="8"/>
      <c r="J11" s="4"/>
    </row>
    <row r="12" spans="2:10" ht="12.75">
      <c r="B12" s="8"/>
      <c r="C12" s="4" t="s">
        <v>219</v>
      </c>
      <c r="D12" s="4"/>
      <c r="E12" s="4"/>
      <c r="F12" s="14"/>
      <c r="G12" s="4"/>
      <c r="H12" s="14"/>
      <c r="I12" s="8"/>
      <c r="J12" s="4"/>
    </row>
    <row r="13" spans="2:10" ht="12.75">
      <c r="B13" s="8"/>
      <c r="C13" s="4"/>
      <c r="D13" s="4"/>
      <c r="E13" s="4"/>
      <c r="F13" s="14"/>
      <c r="G13" s="4"/>
      <c r="H13" s="14"/>
      <c r="I13" s="8"/>
      <c r="J13" s="4"/>
    </row>
    <row r="14" spans="2:10" ht="12.75">
      <c r="B14" s="8"/>
      <c r="C14" s="4"/>
      <c r="D14" s="4"/>
      <c r="E14" s="4" t="s">
        <v>215</v>
      </c>
      <c r="F14" s="14"/>
      <c r="G14" s="4"/>
      <c r="H14" s="14">
        <f>SUM(H9:H11)</f>
        <v>2418.88</v>
      </c>
      <c r="I14" s="21">
        <v>36717</v>
      </c>
      <c r="J14" s="4"/>
    </row>
    <row r="15" spans="2:10" ht="12.75">
      <c r="B15" s="8"/>
      <c r="C15" s="4"/>
      <c r="D15" s="4"/>
      <c r="E15" s="4"/>
      <c r="F15" s="14"/>
      <c r="G15" s="4"/>
      <c r="H15" s="14"/>
      <c r="I15" s="8"/>
      <c r="J15" s="4"/>
    </row>
    <row r="16" spans="2:10" ht="12.75">
      <c r="B16" s="8">
        <v>3</v>
      </c>
      <c r="C16" s="4" t="s">
        <v>201</v>
      </c>
      <c r="D16" s="4"/>
      <c r="E16" s="4"/>
      <c r="F16" s="14">
        <v>15</v>
      </c>
      <c r="G16" s="4">
        <v>1</v>
      </c>
      <c r="H16" s="14">
        <f>F16*G16</f>
        <v>15</v>
      </c>
      <c r="I16" s="21"/>
      <c r="J16" s="4"/>
    </row>
    <row r="17" spans="2:9" ht="12.75">
      <c r="B17" s="8"/>
      <c r="C17" s="4"/>
      <c r="D17" s="4"/>
      <c r="E17" s="4"/>
      <c r="F17" s="14"/>
      <c r="G17" s="4"/>
      <c r="H17" s="14"/>
      <c r="I17" s="4"/>
    </row>
    <row r="18" spans="2:9" ht="12.75">
      <c r="B18" s="4"/>
      <c r="C18" s="4"/>
      <c r="D18" s="4"/>
      <c r="E18" s="4" t="s">
        <v>44</v>
      </c>
      <c r="F18" s="4"/>
      <c r="G18" s="4"/>
      <c r="H18" s="14">
        <f>SUM(H14:H16)</f>
        <v>2433.88</v>
      </c>
      <c r="I18" s="11"/>
    </row>
    <row r="19" spans="2:9" ht="12.75">
      <c r="B19" s="4"/>
      <c r="C19" s="4"/>
      <c r="D19" s="4"/>
      <c r="E19" s="4"/>
      <c r="F19" s="4"/>
      <c r="G19" s="4"/>
      <c r="H19" s="14"/>
      <c r="I19" s="11"/>
    </row>
    <row r="20" spans="2:10" ht="12.75">
      <c r="B20" s="8">
        <v>4</v>
      </c>
      <c r="C20" s="4" t="s">
        <v>168</v>
      </c>
      <c r="D20" s="4" t="s">
        <v>278</v>
      </c>
      <c r="E20" s="4"/>
      <c r="F20" s="14">
        <v>39</v>
      </c>
      <c r="G20" s="4">
        <v>1</v>
      </c>
      <c r="H20" s="14">
        <f>F20*G20</f>
        <v>39</v>
      </c>
      <c r="I20" s="21">
        <v>36725</v>
      </c>
      <c r="J20" s="21"/>
    </row>
    <row r="21" spans="2:8" ht="12.75">
      <c r="B21" s="4"/>
      <c r="C21" s="4" t="s">
        <v>277</v>
      </c>
      <c r="D21" s="4"/>
      <c r="E21" s="4"/>
      <c r="F21" s="14"/>
      <c r="G21" s="4"/>
      <c r="H21" s="14"/>
    </row>
    <row r="22" spans="3:8" ht="12.75">
      <c r="C22" s="4" t="s">
        <v>202</v>
      </c>
      <c r="D22" s="4"/>
      <c r="E22" s="4"/>
      <c r="F22" s="14"/>
      <c r="G22" s="4"/>
      <c r="H22" s="14"/>
    </row>
    <row r="23" spans="3:9" ht="12.75">
      <c r="C23" s="4"/>
      <c r="D23" s="4"/>
      <c r="E23" s="4"/>
      <c r="F23" s="4"/>
      <c r="G23" s="4"/>
      <c r="H23" s="14"/>
      <c r="I23" s="11"/>
    </row>
    <row r="24" spans="3:9" ht="12.75">
      <c r="C24" s="4"/>
      <c r="D24" s="4"/>
      <c r="E24" s="4"/>
      <c r="F24" s="4"/>
      <c r="G24" s="4"/>
      <c r="H24" s="14"/>
      <c r="I24" s="11"/>
    </row>
    <row r="26" ht="12.75">
      <c r="C26" s="12" t="s">
        <v>245</v>
      </c>
    </row>
    <row r="27" ht="12.75">
      <c r="C27" s="12" t="s">
        <v>246</v>
      </c>
    </row>
    <row r="28" ht="12.75">
      <c r="C28" s="12" t="s">
        <v>247</v>
      </c>
    </row>
    <row r="29" ht="12.75">
      <c r="C29" s="12" t="s">
        <v>248</v>
      </c>
    </row>
    <row r="30" ht="12.75">
      <c r="C30" s="12" t="s">
        <v>249</v>
      </c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6" topLeftCell="BM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9.28125" style="0" customWidth="1"/>
    <col min="4" max="4" width="19.28125" style="0" customWidth="1"/>
    <col min="5" max="5" width="12.7109375" style="0" customWidth="1"/>
    <col min="6" max="6" width="11.421875" style="0" customWidth="1"/>
    <col min="7" max="7" width="7.00390625" style="0" customWidth="1"/>
    <col min="9" max="9" width="9.57421875" style="0" customWidth="1"/>
    <col min="10" max="10" width="10.8515625" style="0" customWidth="1"/>
    <col min="11" max="11" width="4.71093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9"/>
      <c r="C2" s="23" t="s">
        <v>285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12"/>
    </row>
    <row r="3" spans="1:11" ht="12.75">
      <c r="A3" s="5"/>
      <c r="B3" s="10"/>
      <c r="C3" s="12" t="s">
        <v>266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36768</v>
      </c>
      <c r="J3" s="10"/>
      <c r="K3" s="12"/>
    </row>
    <row r="4" spans="1:11" ht="12.75">
      <c r="A4" s="10"/>
      <c r="B4" s="10"/>
      <c r="C4" s="12" t="s">
        <v>242</v>
      </c>
      <c r="D4" s="10" t="s">
        <v>210</v>
      </c>
      <c r="E4" s="10" t="s">
        <v>211</v>
      </c>
      <c r="F4" s="10" t="s">
        <v>279</v>
      </c>
      <c r="G4" s="10"/>
      <c r="H4" s="10"/>
      <c r="I4" s="11"/>
      <c r="J4" s="10"/>
      <c r="K4" s="10"/>
    </row>
    <row r="5" spans="1:11" ht="13.5" thickBot="1">
      <c r="A5" s="18"/>
      <c r="B5" s="18"/>
      <c r="C5" s="39" t="s">
        <v>276</v>
      </c>
      <c r="D5" s="18"/>
      <c r="E5" s="18"/>
      <c r="F5" s="18" t="s">
        <v>280</v>
      </c>
      <c r="G5" s="18"/>
      <c r="H5" s="18"/>
      <c r="I5" s="20"/>
      <c r="J5" s="18"/>
      <c r="K5" s="18"/>
    </row>
    <row r="6" spans="2:11" ht="12.75">
      <c r="B6" s="8" t="s">
        <v>78</v>
      </c>
      <c r="C6" s="8" t="s">
        <v>2</v>
      </c>
      <c r="D6" s="8" t="s">
        <v>13</v>
      </c>
      <c r="E6" s="8" t="s">
        <v>21</v>
      </c>
      <c r="F6" s="8" t="s">
        <v>131</v>
      </c>
      <c r="G6" s="8" t="s">
        <v>7</v>
      </c>
      <c r="H6" s="8" t="s">
        <v>8</v>
      </c>
      <c r="I6" s="8" t="s">
        <v>124</v>
      </c>
      <c r="J6" s="8" t="s">
        <v>79</v>
      </c>
      <c r="K6" s="4"/>
    </row>
    <row r="7" spans="2:11" ht="12.75">
      <c r="B7" s="8"/>
      <c r="C7" s="8"/>
      <c r="D7" s="8"/>
      <c r="E7" s="8"/>
      <c r="F7" s="8"/>
      <c r="G7" s="8"/>
      <c r="H7" s="8"/>
      <c r="I7" s="8"/>
      <c r="J7" s="8"/>
      <c r="K7" s="4"/>
    </row>
    <row r="8" ht="12.75">
      <c r="C8" s="41" t="s">
        <v>286</v>
      </c>
    </row>
    <row r="9" spans="2:10" ht="12.75">
      <c r="B9" s="8">
        <v>1</v>
      </c>
      <c r="C9" s="4" t="s">
        <v>168</v>
      </c>
      <c r="D9" s="4" t="s">
        <v>173</v>
      </c>
      <c r="E9" s="4"/>
      <c r="F9" s="14">
        <v>13.53</v>
      </c>
      <c r="G9" s="4">
        <v>140</v>
      </c>
      <c r="H9" s="14">
        <f>F9*G9</f>
        <v>1894.1999999999998</v>
      </c>
      <c r="I9" s="21">
        <v>36787</v>
      </c>
      <c r="J9" s="4" t="s">
        <v>288</v>
      </c>
    </row>
    <row r="10" spans="2:10" ht="12.75">
      <c r="B10" s="8"/>
      <c r="C10" s="4" t="s">
        <v>172</v>
      </c>
      <c r="D10" s="4"/>
      <c r="E10" s="4"/>
      <c r="F10" s="14"/>
      <c r="G10" s="4"/>
      <c r="H10" s="14"/>
      <c r="I10" s="8"/>
      <c r="J10" s="4"/>
    </row>
    <row r="11" spans="2:10" ht="12.75">
      <c r="B11" s="8"/>
      <c r="C11" s="4" t="s">
        <v>202</v>
      </c>
      <c r="D11" s="4"/>
      <c r="E11" s="4"/>
      <c r="F11" s="14"/>
      <c r="G11" s="4"/>
      <c r="H11" s="14"/>
      <c r="I11" s="8"/>
      <c r="J11" s="4"/>
    </row>
    <row r="12" spans="2:10" ht="12.75">
      <c r="B12" s="8"/>
      <c r="C12" s="4"/>
      <c r="D12" s="4"/>
      <c r="E12" s="4"/>
      <c r="F12" s="14"/>
      <c r="G12" s="4"/>
      <c r="H12" s="14"/>
      <c r="I12" s="8"/>
      <c r="J12" s="4"/>
    </row>
    <row r="13" spans="2:10" ht="12.75">
      <c r="B13" s="8"/>
      <c r="C13" s="4"/>
      <c r="D13" s="4"/>
      <c r="E13" s="4" t="s">
        <v>215</v>
      </c>
      <c r="F13" s="14"/>
      <c r="G13" s="4"/>
      <c r="H13" s="14">
        <f>SUM(H9:H12)</f>
        <v>1894.1999999999998</v>
      </c>
      <c r="I13" s="8"/>
      <c r="J13" s="4"/>
    </row>
    <row r="14" spans="2:10" ht="12.75">
      <c r="B14" s="8"/>
      <c r="C14" s="4"/>
      <c r="D14" s="4"/>
      <c r="E14" s="4" t="s">
        <v>201</v>
      </c>
      <c r="F14" s="14"/>
      <c r="G14" s="4"/>
      <c r="H14" s="14">
        <v>10</v>
      </c>
      <c r="I14" s="8"/>
      <c r="J14" s="4"/>
    </row>
    <row r="15" spans="2:10" ht="12.75">
      <c r="B15" s="8"/>
      <c r="C15" s="4"/>
      <c r="D15" s="4"/>
      <c r="E15" s="4" t="s">
        <v>44</v>
      </c>
      <c r="F15" s="4"/>
      <c r="G15" s="4"/>
      <c r="H15" s="14">
        <f>H13+H14</f>
        <v>1904.1999999999998</v>
      </c>
      <c r="I15" s="8"/>
      <c r="J15" s="4"/>
    </row>
    <row r="16" spans="2:10" ht="12.75">
      <c r="B16" s="8"/>
      <c r="C16" s="4"/>
      <c r="D16" s="4"/>
      <c r="E16" s="4"/>
      <c r="F16" s="14"/>
      <c r="G16" s="4"/>
      <c r="H16" s="14"/>
      <c r="I16" s="8"/>
      <c r="J16" s="4"/>
    </row>
    <row r="17" spans="2:9" ht="12.75">
      <c r="B17" s="8"/>
      <c r="C17" s="41" t="s">
        <v>287</v>
      </c>
      <c r="D17" s="4"/>
      <c r="E17" s="4"/>
      <c r="F17" s="14"/>
      <c r="G17" s="4"/>
      <c r="H17" s="14"/>
      <c r="I17" s="21"/>
    </row>
    <row r="18" spans="2:11" ht="12.75">
      <c r="B18" s="8">
        <v>1</v>
      </c>
      <c r="C18" s="4" t="s">
        <v>168</v>
      </c>
      <c r="D18" s="4" t="s">
        <v>261</v>
      </c>
      <c r="E18" s="4"/>
      <c r="F18" s="14">
        <v>17.52</v>
      </c>
      <c r="G18" s="4">
        <v>100</v>
      </c>
      <c r="H18" s="14">
        <f>F18*G18</f>
        <v>1752</v>
      </c>
      <c r="I18" s="21">
        <v>36787</v>
      </c>
      <c r="J18" s="21"/>
      <c r="K18" s="24" t="s">
        <v>216</v>
      </c>
    </row>
    <row r="19" spans="2:10" ht="12.75">
      <c r="B19" s="8"/>
      <c r="C19" s="4" t="s">
        <v>260</v>
      </c>
      <c r="D19" s="4"/>
      <c r="E19" s="4"/>
      <c r="F19" s="14"/>
      <c r="G19" s="4"/>
      <c r="H19" s="14"/>
      <c r="I19" s="14"/>
      <c r="J19" s="8"/>
    </row>
    <row r="20" spans="2:10" ht="12.75">
      <c r="B20" s="8"/>
      <c r="C20" s="4" t="s">
        <v>202</v>
      </c>
      <c r="D20" s="4"/>
      <c r="E20" s="4"/>
      <c r="F20" s="14"/>
      <c r="G20" s="4"/>
      <c r="H20" s="14"/>
      <c r="I20" s="14"/>
      <c r="J20" s="8"/>
    </row>
    <row r="21" spans="2:9" ht="12.75">
      <c r="B21" s="8"/>
      <c r="C21" s="4"/>
      <c r="D21" s="4"/>
      <c r="E21" s="4"/>
      <c r="F21" s="14"/>
      <c r="G21" s="4"/>
      <c r="I21" s="21"/>
    </row>
    <row r="22" spans="2:8" ht="12.75">
      <c r="B22" s="8"/>
      <c r="C22" s="4"/>
      <c r="D22" s="22"/>
      <c r="E22" s="4" t="s">
        <v>215</v>
      </c>
      <c r="F22" s="14"/>
      <c r="G22" s="4"/>
      <c r="H22" s="14">
        <f>SUM(H18:H21)</f>
        <v>1752</v>
      </c>
    </row>
    <row r="23" spans="2:8" ht="12.75">
      <c r="B23" s="8"/>
      <c r="C23" s="4"/>
      <c r="D23" s="4"/>
      <c r="E23" s="4" t="s">
        <v>201</v>
      </c>
      <c r="F23" s="14"/>
      <c r="G23" s="4"/>
      <c r="H23" s="14">
        <v>10</v>
      </c>
    </row>
    <row r="24" spans="2:8" ht="12.75">
      <c r="B24" s="4"/>
      <c r="C24" s="4"/>
      <c r="D24" s="4"/>
      <c r="E24" s="4" t="s">
        <v>44</v>
      </c>
      <c r="F24" s="4"/>
      <c r="G24" s="4"/>
      <c r="H24" s="14">
        <f>H22+H23</f>
        <v>1762</v>
      </c>
    </row>
    <row r="25" spans="2:7" ht="12.75">
      <c r="B25" s="4"/>
      <c r="C25" s="4"/>
      <c r="D25" s="4"/>
      <c r="G25" s="4"/>
    </row>
    <row r="26" spans="2:8" ht="12.75">
      <c r="B26" s="8"/>
      <c r="C26" s="4"/>
      <c r="D26" s="4"/>
      <c r="E26" s="4"/>
      <c r="F26" s="14"/>
      <c r="G26" s="4"/>
      <c r="H26" s="14"/>
    </row>
    <row r="27" spans="2:8" ht="12.75">
      <c r="B27" s="8"/>
      <c r="C27" s="4"/>
      <c r="D27" s="4"/>
      <c r="E27" s="4"/>
      <c r="F27" s="14"/>
      <c r="G27" s="4"/>
      <c r="H27" s="14"/>
    </row>
    <row r="28" spans="2:8" ht="12.75">
      <c r="B28" s="8"/>
      <c r="C28" s="4"/>
      <c r="D28" s="4" t="s">
        <v>283</v>
      </c>
      <c r="E28" s="4"/>
      <c r="F28" s="14"/>
      <c r="G28" s="4"/>
      <c r="H28" s="14"/>
    </row>
    <row r="29" spans="2:4" ht="12.75">
      <c r="B29" s="24" t="s">
        <v>216</v>
      </c>
      <c r="D29" t="s">
        <v>284</v>
      </c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C1">
      <pane ySplit="6" topLeftCell="BM8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9.28125" style="0" customWidth="1"/>
    <col min="4" max="4" width="19.28125" style="0" customWidth="1"/>
    <col min="5" max="5" width="12.7109375" style="0" customWidth="1"/>
    <col min="6" max="6" width="11.421875" style="0" customWidth="1"/>
    <col min="7" max="7" width="7.00390625" style="0" customWidth="1"/>
    <col min="9" max="9" width="9.57421875" style="0" customWidth="1"/>
    <col min="10" max="10" width="10.8515625" style="0" customWidth="1"/>
    <col min="11" max="11" width="4.71093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9"/>
      <c r="C2" s="23" t="s">
        <v>285</v>
      </c>
      <c r="D2" s="10" t="s">
        <v>133</v>
      </c>
      <c r="E2" s="10" t="s">
        <v>132</v>
      </c>
      <c r="F2" s="10" t="s">
        <v>134</v>
      </c>
      <c r="G2" s="10"/>
      <c r="H2" s="10"/>
      <c r="I2" s="10" t="s">
        <v>130</v>
      </c>
      <c r="J2" s="10"/>
      <c r="K2" s="12"/>
    </row>
    <row r="3" spans="1:11" ht="12.75">
      <c r="A3" s="5"/>
      <c r="B3" s="10"/>
      <c r="C3" s="12" t="s">
        <v>266</v>
      </c>
      <c r="D3" s="12" t="s">
        <v>146</v>
      </c>
      <c r="E3" s="10" t="s">
        <v>147</v>
      </c>
      <c r="F3" s="12" t="s">
        <v>199</v>
      </c>
      <c r="G3" s="10"/>
      <c r="H3" s="10"/>
      <c r="I3" s="21">
        <v>36825</v>
      </c>
      <c r="J3" s="10"/>
      <c r="K3" s="12"/>
    </row>
    <row r="4" spans="1:11" ht="12.75">
      <c r="A4" s="10"/>
      <c r="B4" s="10"/>
      <c r="C4" s="12" t="s">
        <v>242</v>
      </c>
      <c r="D4" s="10" t="s">
        <v>210</v>
      </c>
      <c r="E4" s="10" t="s">
        <v>211</v>
      </c>
      <c r="F4" s="10" t="s">
        <v>279</v>
      </c>
      <c r="G4" s="10"/>
      <c r="H4" s="10"/>
      <c r="I4" s="11"/>
      <c r="J4" s="10"/>
      <c r="K4" s="10"/>
    </row>
    <row r="5" spans="1:11" ht="13.5" thickBot="1">
      <c r="A5" s="18"/>
      <c r="B5" s="18"/>
      <c r="C5" s="39" t="s">
        <v>276</v>
      </c>
      <c r="D5" s="18"/>
      <c r="E5" s="18"/>
      <c r="F5" s="18" t="s">
        <v>280</v>
      </c>
      <c r="G5" s="18"/>
      <c r="H5" s="18"/>
      <c r="I5" s="20"/>
      <c r="J5" s="18"/>
      <c r="K5" s="18"/>
    </row>
    <row r="6" spans="2:11" ht="12.75">
      <c r="B6" s="8" t="s">
        <v>78</v>
      </c>
      <c r="C6" s="8" t="s">
        <v>2</v>
      </c>
      <c r="D6" s="8" t="s">
        <v>13</v>
      </c>
      <c r="E6" s="8" t="s">
        <v>21</v>
      </c>
      <c r="F6" s="8" t="s">
        <v>131</v>
      </c>
      <c r="G6" s="8" t="s">
        <v>7</v>
      </c>
      <c r="H6" s="8" t="s">
        <v>8</v>
      </c>
      <c r="I6" s="8" t="s">
        <v>124</v>
      </c>
      <c r="J6" s="8" t="s">
        <v>79</v>
      </c>
      <c r="K6" s="4"/>
    </row>
    <row r="7" spans="2:11" ht="12.75">
      <c r="B7" s="8"/>
      <c r="D7" s="8"/>
      <c r="E7" s="8"/>
      <c r="F7" s="8"/>
      <c r="G7" s="8"/>
      <c r="H7" s="8"/>
      <c r="I7" s="8"/>
      <c r="J7" s="8"/>
      <c r="K7" s="4"/>
    </row>
    <row r="8" spans="2:11" ht="12.75">
      <c r="B8" s="8"/>
      <c r="C8" s="41" t="s">
        <v>291</v>
      </c>
      <c r="D8" s="8"/>
      <c r="E8" s="8"/>
      <c r="F8" s="8"/>
      <c r="G8" s="8"/>
      <c r="H8" s="8"/>
      <c r="I8" s="8"/>
      <c r="J8" s="8"/>
      <c r="K8" s="4"/>
    </row>
    <row r="9" spans="2:10" ht="12.75">
      <c r="B9" s="8">
        <v>1</v>
      </c>
      <c r="C9" s="4" t="s">
        <v>168</v>
      </c>
      <c r="D9" s="4" t="s">
        <v>173</v>
      </c>
      <c r="E9" s="4"/>
      <c r="F9" s="14">
        <v>13.53</v>
      </c>
      <c r="G9" s="4">
        <v>50</v>
      </c>
      <c r="H9" s="14">
        <f>F9*G9</f>
        <v>676.5</v>
      </c>
      <c r="I9" s="21"/>
      <c r="J9" s="4"/>
    </row>
    <row r="10" spans="2:10" ht="12.75">
      <c r="B10" s="8"/>
      <c r="C10" s="4" t="s">
        <v>172</v>
      </c>
      <c r="D10" s="4"/>
      <c r="E10" s="4"/>
      <c r="F10" s="14"/>
      <c r="G10" s="4"/>
      <c r="H10" s="14"/>
      <c r="I10" s="8"/>
      <c r="J10" s="4"/>
    </row>
    <row r="11" spans="2:10" ht="12.75">
      <c r="B11" s="8"/>
      <c r="C11" s="4" t="s">
        <v>202</v>
      </c>
      <c r="D11" s="4"/>
      <c r="E11" s="4"/>
      <c r="F11" s="14"/>
      <c r="G11" s="4"/>
      <c r="H11" s="14"/>
      <c r="I11" s="8"/>
      <c r="J11" s="4"/>
    </row>
    <row r="12" spans="2:10" ht="12.75">
      <c r="B12" s="8"/>
      <c r="C12" s="4"/>
      <c r="D12" s="4"/>
      <c r="E12" s="4"/>
      <c r="F12" s="14"/>
      <c r="G12" s="4"/>
      <c r="H12" s="14"/>
      <c r="I12" s="8"/>
      <c r="J12" s="4"/>
    </row>
    <row r="13" spans="2:10" ht="12.75">
      <c r="B13" s="8">
        <v>2</v>
      </c>
      <c r="C13" s="4" t="s">
        <v>168</v>
      </c>
      <c r="D13" s="4" t="s">
        <v>206</v>
      </c>
      <c r="E13" s="4"/>
      <c r="F13" s="14">
        <v>15.53</v>
      </c>
      <c r="G13" s="4">
        <v>64</v>
      </c>
      <c r="H13" s="14">
        <f>F13*G13</f>
        <v>993.92</v>
      </c>
      <c r="I13" s="21"/>
      <c r="J13" s="25"/>
    </row>
    <row r="14" spans="2:10" ht="12.75">
      <c r="B14" s="8"/>
      <c r="C14" s="4" t="s">
        <v>205</v>
      </c>
      <c r="D14" s="4"/>
      <c r="E14" s="4"/>
      <c r="F14" s="14"/>
      <c r="G14" s="4"/>
      <c r="H14" s="14"/>
      <c r="I14" s="14"/>
      <c r="J14" s="8"/>
    </row>
    <row r="15" spans="2:10" ht="12.75">
      <c r="B15" s="8"/>
      <c r="C15" s="4" t="s">
        <v>202</v>
      </c>
      <c r="D15" s="4"/>
      <c r="E15" s="4"/>
      <c r="F15" s="14"/>
      <c r="G15" s="4"/>
      <c r="H15" s="14"/>
      <c r="I15" s="14"/>
      <c r="J15" s="8"/>
    </row>
    <row r="16" spans="2:10" ht="12.75">
      <c r="B16" s="8"/>
      <c r="C16" s="4"/>
      <c r="D16" s="4"/>
      <c r="E16" s="4"/>
      <c r="F16" s="14"/>
      <c r="G16" s="4"/>
      <c r="H16" s="14"/>
      <c r="I16" s="14"/>
      <c r="J16" s="8"/>
    </row>
    <row r="17" spans="2:10" ht="12.75">
      <c r="B17" s="8">
        <v>3</v>
      </c>
      <c r="C17" s="4" t="s">
        <v>168</v>
      </c>
      <c r="D17" s="4" t="s">
        <v>289</v>
      </c>
      <c r="E17" s="11"/>
      <c r="F17" s="14">
        <v>19.43</v>
      </c>
      <c r="G17" s="4">
        <v>36</v>
      </c>
      <c r="H17" s="14">
        <f>F17*G17</f>
        <v>699.48</v>
      </c>
      <c r="I17" s="14"/>
      <c r="J17" s="8"/>
    </row>
    <row r="18" spans="2:10" ht="12.75">
      <c r="B18" s="8"/>
      <c r="C18" s="4" t="s">
        <v>290</v>
      </c>
      <c r="D18" s="4"/>
      <c r="E18" s="4"/>
      <c r="F18" s="14"/>
      <c r="G18" s="4"/>
      <c r="H18" s="14"/>
      <c r="I18" s="14"/>
      <c r="J18" s="8"/>
    </row>
    <row r="19" spans="2:10" ht="12.75">
      <c r="B19" s="8"/>
      <c r="C19" s="4" t="s">
        <v>202</v>
      </c>
      <c r="D19" s="4"/>
      <c r="E19" s="4"/>
      <c r="F19" s="14"/>
      <c r="G19" s="4"/>
      <c r="H19" s="14"/>
      <c r="I19" s="14"/>
      <c r="J19" s="8"/>
    </row>
    <row r="20" spans="2:10" ht="12.75">
      <c r="B20" s="8"/>
      <c r="C20" s="4"/>
      <c r="D20" s="4"/>
      <c r="E20" s="4" t="s">
        <v>215</v>
      </c>
      <c r="F20" s="14"/>
      <c r="G20" s="4"/>
      <c r="H20" s="14">
        <f>SUM(H9:H17)</f>
        <v>2369.9</v>
      </c>
      <c r="I20" s="21">
        <v>36840</v>
      </c>
      <c r="J20" s="21">
        <v>36839</v>
      </c>
    </row>
    <row r="21" spans="2:10" ht="12.75">
      <c r="B21" s="8"/>
      <c r="C21" s="4"/>
      <c r="D21" s="4"/>
      <c r="E21" s="4"/>
      <c r="F21" s="14"/>
      <c r="G21" s="4"/>
      <c r="H21" s="14"/>
      <c r="I21" s="14"/>
      <c r="J21" s="8"/>
    </row>
    <row r="22" spans="2:10" ht="12.75">
      <c r="B22" s="8"/>
      <c r="C22" s="4"/>
      <c r="D22" s="4"/>
      <c r="E22" s="4"/>
      <c r="F22" s="14"/>
      <c r="G22" s="4"/>
      <c r="H22" s="14"/>
      <c r="I22" s="14"/>
      <c r="J22" s="8"/>
    </row>
    <row r="23" spans="2:10" ht="12.75">
      <c r="B23" s="8"/>
      <c r="C23" s="41" t="s">
        <v>292</v>
      </c>
      <c r="D23" s="4"/>
      <c r="E23" s="4"/>
      <c r="F23" s="14"/>
      <c r="G23" s="4"/>
      <c r="H23" s="14"/>
      <c r="I23" s="8"/>
      <c r="J23" s="4"/>
    </row>
    <row r="24" spans="2:11" ht="12.75">
      <c r="B24" s="8">
        <v>4</v>
      </c>
      <c r="C24" s="4" t="s">
        <v>168</v>
      </c>
      <c r="D24" s="4" t="s">
        <v>261</v>
      </c>
      <c r="E24" s="21"/>
      <c r="F24" s="14">
        <v>15.83</v>
      </c>
      <c r="G24" s="4">
        <v>114</v>
      </c>
      <c r="H24" s="14">
        <f>F24*G24</f>
        <v>1804.6200000000001</v>
      </c>
      <c r="I24" s="21">
        <v>36840</v>
      </c>
      <c r="J24" s="21">
        <v>36838</v>
      </c>
      <c r="K24" s="24" t="s">
        <v>216</v>
      </c>
    </row>
    <row r="25" spans="2:10" ht="12.75">
      <c r="B25" s="8"/>
      <c r="C25" s="4" t="s">
        <v>260</v>
      </c>
      <c r="D25" s="4"/>
      <c r="E25" s="4"/>
      <c r="F25" s="14"/>
      <c r="G25" s="4"/>
      <c r="H25" s="14"/>
      <c r="I25" s="14"/>
      <c r="J25" s="8"/>
    </row>
    <row r="26" spans="2:10" ht="12.75">
      <c r="B26" s="8"/>
      <c r="C26" s="4" t="s">
        <v>202</v>
      </c>
      <c r="D26" s="4"/>
      <c r="E26" s="4"/>
      <c r="G26" s="4"/>
      <c r="H26" s="14"/>
      <c r="I26" s="14"/>
      <c r="J26" s="8"/>
    </row>
    <row r="27" spans="2:10" ht="12.75">
      <c r="B27" s="8"/>
      <c r="C27" s="4"/>
      <c r="D27" s="4"/>
      <c r="E27" s="4"/>
      <c r="G27" s="4"/>
      <c r="H27" s="14"/>
      <c r="I27" s="14"/>
      <c r="J27" s="8"/>
    </row>
    <row r="28" spans="2:9" ht="12.75">
      <c r="B28" s="8"/>
      <c r="C28" s="41" t="s">
        <v>293</v>
      </c>
      <c r="D28" s="4"/>
      <c r="E28" s="4"/>
      <c r="F28" s="14"/>
      <c r="G28" s="4"/>
      <c r="I28" s="21"/>
    </row>
    <row r="29" spans="2:10" ht="12.75">
      <c r="B29" s="8">
        <v>5</v>
      </c>
      <c r="C29" s="4" t="s">
        <v>168</v>
      </c>
      <c r="D29" s="4" t="s">
        <v>208</v>
      </c>
      <c r="E29" s="11"/>
      <c r="F29" s="14">
        <v>17.33</v>
      </c>
      <c r="G29" s="4">
        <v>108</v>
      </c>
      <c r="H29" s="14">
        <f>F29*G29</f>
        <v>1871.6399999999999</v>
      </c>
      <c r="I29" s="21">
        <v>36840</v>
      </c>
      <c r="J29" s="21">
        <v>36838</v>
      </c>
    </row>
    <row r="30" spans="2:9" ht="12.75">
      <c r="B30" s="8"/>
      <c r="C30" s="4" t="s">
        <v>207</v>
      </c>
      <c r="D30" s="4"/>
      <c r="E30" s="4"/>
      <c r="F30" s="14"/>
      <c r="G30" s="4"/>
      <c r="H30" s="14"/>
      <c r="I30" s="21"/>
    </row>
    <row r="31" spans="2:9" ht="12.75">
      <c r="B31" s="8"/>
      <c r="C31" s="4" t="s">
        <v>202</v>
      </c>
      <c r="D31" s="4"/>
      <c r="E31" s="4"/>
      <c r="F31" s="14"/>
      <c r="G31" s="4"/>
      <c r="H31" s="14"/>
      <c r="I31" s="21"/>
    </row>
    <row r="32" spans="2:9" ht="12.75">
      <c r="B32" s="8"/>
      <c r="C32" s="4"/>
      <c r="D32" s="4"/>
      <c r="E32" s="4" t="s">
        <v>294</v>
      </c>
      <c r="F32" s="14"/>
      <c r="G32" s="4"/>
      <c r="H32" s="14">
        <f>SUM(H20,H24,H29)</f>
        <v>6046.16</v>
      </c>
      <c r="I32" s="21"/>
    </row>
    <row r="33" ht="12.75">
      <c r="I33" s="21"/>
    </row>
    <row r="34" ht="12.75">
      <c r="I34" s="21"/>
    </row>
    <row r="35" ht="12.75">
      <c r="I35" s="21"/>
    </row>
    <row r="36" spans="2:9" ht="12.75">
      <c r="B36" s="8"/>
      <c r="C36" s="4"/>
      <c r="D36" s="4"/>
      <c r="E36" s="4"/>
      <c r="F36" s="14"/>
      <c r="G36" s="4"/>
      <c r="I36" s="21"/>
    </row>
    <row r="37" spans="2:8" ht="12.75">
      <c r="B37" s="8"/>
      <c r="C37" s="4"/>
      <c r="D37" s="22"/>
      <c r="E37" s="4" t="s">
        <v>215</v>
      </c>
      <c r="F37" s="14"/>
      <c r="G37" s="4"/>
      <c r="H37" s="14">
        <f>SUM(H9:H17)</f>
        <v>2369.9</v>
      </c>
    </row>
    <row r="38" spans="2:8" ht="12.75">
      <c r="B38" s="8"/>
      <c r="C38" s="4"/>
      <c r="D38" s="4"/>
      <c r="E38" s="4" t="s">
        <v>201</v>
      </c>
      <c r="F38" s="14"/>
      <c r="G38" s="4"/>
      <c r="H38" s="14">
        <v>10</v>
      </c>
    </row>
    <row r="39" spans="2:8" ht="12.75">
      <c r="B39" s="4"/>
      <c r="C39" s="4"/>
      <c r="D39" s="4"/>
      <c r="E39" s="4" t="s">
        <v>44</v>
      </c>
      <c r="F39" s="4"/>
      <c r="G39" s="4"/>
      <c r="H39" s="14">
        <f>H37+H38</f>
        <v>2379.9</v>
      </c>
    </row>
    <row r="40" spans="2:7" ht="12.75">
      <c r="B40" s="4"/>
      <c r="C40" s="4"/>
      <c r="D40" s="4"/>
      <c r="G40" s="4"/>
    </row>
    <row r="41" spans="2:8" ht="12.75">
      <c r="B41" s="8"/>
      <c r="C41" s="4"/>
      <c r="D41" s="4"/>
      <c r="E41" s="4"/>
      <c r="F41" s="14"/>
      <c r="G41" s="4"/>
      <c r="H41" s="14"/>
    </row>
    <row r="42" spans="2:8" ht="12.75">
      <c r="B42" s="8"/>
      <c r="C42" s="4"/>
      <c r="D42" s="4"/>
      <c r="E42" s="4"/>
      <c r="F42" s="14"/>
      <c r="G42" s="4"/>
      <c r="H42" s="14"/>
    </row>
    <row r="43" spans="2:8" ht="12.75">
      <c r="B43" s="8"/>
      <c r="C43" s="4"/>
      <c r="D43" s="4"/>
      <c r="E43" s="4"/>
      <c r="F43" s="14"/>
      <c r="G43" s="4"/>
      <c r="H43" s="14"/>
    </row>
    <row r="44" ht="12.75">
      <c r="B44" s="24" t="s">
        <v>216</v>
      </c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pane ySplit="2" topLeftCell="BM3" activePane="bottomLeft" state="frozen"/>
      <selection pane="topLeft" activeCell="A1" sqref="A1"/>
      <selection pane="bottomLeft" activeCell="A8" sqref="A8:E8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3" width="10.57421875" style="0" customWidth="1"/>
    <col min="4" max="4" width="21.57421875" style="0" customWidth="1"/>
    <col min="5" max="5" width="17.00390625" style="0" customWidth="1"/>
    <col min="7" max="7" width="7.8515625" style="0" customWidth="1"/>
    <col min="8" max="8" width="5.421875" style="0" customWidth="1"/>
  </cols>
  <sheetData>
    <row r="1" spans="1:4" ht="12.75">
      <c r="A1" t="s">
        <v>45</v>
      </c>
      <c r="D1" s="2">
        <v>35964</v>
      </c>
    </row>
    <row r="2" spans="1:9" ht="12.75">
      <c r="A2" t="s">
        <v>2</v>
      </c>
      <c r="B2" t="s">
        <v>3</v>
      </c>
      <c r="C2" t="s">
        <v>4</v>
      </c>
      <c r="D2" t="s">
        <v>13</v>
      </c>
      <c r="E2" t="s">
        <v>21</v>
      </c>
      <c r="F2" t="s">
        <v>6</v>
      </c>
      <c r="G2" t="s">
        <v>25</v>
      </c>
      <c r="H2" t="s">
        <v>7</v>
      </c>
      <c r="I2" t="s">
        <v>8</v>
      </c>
    </row>
    <row r="4" spans="1:9" ht="12.75">
      <c r="A4" t="s">
        <v>24</v>
      </c>
      <c r="B4" t="s">
        <v>58</v>
      </c>
      <c r="D4" t="s">
        <v>59</v>
      </c>
      <c r="F4" s="1">
        <v>20</v>
      </c>
      <c r="H4">
        <v>1</v>
      </c>
      <c r="I4" s="1">
        <f>F4*H4</f>
        <v>20</v>
      </c>
    </row>
    <row r="5" spans="1:9" ht="12.75">
      <c r="A5" t="s">
        <v>1</v>
      </c>
      <c r="B5" t="s">
        <v>39</v>
      </c>
      <c r="C5" t="s">
        <v>5</v>
      </c>
      <c r="D5" t="s">
        <v>36</v>
      </c>
      <c r="E5" t="s">
        <v>27</v>
      </c>
      <c r="F5" s="1">
        <v>0.2</v>
      </c>
      <c r="G5">
        <v>2000</v>
      </c>
      <c r="H5">
        <v>2</v>
      </c>
      <c r="I5" s="1">
        <f>F5*H5</f>
        <v>0.4</v>
      </c>
    </row>
    <row r="6" spans="1:9" ht="12.75">
      <c r="A6" t="s">
        <v>9</v>
      </c>
      <c r="B6" t="s">
        <v>40</v>
      </c>
      <c r="C6" t="s">
        <v>10</v>
      </c>
      <c r="D6" t="s">
        <v>37</v>
      </c>
      <c r="E6" t="s">
        <v>27</v>
      </c>
      <c r="F6" s="1">
        <v>0.15</v>
      </c>
      <c r="G6">
        <v>2000</v>
      </c>
      <c r="H6">
        <v>8</v>
      </c>
      <c r="I6" s="1">
        <f>F6*H6</f>
        <v>1.2</v>
      </c>
    </row>
    <row r="7" spans="1:9" ht="12.75">
      <c r="A7" t="s">
        <v>9</v>
      </c>
      <c r="B7" t="s">
        <v>41</v>
      </c>
      <c r="C7" t="s">
        <v>10</v>
      </c>
      <c r="D7" t="s">
        <v>38</v>
      </c>
      <c r="E7" t="s">
        <v>27</v>
      </c>
      <c r="F7" s="1">
        <v>0.15</v>
      </c>
      <c r="G7">
        <v>2000</v>
      </c>
      <c r="H7">
        <v>6</v>
      </c>
      <c r="I7" s="1">
        <f>F7*H7</f>
        <v>0.8999999999999999</v>
      </c>
    </row>
    <row r="8" spans="1:9" ht="12.75">
      <c r="A8" t="s">
        <v>122</v>
      </c>
      <c r="B8" t="s">
        <v>120</v>
      </c>
      <c r="C8" t="s">
        <v>10</v>
      </c>
      <c r="D8" t="s">
        <v>121</v>
      </c>
      <c r="E8" t="s">
        <v>50</v>
      </c>
      <c r="F8" s="1"/>
      <c r="I8" s="1"/>
    </row>
    <row r="9" spans="1:9" ht="12.75">
      <c r="A9" t="s">
        <v>11</v>
      </c>
      <c r="B9" t="s">
        <v>12</v>
      </c>
      <c r="C9" t="s">
        <v>5</v>
      </c>
      <c r="D9" t="s">
        <v>28</v>
      </c>
      <c r="E9" t="s">
        <v>29</v>
      </c>
      <c r="F9" s="1">
        <v>0.3</v>
      </c>
      <c r="H9">
        <v>3</v>
      </c>
      <c r="I9" s="1">
        <f>F9*H9</f>
        <v>0.8999999999999999</v>
      </c>
    </row>
    <row r="10" spans="1:9" ht="12.75">
      <c r="A10" t="s">
        <v>30</v>
      </c>
      <c r="B10" t="s">
        <v>12</v>
      </c>
      <c r="C10" t="s">
        <v>5</v>
      </c>
      <c r="D10" t="s">
        <v>31</v>
      </c>
      <c r="F10" s="1"/>
      <c r="I10" s="1"/>
    </row>
    <row r="11" spans="1:9" ht="12.75">
      <c r="A11" t="s">
        <v>26</v>
      </c>
      <c r="C11" t="s">
        <v>14</v>
      </c>
      <c r="D11" t="s">
        <v>32</v>
      </c>
      <c r="E11" t="s">
        <v>33</v>
      </c>
      <c r="F11" s="1">
        <v>0.5</v>
      </c>
      <c r="H11">
        <v>1</v>
      </c>
      <c r="I11" s="1">
        <f>F11*H11</f>
        <v>0.5</v>
      </c>
    </row>
    <row r="12" spans="1:9" ht="12.75">
      <c r="A12" t="s">
        <v>15</v>
      </c>
      <c r="B12" t="s">
        <v>53</v>
      </c>
      <c r="C12" t="s">
        <v>5</v>
      </c>
      <c r="D12" s="3" t="s">
        <v>52</v>
      </c>
      <c r="E12" t="s">
        <v>50</v>
      </c>
      <c r="F12" s="1">
        <v>0.01564</v>
      </c>
      <c r="G12">
        <v>1000</v>
      </c>
      <c r="H12">
        <v>3</v>
      </c>
      <c r="I12" s="1">
        <f>F12*H12</f>
        <v>0.04692</v>
      </c>
    </row>
    <row r="13" spans="1:9" ht="12.75">
      <c r="A13" t="s">
        <v>15</v>
      </c>
      <c r="B13" t="s">
        <v>109</v>
      </c>
      <c r="C13" t="s">
        <v>10</v>
      </c>
      <c r="D13" s="3" t="s">
        <v>108</v>
      </c>
      <c r="E13" t="s">
        <v>50</v>
      </c>
      <c r="F13" s="1">
        <v>0.01989</v>
      </c>
      <c r="G13">
        <v>1000</v>
      </c>
      <c r="H13">
        <v>2</v>
      </c>
      <c r="I13" s="1">
        <f>F13*H13</f>
        <v>0.03978</v>
      </c>
    </row>
    <row r="14" spans="1:9" ht="12.75">
      <c r="A14" t="s">
        <v>15</v>
      </c>
      <c r="B14" t="s">
        <v>56</v>
      </c>
      <c r="C14" t="s">
        <v>10</v>
      </c>
      <c r="D14" s="3" t="s">
        <v>54</v>
      </c>
      <c r="E14" t="s">
        <v>50</v>
      </c>
      <c r="F14" s="1">
        <v>0.01989</v>
      </c>
      <c r="H14">
        <v>2</v>
      </c>
      <c r="I14" s="1">
        <f>F14*H14</f>
        <v>0.03978</v>
      </c>
    </row>
    <row r="16" spans="1:9" ht="12.75">
      <c r="A16" t="s">
        <v>15</v>
      </c>
      <c r="B16" t="s">
        <v>106</v>
      </c>
      <c r="C16" t="s">
        <v>5</v>
      </c>
      <c r="D16" s="3" t="s">
        <v>110</v>
      </c>
      <c r="E16" t="s">
        <v>50</v>
      </c>
      <c r="F16" s="1">
        <v>0.01989</v>
      </c>
      <c r="G16">
        <v>1000</v>
      </c>
      <c r="H16">
        <v>2</v>
      </c>
      <c r="I16" s="1">
        <f aca="true" t="shared" si="0" ref="I16:I21">F16*H16</f>
        <v>0.03978</v>
      </c>
    </row>
    <row r="17" spans="1:9" ht="12.75">
      <c r="A17" t="s">
        <v>15</v>
      </c>
      <c r="B17" t="s">
        <v>102</v>
      </c>
      <c r="C17" t="s">
        <v>5</v>
      </c>
      <c r="D17" s="3" t="s">
        <v>103</v>
      </c>
      <c r="E17" t="s">
        <v>50</v>
      </c>
      <c r="F17" s="1">
        <v>0.01989</v>
      </c>
      <c r="G17">
        <v>1000</v>
      </c>
      <c r="H17">
        <v>2</v>
      </c>
      <c r="I17" s="1">
        <f t="shared" si="0"/>
        <v>0.03978</v>
      </c>
    </row>
    <row r="18" spans="1:9" ht="12.75">
      <c r="A18" t="s">
        <v>15</v>
      </c>
      <c r="B18" t="s">
        <v>107</v>
      </c>
      <c r="C18" t="s">
        <v>5</v>
      </c>
      <c r="D18" s="3" t="s">
        <v>111</v>
      </c>
      <c r="E18" t="s">
        <v>50</v>
      </c>
      <c r="F18" s="1">
        <v>0.01989</v>
      </c>
      <c r="G18">
        <v>1000</v>
      </c>
      <c r="H18">
        <v>2</v>
      </c>
      <c r="I18" s="1">
        <f t="shared" si="0"/>
        <v>0.03978</v>
      </c>
    </row>
    <row r="19" spans="1:9" ht="12.75">
      <c r="A19" t="s">
        <v>15</v>
      </c>
      <c r="B19" t="s">
        <v>104</v>
      </c>
      <c r="C19" t="s">
        <v>5</v>
      </c>
      <c r="D19" s="3" t="s">
        <v>105</v>
      </c>
      <c r="E19" t="s">
        <v>50</v>
      </c>
      <c r="F19" s="1">
        <v>0.01989</v>
      </c>
      <c r="G19">
        <v>1000</v>
      </c>
      <c r="H19">
        <v>2</v>
      </c>
      <c r="I19" s="1">
        <f t="shared" si="0"/>
        <v>0.03978</v>
      </c>
    </row>
    <row r="20" spans="1:9" ht="12.75">
      <c r="A20" t="s">
        <v>15</v>
      </c>
      <c r="B20" t="s">
        <v>112</v>
      </c>
      <c r="C20" t="s">
        <v>5</v>
      </c>
      <c r="D20" s="3" t="s">
        <v>113</v>
      </c>
      <c r="E20" t="s">
        <v>50</v>
      </c>
      <c r="F20" s="1">
        <v>0.01989</v>
      </c>
      <c r="G20">
        <v>1000</v>
      </c>
      <c r="H20">
        <v>2</v>
      </c>
      <c r="I20" s="1">
        <f t="shared" si="0"/>
        <v>0.03978</v>
      </c>
    </row>
    <row r="21" spans="1:9" ht="12.75">
      <c r="A21" t="s">
        <v>15</v>
      </c>
      <c r="B21" t="s">
        <v>114</v>
      </c>
      <c r="C21" t="s">
        <v>5</v>
      </c>
      <c r="D21" s="3" t="s">
        <v>115</v>
      </c>
      <c r="E21" t="s">
        <v>50</v>
      </c>
      <c r="F21" s="1">
        <v>0.01989</v>
      </c>
      <c r="G21">
        <v>1000</v>
      </c>
      <c r="H21">
        <v>2</v>
      </c>
      <c r="I21" s="1">
        <f t="shared" si="0"/>
        <v>0.03978</v>
      </c>
    </row>
    <row r="22" spans="1:9" ht="12.75">
      <c r="A22" t="s">
        <v>116</v>
      </c>
      <c r="B22">
        <v>500</v>
      </c>
      <c r="C22" t="s">
        <v>119</v>
      </c>
      <c r="D22" s="3" t="s">
        <v>117</v>
      </c>
      <c r="E22" t="s">
        <v>118</v>
      </c>
      <c r="F22" s="1"/>
      <c r="I22" s="1"/>
    </row>
    <row r="23" spans="4:9" ht="12.75">
      <c r="D23" s="3"/>
      <c r="F23" s="1"/>
      <c r="I23" s="1"/>
    </row>
    <row r="24" spans="1:9" ht="12.75">
      <c r="A24" t="s">
        <v>43</v>
      </c>
      <c r="D24" t="s">
        <v>42</v>
      </c>
      <c r="E24" t="s">
        <v>22</v>
      </c>
      <c r="F24" s="1">
        <v>59</v>
      </c>
      <c r="H24">
        <v>1</v>
      </c>
      <c r="I24" s="1">
        <f>F24*H24</f>
        <v>59</v>
      </c>
    </row>
    <row r="25" spans="1:9" ht="12.75">
      <c r="A25" t="s">
        <v>18</v>
      </c>
      <c r="D25" t="s">
        <v>16</v>
      </c>
      <c r="E25" t="s">
        <v>22</v>
      </c>
      <c r="F25" s="1">
        <v>120.27</v>
      </c>
      <c r="H25">
        <v>1</v>
      </c>
      <c r="I25" s="1">
        <f>F25*H25</f>
        <v>120.27</v>
      </c>
    </row>
    <row r="26" spans="1:9" ht="12.75">
      <c r="A26" t="s">
        <v>98</v>
      </c>
      <c r="D26" t="s">
        <v>20</v>
      </c>
      <c r="E26" t="s">
        <v>23</v>
      </c>
      <c r="F26" s="1">
        <v>0.0428</v>
      </c>
      <c r="G26">
        <v>1000</v>
      </c>
      <c r="H26">
        <v>50</v>
      </c>
      <c r="I26" s="1">
        <f>F26*H26</f>
        <v>2.1399999999999997</v>
      </c>
    </row>
    <row r="27" spans="1:6" ht="12.75">
      <c r="A27" t="s">
        <v>99</v>
      </c>
      <c r="D27" s="3" t="s">
        <v>97</v>
      </c>
      <c r="E27" t="s">
        <v>96</v>
      </c>
      <c r="F27">
        <v>0.45</v>
      </c>
    </row>
    <row r="28" spans="1:9" ht="12.75">
      <c r="A28" t="s">
        <v>100</v>
      </c>
      <c r="D28" t="s">
        <v>34</v>
      </c>
      <c r="E28" t="s">
        <v>23</v>
      </c>
      <c r="F28" s="1">
        <v>0.0799</v>
      </c>
      <c r="G28">
        <v>1000</v>
      </c>
      <c r="H28">
        <v>0</v>
      </c>
      <c r="I28" s="1">
        <f>F28*H28</f>
        <v>0</v>
      </c>
    </row>
    <row r="29" spans="1:9" ht="12.75">
      <c r="A29" t="s">
        <v>46</v>
      </c>
      <c r="B29" t="s">
        <v>48</v>
      </c>
      <c r="D29" s="3">
        <v>501100</v>
      </c>
      <c r="E29" t="s">
        <v>47</v>
      </c>
      <c r="F29" s="1">
        <v>0.2</v>
      </c>
      <c r="H29">
        <v>2</v>
      </c>
      <c r="I29" s="1">
        <f>F29*H29</f>
        <v>0.4</v>
      </c>
    </row>
    <row r="30" spans="1:9" ht="12.75">
      <c r="A30" t="s">
        <v>61</v>
      </c>
      <c r="B30" t="s">
        <v>63</v>
      </c>
      <c r="D30" s="3" t="s">
        <v>62</v>
      </c>
      <c r="E30" t="s">
        <v>47</v>
      </c>
      <c r="F30" s="1">
        <v>0.1</v>
      </c>
      <c r="H30">
        <v>1</v>
      </c>
      <c r="I30" s="1">
        <f>F30*H30</f>
        <v>0.1</v>
      </c>
    </row>
    <row r="31" spans="1:9" ht="12.75">
      <c r="A31" t="s">
        <v>35</v>
      </c>
      <c r="F31">
        <v>50</v>
      </c>
      <c r="H31">
        <v>1</v>
      </c>
      <c r="I31" s="1">
        <f>F31*H31</f>
        <v>50</v>
      </c>
    </row>
    <row r="32" spans="1:9" ht="12.75">
      <c r="A32" t="s">
        <v>44</v>
      </c>
      <c r="H32">
        <v>1</v>
      </c>
      <c r="I32" s="1">
        <f>SUM(I4:I31)</f>
        <v>256.17516</v>
      </c>
    </row>
    <row r="33" ht="12.75">
      <c r="I33" s="1"/>
    </row>
    <row r="34" ht="12.75">
      <c r="I34" s="1"/>
    </row>
    <row r="50" spans="11:18" ht="12.75">
      <c r="K50" s="3"/>
      <c r="O50" s="1"/>
      <c r="R50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3" topLeftCell="BM13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20.57421875" style="0" customWidth="1"/>
    <col min="2" max="2" width="16.28125" style="0" customWidth="1"/>
    <col min="3" max="3" width="22.421875" style="0" customWidth="1"/>
    <col min="4" max="4" width="15.57421875" style="0" customWidth="1"/>
    <col min="5" max="5" width="21.00390625" style="0" customWidth="1"/>
    <col min="6" max="6" width="15.28125" style="0" customWidth="1"/>
  </cols>
  <sheetData>
    <row r="1" ht="12.75">
      <c r="A1" t="s">
        <v>80</v>
      </c>
    </row>
    <row r="3" spans="1:6" ht="12.75">
      <c r="A3" t="s">
        <v>21</v>
      </c>
      <c r="B3" t="s">
        <v>67</v>
      </c>
      <c r="C3" t="s">
        <v>66</v>
      </c>
      <c r="D3" t="s">
        <v>67</v>
      </c>
      <c r="E3" t="s">
        <v>71</v>
      </c>
      <c r="F3" t="s">
        <v>67</v>
      </c>
    </row>
    <row r="5" spans="1:6" ht="12.75">
      <c r="A5" t="s">
        <v>23</v>
      </c>
      <c r="B5" s="6" t="s">
        <v>65</v>
      </c>
      <c r="C5" t="s">
        <v>87</v>
      </c>
      <c r="D5" s="6" t="s">
        <v>88</v>
      </c>
      <c r="E5" t="s">
        <v>23</v>
      </c>
      <c r="F5" s="6" t="s">
        <v>65</v>
      </c>
    </row>
    <row r="6" spans="2:6" ht="12.75">
      <c r="B6" s="6"/>
      <c r="C6" t="s">
        <v>101</v>
      </c>
      <c r="D6" s="6"/>
      <c r="F6" s="6"/>
    </row>
    <row r="7" spans="1:6" ht="12.75">
      <c r="A7" t="s">
        <v>64</v>
      </c>
      <c r="B7" s="6" t="s">
        <v>74</v>
      </c>
      <c r="C7" t="s">
        <v>128</v>
      </c>
      <c r="D7" s="6" t="s">
        <v>68</v>
      </c>
      <c r="E7" t="s">
        <v>73</v>
      </c>
      <c r="F7" s="6" t="s">
        <v>72</v>
      </c>
    </row>
    <row r="8" spans="2:6" ht="12.75">
      <c r="B8" s="6"/>
      <c r="C8" t="s">
        <v>69</v>
      </c>
      <c r="D8" s="6" t="s">
        <v>85</v>
      </c>
      <c r="E8" t="s">
        <v>126</v>
      </c>
      <c r="F8" s="6"/>
    </row>
    <row r="9" spans="2:6" ht="12.75">
      <c r="B9" s="6"/>
      <c r="C9" t="s">
        <v>70</v>
      </c>
      <c r="D9" s="6"/>
      <c r="F9" s="6"/>
    </row>
    <row r="10" spans="2:6" ht="12.75">
      <c r="B10" s="6"/>
      <c r="D10" s="6"/>
      <c r="F10" s="6"/>
    </row>
    <row r="11" spans="1:6" ht="12.75">
      <c r="A11" t="s">
        <v>75</v>
      </c>
      <c r="B11" s="6"/>
      <c r="C11" t="s">
        <v>77</v>
      </c>
      <c r="D11" s="6" t="s">
        <v>86</v>
      </c>
      <c r="F11" s="6"/>
    </row>
    <row r="12" spans="2:6" ht="12.75">
      <c r="B12" s="6"/>
      <c r="C12" t="s">
        <v>76</v>
      </c>
      <c r="D12" s="6"/>
      <c r="F12" s="6"/>
    </row>
    <row r="13" spans="2:6" ht="12.75">
      <c r="B13" s="6"/>
      <c r="D13" s="6"/>
      <c r="F13" s="6"/>
    </row>
    <row r="14" spans="1:6" ht="12.75">
      <c r="A14" t="s">
        <v>81</v>
      </c>
      <c r="B14" s="6"/>
      <c r="C14" t="s">
        <v>82</v>
      </c>
      <c r="D14" s="6" t="s">
        <v>83</v>
      </c>
      <c r="F14" s="6"/>
    </row>
    <row r="16" spans="1:4" ht="12.75">
      <c r="A16" t="s">
        <v>89</v>
      </c>
      <c r="B16" s="7" t="s">
        <v>90</v>
      </c>
      <c r="C16" t="s">
        <v>91</v>
      </c>
      <c r="D16" s="7" t="s">
        <v>92</v>
      </c>
    </row>
    <row r="17" spans="1:4" ht="12.75">
      <c r="A17" t="s">
        <v>95</v>
      </c>
      <c r="C17" t="s">
        <v>93</v>
      </c>
      <c r="D17" s="7" t="s">
        <v>94</v>
      </c>
    </row>
    <row r="18" spans="3:4" ht="12.75">
      <c r="C18" t="s">
        <v>128</v>
      </c>
      <c r="D18" s="6" t="s">
        <v>68</v>
      </c>
    </row>
    <row r="19" ht="12.75">
      <c r="C19" t="s">
        <v>129</v>
      </c>
    </row>
    <row r="20" spans="1:2" ht="12.75">
      <c r="A20" t="s">
        <v>50</v>
      </c>
      <c r="B20" s="6" t="s">
        <v>123</v>
      </c>
    </row>
    <row r="22" spans="1:3" ht="12.75">
      <c r="A22" t="s">
        <v>135</v>
      </c>
      <c r="C22" t="s">
        <v>136</v>
      </c>
    </row>
    <row r="24" ht="12.75">
      <c r="A24" t="s">
        <v>27</v>
      </c>
    </row>
    <row r="26" spans="1:4" ht="12.75">
      <c r="A26" t="s">
        <v>47</v>
      </c>
      <c r="C26" t="s">
        <v>137</v>
      </c>
      <c r="D26" t="s">
        <v>138</v>
      </c>
    </row>
    <row r="27" ht="12.75">
      <c r="C27" t="s">
        <v>145</v>
      </c>
    </row>
    <row r="29" spans="1:2" ht="12.75">
      <c r="A29" t="s">
        <v>146</v>
      </c>
      <c r="B29" s="6" t="s">
        <v>147</v>
      </c>
    </row>
    <row r="30" ht="12.75">
      <c r="A30" t="s">
        <v>148</v>
      </c>
    </row>
    <row r="31" ht="12.75">
      <c r="A31" t="s">
        <v>199</v>
      </c>
    </row>
    <row r="33" spans="3:4" ht="12.75">
      <c r="C33" t="s">
        <v>157</v>
      </c>
      <c r="D33" t="s">
        <v>158</v>
      </c>
    </row>
    <row r="34" ht="12.75">
      <c r="C34" t="s">
        <v>159</v>
      </c>
    </row>
    <row r="36" spans="1:2" ht="12.75">
      <c r="A36" t="s">
        <v>160</v>
      </c>
      <c r="B36" t="s">
        <v>161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pane ySplit="6" topLeftCell="BM7" activePane="bottomLeft" state="frozen"/>
      <selection pane="topLeft" activeCell="A1" sqref="A1"/>
      <selection pane="bottomLeft" activeCell="A9" sqref="A9:H13"/>
    </sheetView>
  </sheetViews>
  <sheetFormatPr defaultColWidth="9.140625" defaultRowHeight="12.75"/>
  <cols>
    <col min="1" max="1" width="5.00390625" style="0" customWidth="1"/>
    <col min="2" max="2" width="24.140625" style="0" customWidth="1"/>
    <col min="3" max="4" width="20.421875" style="0" customWidth="1"/>
    <col min="5" max="5" width="9.421875" style="0" customWidth="1"/>
    <col min="6" max="6" width="7.00390625" style="0" customWidth="1"/>
  </cols>
  <sheetData>
    <row r="2" spans="1:11" ht="12.75">
      <c r="A2" s="9"/>
      <c r="B2" s="10" t="s">
        <v>84</v>
      </c>
      <c r="C2" s="8" t="s">
        <v>133</v>
      </c>
      <c r="D2" s="10" t="s">
        <v>132</v>
      </c>
      <c r="E2" s="10" t="s">
        <v>134</v>
      </c>
      <c r="F2" s="10"/>
      <c r="G2" s="10"/>
      <c r="H2" s="10" t="s">
        <v>130</v>
      </c>
      <c r="I2" s="10"/>
      <c r="J2" s="12"/>
      <c r="K2" s="5"/>
    </row>
    <row r="3" spans="1:11" ht="12.75">
      <c r="A3" s="10"/>
      <c r="B3" s="10">
        <v>77562</v>
      </c>
      <c r="C3" s="4" t="s">
        <v>146</v>
      </c>
      <c r="D3" s="8" t="s">
        <v>147</v>
      </c>
      <c r="E3" s="4" t="s">
        <v>148</v>
      </c>
      <c r="F3" s="10"/>
      <c r="G3" s="10"/>
      <c r="H3" s="11">
        <v>36179</v>
      </c>
      <c r="I3" s="10"/>
      <c r="J3" s="12"/>
      <c r="K3" s="5"/>
    </row>
    <row r="4" spans="1:11" ht="13.5" thickBot="1">
      <c r="A4" s="18"/>
      <c r="B4" s="18"/>
      <c r="C4" s="19"/>
      <c r="D4" s="19"/>
      <c r="E4" s="18"/>
      <c r="F4" s="18"/>
      <c r="G4" s="18"/>
      <c r="H4" s="20"/>
      <c r="I4" s="18"/>
      <c r="J4" s="12"/>
      <c r="K4" s="5"/>
    </row>
    <row r="5" spans="1:11" ht="12.75">
      <c r="A5" s="10"/>
      <c r="B5" s="10"/>
      <c r="C5" s="10"/>
      <c r="D5" s="10"/>
      <c r="E5" s="10"/>
      <c r="F5" s="10"/>
      <c r="G5" s="10"/>
      <c r="H5" s="11"/>
      <c r="I5" s="10"/>
      <c r="J5" s="12"/>
      <c r="K5" s="5"/>
    </row>
    <row r="6" spans="1:10" ht="12.75">
      <c r="A6" s="8" t="s">
        <v>78</v>
      </c>
      <c r="B6" s="8" t="s">
        <v>2</v>
      </c>
      <c r="C6" s="8" t="s">
        <v>13</v>
      </c>
      <c r="D6" s="8" t="s">
        <v>21</v>
      </c>
      <c r="E6" s="8" t="s">
        <v>131</v>
      </c>
      <c r="F6" s="8" t="s">
        <v>7</v>
      </c>
      <c r="G6" s="8" t="s">
        <v>8</v>
      </c>
      <c r="H6" s="8" t="s">
        <v>124</v>
      </c>
      <c r="I6" s="8" t="s">
        <v>79</v>
      </c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9" spans="1:9" ht="12.75">
      <c r="A9" s="8">
        <v>1</v>
      </c>
      <c r="B9" s="4" t="s">
        <v>149</v>
      </c>
      <c r="C9" s="4" t="s">
        <v>152</v>
      </c>
      <c r="D9" s="4"/>
      <c r="E9" s="14">
        <v>67</v>
      </c>
      <c r="F9" s="4">
        <v>10</v>
      </c>
      <c r="G9" s="14">
        <f>E9*F9</f>
        <v>670</v>
      </c>
      <c r="H9" s="8" t="s">
        <v>153</v>
      </c>
      <c r="I9" s="4"/>
    </row>
    <row r="10" spans="1:9" ht="12.75">
      <c r="A10" s="8"/>
      <c r="B10" s="4" t="s">
        <v>150</v>
      </c>
      <c r="C10" s="4"/>
      <c r="D10" s="4"/>
      <c r="E10" s="14"/>
      <c r="F10" s="4"/>
      <c r="G10" s="14"/>
      <c r="H10" s="8"/>
      <c r="I10" s="4"/>
    </row>
    <row r="11" spans="1:9" ht="12.75">
      <c r="A11" s="8"/>
      <c r="B11" s="4" t="s">
        <v>151</v>
      </c>
      <c r="C11" s="4"/>
      <c r="D11" s="4"/>
      <c r="E11" s="14"/>
      <c r="F11" s="4"/>
      <c r="G11" s="14"/>
      <c r="H11" s="8"/>
      <c r="I11" s="4"/>
    </row>
    <row r="12" spans="1:9" ht="12.75">
      <c r="A12" s="8">
        <v>2</v>
      </c>
      <c r="B12" s="4" t="s">
        <v>154</v>
      </c>
      <c r="C12" s="4" t="s">
        <v>155</v>
      </c>
      <c r="D12" s="4"/>
      <c r="E12" s="14">
        <v>1.05</v>
      </c>
      <c r="F12" s="4">
        <v>20</v>
      </c>
      <c r="G12" s="14">
        <f>E12*F12</f>
        <v>21</v>
      </c>
      <c r="H12" s="8" t="s">
        <v>153</v>
      </c>
      <c r="I12" s="4"/>
    </row>
    <row r="13" spans="1:9" ht="12.75">
      <c r="A13" s="8">
        <v>3</v>
      </c>
      <c r="B13" s="4" t="s">
        <v>154</v>
      </c>
      <c r="C13" s="4" t="s">
        <v>156</v>
      </c>
      <c r="D13" s="4"/>
      <c r="E13" s="14">
        <v>2.75</v>
      </c>
      <c r="F13" s="4">
        <v>20</v>
      </c>
      <c r="G13" s="14">
        <f>E13*F13</f>
        <v>55</v>
      </c>
      <c r="H13" s="8" t="s">
        <v>153</v>
      </c>
      <c r="I13" s="4"/>
    </row>
    <row r="14" spans="1:9" ht="12.75">
      <c r="A14" s="4"/>
      <c r="B14" s="4"/>
      <c r="C14" s="4"/>
      <c r="D14" s="4"/>
      <c r="E14" s="4"/>
      <c r="F14" s="4"/>
      <c r="G14" s="14"/>
      <c r="H14" s="4"/>
      <c r="I14" s="4"/>
    </row>
    <row r="15" spans="1:9" ht="12.75">
      <c r="A15" s="4"/>
      <c r="B15" s="4"/>
      <c r="C15" s="4"/>
      <c r="D15" s="4" t="s">
        <v>44</v>
      </c>
      <c r="E15" s="4"/>
      <c r="F15" s="4"/>
      <c r="G15" s="14">
        <f>SUM(G9:G13)</f>
        <v>746</v>
      </c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1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8" spans="10:13" ht="12.75">
      <c r="J28" s="1"/>
      <c r="M28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pane ySplit="6" topLeftCell="BM7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5.00390625" style="0" customWidth="1"/>
    <col min="2" max="2" width="21.28125" style="0" customWidth="1"/>
    <col min="3" max="4" width="20.421875" style="0" customWidth="1"/>
    <col min="5" max="5" width="9.421875" style="0" customWidth="1"/>
    <col min="6" max="6" width="7.00390625" style="0" customWidth="1"/>
  </cols>
  <sheetData>
    <row r="2" spans="1:11" ht="12.75">
      <c r="A2" s="9"/>
      <c r="B2" s="10" t="s">
        <v>84</v>
      </c>
      <c r="C2" s="8" t="s">
        <v>133</v>
      </c>
      <c r="D2" s="10" t="s">
        <v>132</v>
      </c>
      <c r="E2" s="10" t="s">
        <v>134</v>
      </c>
      <c r="F2" s="10"/>
      <c r="G2" s="10"/>
      <c r="H2" s="10" t="s">
        <v>130</v>
      </c>
      <c r="I2" s="10"/>
      <c r="J2" s="12"/>
      <c r="K2" s="5"/>
    </row>
    <row r="3" spans="1:11" ht="12.75">
      <c r="A3" s="10"/>
      <c r="B3" s="10">
        <v>77562</v>
      </c>
      <c r="C3" s="8" t="s">
        <v>160</v>
      </c>
      <c r="D3" s="8" t="s">
        <v>161</v>
      </c>
      <c r="E3" s="10"/>
      <c r="F3" s="10"/>
      <c r="G3" s="10"/>
      <c r="H3" s="11">
        <v>36258</v>
      </c>
      <c r="I3" s="10"/>
      <c r="J3" s="12"/>
      <c r="K3" s="5"/>
    </row>
    <row r="4" spans="1:11" ht="12.75">
      <c r="A4" s="15"/>
      <c r="B4" s="15"/>
      <c r="C4" s="15"/>
      <c r="D4" s="15"/>
      <c r="E4" s="15"/>
      <c r="F4" s="15"/>
      <c r="G4" s="15"/>
      <c r="H4" s="16"/>
      <c r="I4" s="15"/>
      <c r="J4" s="17"/>
      <c r="K4" s="5"/>
    </row>
    <row r="5" spans="1:11" ht="12.75">
      <c r="A5" s="10"/>
      <c r="B5" s="10"/>
      <c r="C5" s="10"/>
      <c r="D5" s="10"/>
      <c r="E5" s="10"/>
      <c r="F5" s="10"/>
      <c r="G5" s="10"/>
      <c r="H5" s="11"/>
      <c r="I5" s="10"/>
      <c r="J5" s="12"/>
      <c r="K5" s="5"/>
    </row>
    <row r="6" spans="1:10" ht="12.75">
      <c r="A6" s="8" t="s">
        <v>78</v>
      </c>
      <c r="B6" s="8" t="s">
        <v>2</v>
      </c>
      <c r="C6" s="8" t="s">
        <v>13</v>
      </c>
      <c r="D6" s="8" t="s">
        <v>21</v>
      </c>
      <c r="E6" s="8" t="s">
        <v>131</v>
      </c>
      <c r="F6" s="8" t="s">
        <v>7</v>
      </c>
      <c r="G6" s="8" t="s">
        <v>8</v>
      </c>
      <c r="H6" s="8" t="s">
        <v>124</v>
      </c>
      <c r="I6" s="8" t="s">
        <v>79</v>
      </c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1</v>
      </c>
      <c r="B8" s="4" t="s">
        <v>162</v>
      </c>
      <c r="C8" s="13" t="s">
        <v>163</v>
      </c>
      <c r="D8" s="4" t="s">
        <v>164</v>
      </c>
      <c r="E8" s="14">
        <v>239</v>
      </c>
      <c r="F8" s="4">
        <v>1</v>
      </c>
      <c r="G8" s="14">
        <f>E8*F8</f>
        <v>239</v>
      </c>
      <c r="H8" s="14"/>
      <c r="I8" s="4"/>
      <c r="J8" s="4"/>
    </row>
    <row r="9" spans="1:10" ht="12.75">
      <c r="A9" s="4">
        <v>2</v>
      </c>
      <c r="B9" s="4" t="s">
        <v>165</v>
      </c>
      <c r="C9" s="13" t="s">
        <v>166</v>
      </c>
      <c r="D9" s="4" t="s">
        <v>164</v>
      </c>
      <c r="E9" s="14">
        <v>50</v>
      </c>
      <c r="F9" s="4">
        <v>1</v>
      </c>
      <c r="G9" s="14">
        <f>E9*F9</f>
        <v>50</v>
      </c>
      <c r="H9" s="14"/>
      <c r="I9" s="4"/>
      <c r="J9" s="4"/>
    </row>
    <row r="10" spans="1:10" ht="12.75">
      <c r="A10" s="4"/>
      <c r="B10" s="4"/>
      <c r="C10" s="4"/>
      <c r="D10" s="4"/>
      <c r="E10" s="14"/>
      <c r="F10" s="4"/>
      <c r="G10" s="14"/>
      <c r="H10" s="14"/>
      <c r="I10" s="4"/>
      <c r="J10" s="4"/>
    </row>
    <row r="11" spans="1:10" ht="12.75">
      <c r="A11" s="4"/>
      <c r="B11" s="4"/>
      <c r="C11" s="4"/>
      <c r="D11" s="4"/>
      <c r="E11" s="4"/>
      <c r="F11" s="4"/>
      <c r="G11" s="14"/>
      <c r="H11" s="14"/>
      <c r="I11" s="4"/>
      <c r="J11" s="4"/>
    </row>
    <row r="12" spans="5:10" ht="12.75">
      <c r="E12" t="s">
        <v>44</v>
      </c>
      <c r="G12" s="14">
        <f>SUM(G8:G11)</f>
        <v>289</v>
      </c>
      <c r="H12" s="4"/>
      <c r="I12" s="4"/>
      <c r="J12" s="4"/>
    </row>
    <row r="13" spans="8:10" ht="12.75">
      <c r="H13" s="4"/>
      <c r="I13" s="4"/>
      <c r="J13" s="4"/>
    </row>
    <row r="14" spans="8:10" ht="12.75">
      <c r="H14" s="4"/>
      <c r="I14" s="4"/>
      <c r="J14" s="4"/>
    </row>
    <row r="15" spans="8:10" ht="12.75">
      <c r="H15" s="4"/>
      <c r="I15" s="4"/>
      <c r="J15" s="4"/>
    </row>
    <row r="16" spans="2:10" ht="12.75">
      <c r="B16" s="10"/>
      <c r="C16" s="8"/>
      <c r="D16" s="10"/>
      <c r="E16" s="10"/>
      <c r="F16" s="10"/>
      <c r="G16" s="10"/>
      <c r="H16" s="4"/>
      <c r="I16" s="4"/>
      <c r="J16" s="4"/>
    </row>
    <row r="17" spans="2:10" ht="12.75">
      <c r="B17" s="10"/>
      <c r="C17" s="10"/>
      <c r="D17" s="10"/>
      <c r="E17" s="10"/>
      <c r="F17" s="10"/>
      <c r="G17" s="10"/>
      <c r="H17" s="4"/>
      <c r="I17" s="4"/>
      <c r="J17" s="4"/>
    </row>
    <row r="18" spans="8:10" ht="12.75">
      <c r="H18" s="4"/>
      <c r="I18" s="4"/>
      <c r="J18" s="4"/>
    </row>
    <row r="19" spans="8:10" ht="12.75">
      <c r="H19" s="4"/>
      <c r="I19" s="4"/>
      <c r="J19" s="4"/>
    </row>
    <row r="24" ht="12.75">
      <c r="H24" s="10"/>
    </row>
    <row r="25" ht="12.75">
      <c r="H25" s="11"/>
    </row>
    <row r="41" spans="10:13" ht="12.75">
      <c r="J41" s="1"/>
      <c r="M41" s="1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4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7.8515625" style="0" customWidth="1"/>
    <col min="4" max="4" width="15.7109375" style="0" customWidth="1"/>
    <col min="5" max="5" width="9.421875" style="0" customWidth="1"/>
    <col min="6" max="6" width="7.003906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77562</v>
      </c>
      <c r="C2" s="4" t="s">
        <v>146</v>
      </c>
      <c r="D2" s="8" t="s">
        <v>147</v>
      </c>
      <c r="E2" s="4" t="s">
        <v>148</v>
      </c>
      <c r="F2" s="10"/>
      <c r="G2" s="10"/>
      <c r="H2" s="11">
        <v>36259</v>
      </c>
      <c r="I2" s="10"/>
      <c r="J2" s="4"/>
    </row>
    <row r="3" spans="1:10" ht="13.5" thickBot="1">
      <c r="A3" s="18"/>
      <c r="B3" s="18"/>
      <c r="C3" s="19"/>
      <c r="D3" s="19"/>
      <c r="E3" s="18"/>
      <c r="F3" s="18"/>
      <c r="G3" s="18"/>
      <c r="H3" s="20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1</v>
      </c>
      <c r="B6" s="4" t="s">
        <v>182</v>
      </c>
      <c r="C6" s="4" t="s">
        <v>152</v>
      </c>
      <c r="D6" s="4"/>
      <c r="E6" s="14">
        <v>73.22</v>
      </c>
      <c r="F6" s="4">
        <v>12</v>
      </c>
      <c r="G6" s="14">
        <f>E6*F6</f>
        <v>878.64</v>
      </c>
      <c r="H6" s="8"/>
      <c r="I6" s="4"/>
    </row>
    <row r="7" spans="1:9" ht="12.75">
      <c r="A7" s="8"/>
      <c r="B7" s="4" t="s">
        <v>183</v>
      </c>
      <c r="C7" s="4"/>
      <c r="D7" s="4"/>
      <c r="E7" s="14"/>
      <c r="F7" s="4"/>
      <c r="G7" s="14"/>
      <c r="H7" s="8"/>
      <c r="I7" s="4"/>
    </row>
    <row r="8" spans="1:9" ht="12.75">
      <c r="A8" s="8"/>
      <c r="B8" s="4" t="s">
        <v>184</v>
      </c>
      <c r="C8" s="4"/>
      <c r="D8" s="4"/>
      <c r="E8" s="14"/>
      <c r="F8" s="4"/>
      <c r="G8" s="14"/>
      <c r="H8" s="8"/>
      <c r="I8" s="4"/>
    </row>
    <row r="9" spans="1:9" ht="12.75">
      <c r="A9" s="8">
        <v>2</v>
      </c>
      <c r="B9" s="4" t="s">
        <v>168</v>
      </c>
      <c r="C9" s="4" t="s">
        <v>171</v>
      </c>
      <c r="D9" s="4"/>
      <c r="E9" s="14">
        <v>20.6</v>
      </c>
      <c r="F9" s="4">
        <v>42</v>
      </c>
      <c r="G9" s="14">
        <f>E9*F9</f>
        <v>865.2</v>
      </c>
      <c r="H9" s="8"/>
      <c r="I9" s="4"/>
    </row>
    <row r="10" spans="1:9" ht="12.75">
      <c r="A10" s="8"/>
      <c r="B10" s="4" t="s">
        <v>169</v>
      </c>
      <c r="C10" s="4"/>
      <c r="D10" s="4"/>
      <c r="E10" s="14"/>
      <c r="F10" s="4"/>
      <c r="G10" s="14"/>
      <c r="H10" s="8"/>
      <c r="I10" s="4"/>
    </row>
    <row r="11" spans="1:9" ht="12.75">
      <c r="A11" s="8"/>
      <c r="B11" s="4" t="s">
        <v>170</v>
      </c>
      <c r="C11" s="4"/>
      <c r="D11" s="4"/>
      <c r="E11" s="14"/>
      <c r="F11" s="4"/>
      <c r="G11" s="14"/>
      <c r="H11" s="8"/>
      <c r="I11" s="4"/>
    </row>
    <row r="12" spans="1:9" ht="12.75">
      <c r="A12" s="8">
        <v>3</v>
      </c>
      <c r="B12" s="4" t="s">
        <v>168</v>
      </c>
      <c r="C12" s="4" t="s">
        <v>173</v>
      </c>
      <c r="D12" s="4"/>
      <c r="E12" s="14">
        <v>13.53</v>
      </c>
      <c r="F12" s="4">
        <v>12</v>
      </c>
      <c r="G12" s="14">
        <f>E12*F12</f>
        <v>162.35999999999999</v>
      </c>
      <c r="H12" s="8"/>
      <c r="I12" s="4"/>
    </row>
    <row r="13" spans="1:9" ht="12.75">
      <c r="A13" s="8"/>
      <c r="B13" s="4" t="s">
        <v>172</v>
      </c>
      <c r="C13" s="4"/>
      <c r="D13" s="4"/>
      <c r="E13" s="14"/>
      <c r="F13" s="4"/>
      <c r="G13" s="14"/>
      <c r="H13" s="8"/>
      <c r="I13" s="4"/>
    </row>
    <row r="14" spans="1:9" ht="12.75">
      <c r="A14" s="8"/>
      <c r="B14" s="4" t="s">
        <v>170</v>
      </c>
      <c r="C14" s="4"/>
      <c r="D14" s="4"/>
      <c r="E14" s="14"/>
      <c r="F14" s="4"/>
      <c r="G14" s="14"/>
      <c r="H14" s="8"/>
      <c r="I14" s="4"/>
    </row>
    <row r="15" spans="1:9" ht="12.75">
      <c r="A15" s="8">
        <v>4</v>
      </c>
      <c r="B15" s="4" t="s">
        <v>168</v>
      </c>
      <c r="C15" s="4" t="s">
        <v>175</v>
      </c>
      <c r="D15" s="4"/>
      <c r="E15" s="14">
        <v>11.28</v>
      </c>
      <c r="F15" s="4">
        <v>6</v>
      </c>
      <c r="G15" s="14">
        <f>E15*F15</f>
        <v>67.67999999999999</v>
      </c>
      <c r="H15" s="8"/>
      <c r="I15" s="4"/>
    </row>
    <row r="16" spans="1:9" ht="12.75">
      <c r="A16" s="8"/>
      <c r="B16" s="4" t="s">
        <v>174</v>
      </c>
      <c r="C16" s="4"/>
      <c r="D16" s="4"/>
      <c r="E16" s="14"/>
      <c r="F16" s="4"/>
      <c r="G16" s="14"/>
      <c r="H16" s="8"/>
      <c r="I16" s="4"/>
    </row>
    <row r="17" spans="1:9" ht="12.75">
      <c r="A17" s="8"/>
      <c r="B17" s="4" t="s">
        <v>170</v>
      </c>
      <c r="C17" s="4"/>
      <c r="D17" s="4"/>
      <c r="E17" s="14"/>
      <c r="F17" s="4"/>
      <c r="G17" s="14"/>
      <c r="H17" s="8"/>
      <c r="I17" s="4"/>
    </row>
    <row r="18" spans="1:9" ht="12.75">
      <c r="A18" s="8">
        <v>5</v>
      </c>
      <c r="B18" s="4" t="s">
        <v>168</v>
      </c>
      <c r="C18" s="4" t="s">
        <v>177</v>
      </c>
      <c r="D18" s="4"/>
      <c r="E18" s="14">
        <v>11.53</v>
      </c>
      <c r="F18" s="4">
        <v>2</v>
      </c>
      <c r="G18" s="14">
        <f>E18*F18</f>
        <v>23.06</v>
      </c>
      <c r="H18" s="8"/>
      <c r="I18" s="4"/>
    </row>
    <row r="19" spans="1:9" ht="12.75">
      <c r="A19" s="8"/>
      <c r="B19" s="4" t="s">
        <v>176</v>
      </c>
      <c r="C19" s="4"/>
      <c r="D19" s="4"/>
      <c r="E19" s="14"/>
      <c r="F19" s="4"/>
      <c r="G19" s="14"/>
      <c r="H19" s="8"/>
      <c r="I19" s="4"/>
    </row>
    <row r="20" spans="1:9" ht="12.75">
      <c r="A20" s="8"/>
      <c r="B20" s="4" t="s">
        <v>170</v>
      </c>
      <c r="C20" s="4"/>
      <c r="D20" s="4"/>
      <c r="E20" s="14"/>
      <c r="F20" s="4"/>
      <c r="G20" s="14"/>
      <c r="H20" s="8"/>
      <c r="I20" s="4"/>
    </row>
    <row r="21" spans="1:9" ht="12.75">
      <c r="A21" s="8">
        <v>6</v>
      </c>
      <c r="B21" s="4" t="s">
        <v>168</v>
      </c>
      <c r="C21" s="4" t="s">
        <v>181</v>
      </c>
      <c r="D21" s="4"/>
      <c r="E21" s="14">
        <v>28.45</v>
      </c>
      <c r="F21" s="4">
        <v>4</v>
      </c>
      <c r="G21" s="14">
        <f>E21*F21</f>
        <v>113.8</v>
      </c>
      <c r="H21" s="8"/>
      <c r="I21" s="4"/>
    </row>
    <row r="22" spans="1:9" ht="12.75">
      <c r="A22" s="8"/>
      <c r="B22" s="4" t="s">
        <v>180</v>
      </c>
      <c r="C22" s="4"/>
      <c r="D22" s="4"/>
      <c r="E22" s="14"/>
      <c r="F22" s="4"/>
      <c r="G22" s="14"/>
      <c r="H22" s="8"/>
      <c r="I22" s="4"/>
    </row>
    <row r="23" spans="1:9" ht="12.75">
      <c r="A23" s="8"/>
      <c r="B23" s="4" t="s">
        <v>170</v>
      </c>
      <c r="C23" s="4"/>
      <c r="D23" s="4"/>
      <c r="E23" s="14"/>
      <c r="F23" s="4"/>
      <c r="G23" s="14"/>
      <c r="H23" s="8"/>
      <c r="I23" s="4"/>
    </row>
    <row r="24" spans="1:9" ht="12.75">
      <c r="A24" s="8">
        <v>7</v>
      </c>
      <c r="B24" s="4" t="s">
        <v>168</v>
      </c>
      <c r="C24" s="4" t="s">
        <v>179</v>
      </c>
      <c r="D24" s="4"/>
      <c r="E24" s="14">
        <v>34.68</v>
      </c>
      <c r="F24" s="4">
        <v>4</v>
      </c>
      <c r="G24" s="14">
        <f>E24*F24</f>
        <v>138.72</v>
      </c>
      <c r="H24" s="8"/>
      <c r="I24" s="4"/>
    </row>
    <row r="25" spans="1:9" ht="12.75">
      <c r="A25" s="8"/>
      <c r="B25" s="4" t="s">
        <v>178</v>
      </c>
      <c r="C25" s="4"/>
      <c r="D25" s="4"/>
      <c r="E25" s="14"/>
      <c r="F25" s="4"/>
      <c r="G25" s="14"/>
      <c r="H25" s="8"/>
      <c r="I25" s="4"/>
    </row>
    <row r="26" spans="1:9" ht="12.75">
      <c r="A26" s="8"/>
      <c r="B26" s="4" t="s">
        <v>170</v>
      </c>
      <c r="C26" s="4"/>
      <c r="D26" s="4"/>
      <c r="E26" s="14"/>
      <c r="F26" s="4"/>
      <c r="G26" s="14"/>
      <c r="H26" s="8"/>
      <c r="I26" s="4"/>
    </row>
    <row r="27" spans="1:9" ht="12.75">
      <c r="A27" s="8">
        <v>8</v>
      </c>
      <c r="B27" s="4" t="s">
        <v>190</v>
      </c>
      <c r="C27" s="4" t="s">
        <v>167</v>
      </c>
      <c r="D27" s="4"/>
      <c r="E27" s="14">
        <v>55.7</v>
      </c>
      <c r="F27" s="4">
        <v>1</v>
      </c>
      <c r="G27" s="14">
        <f>E27*F27</f>
        <v>55.7</v>
      </c>
      <c r="H27" s="8"/>
      <c r="I27" s="4"/>
    </row>
    <row r="28" spans="1:9" ht="12.75">
      <c r="A28" s="8"/>
      <c r="B28" s="4" t="s">
        <v>195</v>
      </c>
      <c r="C28" s="4"/>
      <c r="D28" s="4"/>
      <c r="E28" s="14"/>
      <c r="F28" s="4"/>
      <c r="G28" s="14"/>
      <c r="H28" s="8"/>
      <c r="I28" s="4"/>
    </row>
    <row r="29" spans="1:9" ht="12.75">
      <c r="A29" s="4"/>
      <c r="B29" s="4" t="s">
        <v>151</v>
      </c>
      <c r="C29" s="4"/>
      <c r="D29" s="4"/>
      <c r="E29" s="14"/>
      <c r="F29" s="4"/>
      <c r="G29" s="14"/>
      <c r="H29" s="4"/>
      <c r="I29" s="4"/>
    </row>
    <row r="30" spans="1:9" ht="12.75">
      <c r="A30" s="8">
        <v>9</v>
      </c>
      <c r="B30" s="4" t="s">
        <v>185</v>
      </c>
      <c r="C30" s="4" t="s">
        <v>186</v>
      </c>
      <c r="D30" s="4" t="s">
        <v>187</v>
      </c>
      <c r="E30" s="14">
        <v>5.5</v>
      </c>
      <c r="F30" s="4">
        <v>0</v>
      </c>
      <c r="G30" s="14">
        <f>E30*F30</f>
        <v>0</v>
      </c>
      <c r="H30" s="4" t="s">
        <v>193</v>
      </c>
      <c r="I30" s="4"/>
    </row>
    <row r="31" spans="1:9" ht="12.75">
      <c r="A31" s="8">
        <v>10</v>
      </c>
      <c r="B31" s="4" t="s">
        <v>189</v>
      </c>
      <c r="C31" s="13">
        <v>6313</v>
      </c>
      <c r="D31" s="4" t="s">
        <v>188</v>
      </c>
      <c r="E31" s="14">
        <v>5.75</v>
      </c>
      <c r="F31" s="4">
        <v>0</v>
      </c>
      <c r="G31" s="14">
        <f>E31*F31</f>
        <v>0</v>
      </c>
      <c r="H31" s="4" t="s">
        <v>193</v>
      </c>
      <c r="I31" s="4"/>
    </row>
    <row r="32" spans="1:9" ht="12.75">
      <c r="A32" s="8">
        <v>11</v>
      </c>
      <c r="B32" s="4" t="s">
        <v>191</v>
      </c>
      <c r="C32" s="4" t="s">
        <v>192</v>
      </c>
      <c r="D32" s="4" t="s">
        <v>187</v>
      </c>
      <c r="E32" s="14">
        <v>47.22</v>
      </c>
      <c r="F32" s="4">
        <v>7</v>
      </c>
      <c r="G32" s="14">
        <f>E32*F32</f>
        <v>330.53999999999996</v>
      </c>
      <c r="H32" s="4" t="s">
        <v>194</v>
      </c>
      <c r="I32" s="4"/>
    </row>
    <row r="33" spans="1:9" ht="12.75">
      <c r="A33" s="4"/>
      <c r="B33" s="4"/>
      <c r="C33" s="4"/>
      <c r="D33" s="4" t="s">
        <v>44</v>
      </c>
      <c r="E33" s="4"/>
      <c r="F33" s="4"/>
      <c r="G33" s="14">
        <f>SUM(G6:G32)</f>
        <v>2635.7</v>
      </c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14"/>
      <c r="H35" s="4"/>
      <c r="I35" s="4"/>
    </row>
    <row r="36" ht="12.75">
      <c r="I36" s="4"/>
    </row>
    <row r="37" ht="12.75">
      <c r="I37" s="4"/>
    </row>
    <row r="38" ht="12.75">
      <c r="I38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7.8515625" style="0" customWidth="1"/>
    <col min="4" max="4" width="15.7109375" style="0" customWidth="1"/>
    <col min="5" max="5" width="9.421875" style="0" customWidth="1"/>
    <col min="6" max="6" width="7.003906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77562</v>
      </c>
      <c r="C2" s="4" t="s">
        <v>146</v>
      </c>
      <c r="D2" s="8" t="s">
        <v>147</v>
      </c>
      <c r="E2" s="4" t="s">
        <v>148</v>
      </c>
      <c r="F2" s="10"/>
      <c r="G2" s="10"/>
      <c r="H2" s="11">
        <v>36342</v>
      </c>
      <c r="I2" s="10"/>
      <c r="J2" s="4"/>
    </row>
    <row r="3" spans="1:10" ht="13.5" thickBot="1">
      <c r="A3" s="18"/>
      <c r="B3" s="18"/>
      <c r="C3" s="19"/>
      <c r="D3" s="19"/>
      <c r="E3" s="18"/>
      <c r="F3" s="18"/>
      <c r="G3" s="18"/>
      <c r="H3" s="20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2</v>
      </c>
      <c r="B6" s="4" t="s">
        <v>168</v>
      </c>
      <c r="C6" s="4" t="s">
        <v>171</v>
      </c>
      <c r="D6" s="4" t="s">
        <v>209</v>
      </c>
      <c r="E6" s="14">
        <v>20.6</v>
      </c>
      <c r="F6" s="4">
        <v>10</v>
      </c>
      <c r="G6" s="14">
        <f>E6*F6</f>
        <v>206</v>
      </c>
      <c r="H6" s="8"/>
      <c r="I6" s="4"/>
    </row>
    <row r="7" spans="1:9" ht="12.75">
      <c r="A7" s="8"/>
      <c r="B7" s="4" t="s">
        <v>169</v>
      </c>
      <c r="C7" s="4"/>
      <c r="D7" s="4"/>
      <c r="E7" s="14"/>
      <c r="F7" s="4"/>
      <c r="G7" s="14"/>
      <c r="H7" s="8"/>
      <c r="I7" s="4"/>
    </row>
    <row r="8" spans="1:9" ht="12.75">
      <c r="A8" s="8"/>
      <c r="B8" s="4" t="s">
        <v>170</v>
      </c>
      <c r="C8" s="4"/>
      <c r="D8" s="4"/>
      <c r="E8" s="14"/>
      <c r="F8" s="4"/>
      <c r="G8" s="14"/>
      <c r="H8" s="8"/>
      <c r="I8" s="4"/>
    </row>
    <row r="9" spans="1:9" ht="12.75">
      <c r="A9" s="8">
        <v>3</v>
      </c>
      <c r="B9" s="4" t="s">
        <v>168</v>
      </c>
      <c r="C9" s="4" t="s">
        <v>173</v>
      </c>
      <c r="D9" s="4"/>
      <c r="E9" s="14">
        <v>13.53</v>
      </c>
      <c r="F9" s="4">
        <v>10</v>
      </c>
      <c r="G9" s="14">
        <f>E9*F9</f>
        <v>135.29999999999998</v>
      </c>
      <c r="H9" s="8"/>
      <c r="I9" s="4"/>
    </row>
    <row r="10" spans="1:9" ht="12.75">
      <c r="A10" s="8"/>
      <c r="B10" s="4" t="s">
        <v>172</v>
      </c>
      <c r="C10" s="4"/>
      <c r="D10" s="4"/>
      <c r="E10" s="14"/>
      <c r="F10" s="4"/>
      <c r="G10" s="14"/>
      <c r="H10" s="8"/>
      <c r="I10" s="4"/>
    </row>
    <row r="11" spans="1:9" ht="12.75">
      <c r="A11" s="8"/>
      <c r="B11" s="4" t="s">
        <v>170</v>
      </c>
      <c r="C11" s="4"/>
      <c r="D11" s="4"/>
      <c r="E11" s="14"/>
      <c r="F11" s="4"/>
      <c r="G11" s="14"/>
      <c r="H11" s="8"/>
      <c r="I11" s="4"/>
    </row>
    <row r="12" spans="1:9" ht="12.75">
      <c r="A12" s="8">
        <v>4</v>
      </c>
      <c r="B12" s="4" t="s">
        <v>168</v>
      </c>
      <c r="C12" s="4" t="s">
        <v>175</v>
      </c>
      <c r="D12" s="4"/>
      <c r="E12" s="14">
        <v>11.28</v>
      </c>
      <c r="F12" s="4">
        <v>6</v>
      </c>
      <c r="G12" s="14">
        <f>E12*F12</f>
        <v>67.67999999999999</v>
      </c>
      <c r="H12" s="8"/>
      <c r="I12" s="4"/>
    </row>
    <row r="13" spans="1:9" ht="12.75">
      <c r="A13" s="8"/>
      <c r="B13" s="4" t="s">
        <v>174</v>
      </c>
      <c r="C13" s="4"/>
      <c r="D13" s="4"/>
      <c r="E13" s="14"/>
      <c r="F13" s="4"/>
      <c r="G13" s="14"/>
      <c r="H13" s="8"/>
      <c r="I13" s="4"/>
    </row>
    <row r="14" spans="1:9" ht="12.75">
      <c r="A14" s="8"/>
      <c r="B14" s="4" t="s">
        <v>170</v>
      </c>
      <c r="C14" s="4"/>
      <c r="D14" s="4"/>
      <c r="E14" s="14"/>
      <c r="F14" s="4"/>
      <c r="G14" s="14"/>
      <c r="H14" s="8"/>
      <c r="I14" s="4"/>
    </row>
    <row r="15" spans="1:9" ht="12.75">
      <c r="A15" s="8">
        <v>5</v>
      </c>
      <c r="B15" s="4" t="s">
        <v>168</v>
      </c>
      <c r="C15" s="4" t="s">
        <v>177</v>
      </c>
      <c r="D15" s="4"/>
      <c r="E15" s="14">
        <v>11.53</v>
      </c>
      <c r="F15" s="4">
        <v>6</v>
      </c>
      <c r="G15" s="14">
        <f>E15*F15</f>
        <v>69.17999999999999</v>
      </c>
      <c r="H15" s="8"/>
      <c r="I15" s="4"/>
    </row>
    <row r="16" spans="1:9" ht="12.75">
      <c r="A16" s="8"/>
      <c r="B16" s="4" t="s">
        <v>176</v>
      </c>
      <c r="C16" s="4"/>
      <c r="D16" s="4"/>
      <c r="E16" s="14"/>
      <c r="F16" s="4"/>
      <c r="G16" s="14"/>
      <c r="H16" s="8"/>
      <c r="I16" s="4"/>
    </row>
    <row r="17" spans="1:9" ht="12.75">
      <c r="A17" s="8"/>
      <c r="B17" s="4" t="s">
        <v>170</v>
      </c>
      <c r="C17" s="4"/>
      <c r="D17" s="4"/>
      <c r="E17" s="14"/>
      <c r="F17" s="4"/>
      <c r="G17" s="14"/>
      <c r="H17" s="8"/>
      <c r="I17" s="4"/>
    </row>
    <row r="18" spans="1:9" ht="12.75">
      <c r="A18" s="8"/>
      <c r="B18" s="4"/>
      <c r="C18" s="4"/>
      <c r="D18" s="4"/>
      <c r="E18" s="14"/>
      <c r="F18" s="4"/>
      <c r="G18" s="14"/>
      <c r="H18" s="8"/>
      <c r="I18" s="4"/>
    </row>
    <row r="19" spans="1:9" ht="12.75">
      <c r="A19" s="8"/>
      <c r="B19" s="4"/>
      <c r="C19" s="4"/>
      <c r="D19" s="4" t="s">
        <v>44</v>
      </c>
      <c r="E19" s="4"/>
      <c r="F19" s="4"/>
      <c r="G19" s="14">
        <f>SUM(G6:G17)</f>
        <v>478.15999999999997</v>
      </c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14"/>
      <c r="H21" s="4"/>
      <c r="I21" s="4"/>
    </row>
    <row r="22" spans="1:9" ht="12.75">
      <c r="A22" s="4"/>
      <c r="B22" t="s">
        <v>196</v>
      </c>
      <c r="I22" s="4"/>
    </row>
    <row r="23" ht="12.75">
      <c r="I23" s="4"/>
    </row>
    <row r="24" ht="12.75">
      <c r="I24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ySplit="4" topLeftCell="BM5" activePane="bottomLeft" state="frozen"/>
      <selection pane="topLeft" activeCell="A1" sqref="A1"/>
      <selection pane="bottomLeft" activeCell="A9" sqref="A9:G11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0.421875" style="0" customWidth="1"/>
    <col min="4" max="4" width="15.7109375" style="0" customWidth="1"/>
    <col min="5" max="5" width="11.140625" style="0" customWidth="1"/>
    <col min="6" max="6" width="7.00390625" style="0" customWidth="1"/>
    <col min="7" max="7" width="8.28125" style="0" customWidth="1"/>
  </cols>
  <sheetData>
    <row r="1" spans="1:10" ht="12.75">
      <c r="A1" s="9"/>
      <c r="B1" s="10" t="s">
        <v>84</v>
      </c>
      <c r="C1" s="8" t="s">
        <v>133</v>
      </c>
      <c r="D1" s="10" t="s">
        <v>132</v>
      </c>
      <c r="E1" s="10" t="s">
        <v>134</v>
      </c>
      <c r="F1" s="10"/>
      <c r="G1" s="10"/>
      <c r="H1" s="10" t="s">
        <v>130</v>
      </c>
      <c r="I1" s="10"/>
      <c r="J1" s="4"/>
    </row>
    <row r="2" spans="1:10" ht="12.75">
      <c r="A2" s="10"/>
      <c r="B2" s="10">
        <v>77562</v>
      </c>
      <c r="C2" s="4" t="s">
        <v>146</v>
      </c>
      <c r="D2" s="8" t="s">
        <v>147</v>
      </c>
      <c r="E2" s="4" t="s">
        <v>199</v>
      </c>
      <c r="F2" s="10"/>
      <c r="G2" s="10"/>
      <c r="H2" s="11">
        <v>36448</v>
      </c>
      <c r="I2" s="10"/>
      <c r="J2" s="4"/>
    </row>
    <row r="3" spans="1:10" ht="13.5" thickBot="1">
      <c r="A3" s="18"/>
      <c r="B3" s="18"/>
      <c r="C3" s="19"/>
      <c r="D3" s="19"/>
      <c r="E3" s="18"/>
      <c r="F3" s="18"/>
      <c r="G3" s="18"/>
      <c r="H3" s="20"/>
      <c r="I3" s="18"/>
      <c r="J3" s="4"/>
    </row>
    <row r="4" spans="1:10" ht="12.75">
      <c r="A4" s="8" t="s">
        <v>78</v>
      </c>
      <c r="B4" s="8" t="s">
        <v>2</v>
      </c>
      <c r="C4" s="8" t="s">
        <v>13</v>
      </c>
      <c r="D4" s="8" t="s">
        <v>21</v>
      </c>
      <c r="E4" s="8" t="s">
        <v>131</v>
      </c>
      <c r="F4" s="8" t="s">
        <v>7</v>
      </c>
      <c r="G4" s="8" t="s">
        <v>8</v>
      </c>
      <c r="H4" s="8" t="s">
        <v>124</v>
      </c>
      <c r="I4" s="8" t="s">
        <v>79</v>
      </c>
      <c r="J4" s="4"/>
    </row>
    <row r="6" spans="1:9" ht="12.75">
      <c r="A6" s="8">
        <v>1</v>
      </c>
      <c r="B6" s="4" t="s">
        <v>168</v>
      </c>
      <c r="C6" s="4" t="s">
        <v>181</v>
      </c>
      <c r="D6" s="4"/>
      <c r="E6" s="14">
        <v>28.45</v>
      </c>
      <c r="F6" s="4">
        <v>20</v>
      </c>
      <c r="G6" s="14">
        <f>E6*F6</f>
        <v>569</v>
      </c>
      <c r="H6" s="8"/>
      <c r="I6" s="4"/>
    </row>
    <row r="7" spans="1:9" ht="12.75">
      <c r="A7" s="8"/>
      <c r="B7" s="4" t="s">
        <v>180</v>
      </c>
      <c r="C7" s="4"/>
      <c r="D7" s="4"/>
      <c r="E7" s="14"/>
      <c r="F7" s="4"/>
      <c r="G7" s="14"/>
      <c r="H7" s="8"/>
      <c r="I7" s="4"/>
    </row>
    <row r="8" spans="1:9" ht="12.75">
      <c r="A8" s="8"/>
      <c r="B8" s="4" t="s">
        <v>170</v>
      </c>
      <c r="C8" s="4"/>
      <c r="D8" s="4"/>
      <c r="E8" s="14"/>
      <c r="F8" s="4"/>
      <c r="G8" s="14"/>
      <c r="H8" s="8"/>
      <c r="I8" s="4"/>
    </row>
    <row r="9" spans="1:9" ht="12.75">
      <c r="A9" s="8">
        <v>2</v>
      </c>
      <c r="B9" s="4" t="s">
        <v>168</v>
      </c>
      <c r="C9" s="4" t="s">
        <v>179</v>
      </c>
      <c r="D9" s="4"/>
      <c r="E9" s="14">
        <v>34.68</v>
      </c>
      <c r="F9" s="4">
        <v>16</v>
      </c>
      <c r="G9" s="14">
        <f>E9*F9</f>
        <v>554.88</v>
      </c>
      <c r="H9" s="8"/>
      <c r="I9" s="4"/>
    </row>
    <row r="10" spans="1:9" ht="12.75">
      <c r="A10" s="8"/>
      <c r="B10" s="4" t="s">
        <v>178</v>
      </c>
      <c r="C10" s="4"/>
      <c r="D10" s="4"/>
      <c r="E10" s="14"/>
      <c r="F10" s="4"/>
      <c r="G10" s="14"/>
      <c r="H10" s="8"/>
      <c r="I10" s="4"/>
    </row>
    <row r="11" spans="1:9" ht="12.75">
      <c r="A11" s="8"/>
      <c r="B11" s="4" t="s">
        <v>170</v>
      </c>
      <c r="C11" s="4"/>
      <c r="D11" s="4"/>
      <c r="E11" s="14"/>
      <c r="F11" s="4"/>
      <c r="G11" s="14"/>
      <c r="H11" s="8"/>
      <c r="I11" s="4"/>
    </row>
    <row r="12" spans="1:9" ht="12.75">
      <c r="A12" s="8">
        <v>3</v>
      </c>
      <c r="B12" s="4" t="s">
        <v>197</v>
      </c>
      <c r="C12" s="4" t="s">
        <v>200</v>
      </c>
      <c r="D12" s="4"/>
      <c r="E12" s="14">
        <v>613.12</v>
      </c>
      <c r="F12" s="4">
        <v>2</v>
      </c>
      <c r="G12" s="14">
        <f>E12*F12</f>
        <v>1226.24</v>
      </c>
      <c r="H12" s="8"/>
      <c r="I12" s="4"/>
    </row>
    <row r="13" spans="1:9" ht="12.75">
      <c r="A13" s="8"/>
      <c r="B13" s="4" t="s">
        <v>198</v>
      </c>
      <c r="C13" s="4"/>
      <c r="D13" s="4"/>
      <c r="E13" s="14"/>
      <c r="F13" s="4"/>
      <c r="G13" s="14"/>
      <c r="H13" s="8"/>
      <c r="I13" s="4"/>
    </row>
    <row r="14" spans="1:9" ht="12.75">
      <c r="A14" s="8">
        <v>4</v>
      </c>
      <c r="B14" s="4" t="s">
        <v>201</v>
      </c>
      <c r="C14" s="4"/>
      <c r="D14" s="4"/>
      <c r="E14" s="14">
        <v>15</v>
      </c>
      <c r="F14" s="4">
        <v>1</v>
      </c>
      <c r="G14" s="14">
        <f>E14*F14</f>
        <v>15</v>
      </c>
      <c r="H14" s="4"/>
      <c r="I14" s="4"/>
    </row>
    <row r="15" spans="1:9" ht="12.75">
      <c r="A15" s="8"/>
      <c r="B15" s="4"/>
      <c r="C15" s="4"/>
      <c r="D15" s="4"/>
      <c r="E15" s="14"/>
      <c r="F15" s="4"/>
      <c r="G15" s="14"/>
      <c r="H15" s="4"/>
      <c r="I15" s="4"/>
    </row>
    <row r="16" spans="1:9" ht="12.75">
      <c r="A16" s="4"/>
      <c r="B16" s="4"/>
      <c r="C16" s="4"/>
      <c r="D16" s="4" t="s">
        <v>44</v>
      </c>
      <c r="E16" s="4"/>
      <c r="F16" s="4"/>
      <c r="G16" s="14">
        <f>SUM(G6:G14)</f>
        <v>2365.12</v>
      </c>
      <c r="H16" s="11">
        <v>36459</v>
      </c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14"/>
      <c r="H18" s="4"/>
      <c r="I18" s="4"/>
    </row>
    <row r="19" ht="12.75">
      <c r="I19" s="4"/>
    </row>
    <row r="20" ht="12.75">
      <c r="I20" s="4"/>
    </row>
    <row r="21" ht="12.75">
      <c r="I21" s="4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heister</dc:creator>
  <cp:keywords/>
  <dc:description/>
  <cp:lastModifiedBy>heister</cp:lastModifiedBy>
  <cp:lastPrinted>2000-05-23T14:13:31Z</cp:lastPrinted>
  <dcterms:created xsi:type="dcterms:W3CDTF">1998-06-17T20:18:39Z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