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<sst xmlns="http://schemas.openxmlformats.org/spreadsheetml/2006/main" count="727" uniqueCount="79">
  <si>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</si>
  <si>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</si>
  <si>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</si>
  <si>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</si>
  <si>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</si>
  <si>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</si>
  <si>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</si>
  <si>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</si>
  <si>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</si>
  <si>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</si>
  <si>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</si>
  <si>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</si>
  <si>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</si>
  <si>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</si>
  <si>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</si>
  <si>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</si>
  <si>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</si>
  <si>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</si>
  <si>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</si>
  <si>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</si>
  <si>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</si>
  <si>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</si>
  <si>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</si>
  <si>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</si>
  <si>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</si>
  <si>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</si>
  <si>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</si>
  <si>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</si>
  <si>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</si>
  <si>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</si>
  <si>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</si>
  <si>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</si>
  <si>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</si>
  <si>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</si>
  <si>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</si>
  <si>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</si>
  <si>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</si>
  <si>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</si>
  <si>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</si>
  <si>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</si>
  <si>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</si>
  <si>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</si>
  <si>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</si>
  <si>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</si>
  <si>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</si>
  <si>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</si>
  <si>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</si>
  <si>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</si>
  <si>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</si>
  <si>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</si>
  <si>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</si>
  <si>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</si>
  <si>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</si>
  <si>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</si>
  <si>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</si>
  <si>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</si>
  <si>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</si>
  <si>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</si>
  <si>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</si>
  <si>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</si>
  <si>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</si>
  <si>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</si>
  <si>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</si>
  <si>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</si>
  <si>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</si>
  <si>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</si>
  <si>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</si>
  <si>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</si>
  <si>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</si>
  <si>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CUST PW (95003)  TO  PORTALWY (42001) CKT 1 [230.00 - 115.00 kV]</t>
  </si>
  <si>
    <t>N-2: Murr - Cust #1 &amp; Belling - Cust #1 230kV</t>
  </si>
  <si>
    <t>Branch MURRAY (40767)  TO  SEDRO NT (42103) CKT 1 [230.00 - 230.00 kV]</t>
  </si>
  <si>
    <t>N-2: Monroe - Custer #1&amp;2 500kV</t>
  </si>
  <si>
    <t>N-1: Monroe - Custer #2 500kV</t>
  </si>
  <si>
    <t>BFR: 4684 Mon-Cust #2 500kV &amp; Mon Caps</t>
  </si>
  <si>
    <t>Branch HRNCHTAP (42321)  TO  SEDRO (42100) CKT 1 [230.00 - 230.00 kV]</t>
  </si>
  <si>
    <t>N-1: Murray - Sedro NT 230kV</t>
  </si>
  <si>
    <t>027WINTER09v1NSL</t>
  </si>
  <si>
    <t>Monroe-Custer #1 500kV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</si>
</sst>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678838"/>
        <c:axId val="33109543"/>
      </c:scatterChart>
      <c:valAx>
        <c:axId val="367883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109543"/>
        <c:crossesAt val="0"/>
        <c:crossBetween val="midCat"/>
        <c:dispUnits/>
        <c:majorUnit val="100"/>
        <c:minorUnit val="50"/>
      </c:valAx>
      <c:valAx>
        <c:axId val="331095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67883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9550432"/>
        <c:axId val="64627297"/>
      </c:scatterChart>
      <c:valAx>
        <c:axId val="2955043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627297"/>
        <c:crossesAt val="0"/>
        <c:crossBetween val="midCat"/>
        <c:dispUnits/>
        <c:majorUnit val="100"/>
        <c:minorUnit val="50"/>
      </c:valAx>
      <c:valAx>
        <c:axId val="6462729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955043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4774762"/>
        <c:axId val="319675"/>
      </c:scatterChart>
      <c:valAx>
        <c:axId val="4477476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9675"/>
        <c:crossesAt val="0"/>
        <c:crossBetween val="midCat"/>
        <c:dispUnits/>
        <c:majorUnit val="100"/>
        <c:minorUnit val="50"/>
      </c:valAx>
      <c:valAx>
        <c:axId val="31967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477476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877076"/>
        <c:axId val="25893685"/>
      </c:scatterChart>
      <c:valAx>
        <c:axId val="287707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893685"/>
        <c:crossesAt val="0"/>
        <c:crossBetween val="midCat"/>
        <c:dispUnits/>
        <c:majorUnit val="100"/>
        <c:minorUnit val="50"/>
      </c:valAx>
      <c:valAx>
        <c:axId val="2589368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87707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1716574"/>
        <c:axId val="17013711"/>
      </c:scatterChart>
      <c:valAx>
        <c:axId val="3171657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013711"/>
        <c:crossesAt val="0"/>
        <c:crossBetween val="midCat"/>
        <c:dispUnits/>
        <c:majorUnit val="100"/>
        <c:minorUnit val="50"/>
      </c:valAx>
      <c:valAx>
        <c:axId val="1701371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171657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Monroe-Custer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3354.556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2300.56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2387.27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2347.11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2732.87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2387.27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2899.68</v>
      </c>
      <c r="V23" s="112" t="str">
        <f>E29</f>
        <v>BFR: 4684 Mon-Cust #2 500kV &amp; Mon Caps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2655.94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2462.06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2699.36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2335.17</v>
      </c>
      <c r="V25" s="108" t="str">
        <f>E35</f>
        <v>N-1: Monroe - Custer #2 500kV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2732.87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2347.11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2874.36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2699.36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2881.1</v>
      </c>
      <c r="E28" s="57" t="str">
        <f>'Excel Sheet'!D10</f>
        <v>N-1: Monroe - Custer #2 500kV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2881.1</v>
      </c>
      <c r="V28" s="108" t="str">
        <f>E28</f>
        <v>N-1: Monroe - Custer #2 500kV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2899.68</v>
      </c>
      <c r="E29" s="76" t="str">
        <f>'Excel Sheet'!D11</f>
        <v>BFR: 4684 Mon-Cust #2 500kV &amp; Mon Caps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2452.75</v>
      </c>
      <c r="V29" s="108" t="str">
        <f>E31</f>
        <v>BFR: 4684 Mon-Cust #2 500kV &amp; Mon Caps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2439.66</v>
      </c>
      <c r="E30" s="57" t="str">
        <f>'Excel Sheet'!D12</f>
        <v>BFR: 4684 Mon-Cust #2 500kV &amp; Mon Caps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2321.98</v>
      </c>
      <c r="V30" s="108" t="str">
        <f>E34</f>
        <v>N-1: Monroe - Custer #2 500kV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2452.75</v>
      </c>
      <c r="E31" s="76" t="str">
        <f>'Excel Sheet'!D13</f>
        <v>BFR: 4684 Mon-Cust #2 500kV &amp; Mon Caps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2300.56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2462.06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2655.94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2320.42</v>
      </c>
      <c r="E33" s="76" t="str">
        <f>'Excel Sheet'!D15</f>
        <v>BFR: 4684 Mon-Cust #2 500kV &amp; Mon Caps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2874.36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2321.98</v>
      </c>
      <c r="E34" s="57" t="str">
        <f>'Excel Sheet'!D16</f>
        <v>N-1: Monroe - Custer #2 500kV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2439.66</v>
      </c>
      <c r="V34" s="108" t="str">
        <f>E30</f>
        <v>BFR: 4684 Mon-Cust #2 500kV &amp; Mon Caps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2335.17</v>
      </c>
      <c r="E35" s="81" t="str">
        <f>'Excel Sheet'!D17</f>
        <v>N-1: Monroe - Custer #2 500kV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2320.42</v>
      </c>
      <c r="V35" s="113" t="str">
        <f>E33</f>
        <v>BFR: 4684 Mon-Cust #2 500kV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Monroe-Custer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2683.184666666667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2531.67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2609.12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2564.03</v>
      </c>
      <c r="E22" s="57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2931.74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2609.12</v>
      </c>
      <c r="E23" s="57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2765.89</v>
      </c>
      <c r="V23" s="112" t="str">
        <f>E29</f>
        <v>N-1: Monroe - Custer #2 500kV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2868.78</v>
      </c>
      <c r="E24" s="57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2357.33</v>
      </c>
      <c r="V24" s="108" t="str">
        <f>E32</f>
        <v>N-1: Monroe - Custer #2 500kV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2912.66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2197.97</v>
      </c>
      <c r="V25" s="108" t="str">
        <f>E35</f>
        <v>N-1: Monroe - Custer #2 500kV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2931.74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2564.03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2734.5</v>
      </c>
      <c r="E27" s="76" t="str">
        <f>'Excel Sheet'!D26</f>
        <v>N-1: Monroe - Custer #2 500kV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2912.66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2741.21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2741.21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2765.89</v>
      </c>
      <c r="E29" s="136" t="str">
        <f>'Excel Sheet'!D28</f>
        <v>N-1: Monroe - Custer #2 500kV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2341.9</v>
      </c>
      <c r="V29" s="108" t="str">
        <f>E31</f>
        <v>N-1: Monroe - Custer #2 500kV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2334.77</v>
      </c>
      <c r="E30" s="57" t="str">
        <f>'Excel Sheet'!D29</f>
        <v>N-1: Monroe - Custer #2 500kV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2196.88</v>
      </c>
      <c r="V30" s="108" t="str">
        <f>E34</f>
        <v>N-1: Monroe - Custer #2 500kV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2341.9</v>
      </c>
      <c r="E31" s="76" t="str">
        <f>'Excel Sheet'!D30</f>
        <v>N-1: Monroe - Custer #2 500kV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2531.67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2357.33</v>
      </c>
      <c r="E32" s="136" t="str">
        <f>'Excel Sheet'!D31</f>
        <v>N-1: Monroe - Custer #2 500kV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2868.78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2184.84</v>
      </c>
      <c r="E33" s="57" t="str">
        <f>'Excel Sheet'!D32</f>
        <v>N-1: Murray - Sedro NT 230kV</v>
      </c>
      <c r="F33" s="58" t="str">
        <f>'Excel Sheet'!C32</f>
        <v>Branch HRNCHTAP (42321)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2734.5</v>
      </c>
      <c r="V33" s="112" t="str">
        <f>E27</f>
        <v>N-1: Monroe - Custer #2 500kV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2196.88</v>
      </c>
      <c r="E34" s="76" t="str">
        <f>'Excel Sheet'!D33</f>
        <v>N-1: Monroe - Custer #2 500kV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2334.77</v>
      </c>
      <c r="V34" s="108" t="str">
        <f>E30</f>
        <v>N-1: Monroe - Custer #2 500kV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2197.97</v>
      </c>
      <c r="E35" s="59" t="str">
        <f>'Excel Sheet'!D34</f>
        <v>N-1: Monroe - Custer #2 500kV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2184.84</v>
      </c>
      <c r="V35" s="113" t="str">
        <f>E33</f>
        <v>N-1: Murray - Sedro NT 230kV</v>
      </c>
      <c r="W35" s="116" t="str">
        <f>F33</f>
        <v>Branch HRNCHTAP (42321)  TO  SEDRO (42100)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Monroe-Custer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2441.35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2475.54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2563.66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2519.58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2900.12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2563.66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2663.15</v>
      </c>
      <c r="V23" s="112" t="str">
        <f>E29</f>
        <v>BFR: 4684 Mon-Cust #2 500kV &amp; Mon Caps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2814.41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2248.17</v>
      </c>
      <c r="V24" s="108" t="str">
        <f>E32</f>
        <v>N-1: Monroe - Custer #2 500kV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2862.3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1994.47</v>
      </c>
      <c r="V25" s="108" t="str">
        <f>E35</f>
        <v>N-1: Murray - Sedro NT 230kV</v>
      </c>
      <c r="W25" s="109" t="str">
        <f>F35</f>
        <v>Branch HRNCHTAP (42321)  TO  SEDRO (42100)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2900.12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2519.58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2635.24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2862.3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2644.88</v>
      </c>
      <c r="E28" s="57" t="str">
        <f>'Excel Sheet'!D44</f>
        <v>N-1: Monroe - Custer #2 500kV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2644.88</v>
      </c>
      <c r="V28" s="108" t="str">
        <f>E28</f>
        <v>N-1: Monroe - Custer #2 500kV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2663.15</v>
      </c>
      <c r="E29" s="57" t="str">
        <f>'Excel Sheet'!D45</f>
        <v>BFR: 4684 Mon-Cust #2 500kV &amp; Mon Caps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2238.63</v>
      </c>
      <c r="V29" s="108" t="str">
        <f>E31</f>
        <v>N-1: Monroe - Custer #2 500kV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2221.11</v>
      </c>
      <c r="E30" s="57" t="str">
        <f>'Excel Sheet'!D46</f>
        <v>N-1: Monroe - Custer #2 500kV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2001.19</v>
      </c>
      <c r="V30" s="108" t="str">
        <f>E34</f>
        <v>N-1: Murray - Sedro NT 230kV</v>
      </c>
      <c r="W30" s="111" t="str">
        <f>F34</f>
        <v>Branch HRNCHTAP (42321)  TO  SEDRO (42100)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2238.63</v>
      </c>
      <c r="E31" s="57" t="str">
        <f>'Excel Sheet'!D47</f>
        <v>N-1: Monroe - Custer #2 500kV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2475.54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2248.17</v>
      </c>
      <c r="E32" s="57" t="str">
        <f>'Excel Sheet'!D48</f>
        <v>N-1: Monroe - Custer #2 500kV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2814.41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1937.21</v>
      </c>
      <c r="E33" s="57" t="str">
        <f>'Excel Sheet'!D49</f>
        <v>N-1: Murray - Sedro NT 230kV</v>
      </c>
      <c r="F33" s="58" t="str">
        <f>'Excel Sheet'!C49</f>
        <v>Branch HRNCHTAP (42321)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2635.24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2001.19</v>
      </c>
      <c r="E34" s="57" t="str">
        <f>'Excel Sheet'!D50</f>
        <v>N-1: Murray - Sedro NT 230kV</v>
      </c>
      <c r="F34" s="58" t="str">
        <f>'Excel Sheet'!C50</f>
        <v>Branch HRNCHTAP (42321)  TO  SEDRO (42100)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2221.11</v>
      </c>
      <c r="V34" s="108" t="str">
        <f>E30</f>
        <v>N-1: Monroe - Custer #2 500kV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1994.47</v>
      </c>
      <c r="E35" s="59" t="str">
        <f>'Excel Sheet'!D51</f>
        <v>N-1: Murray - Sedro NT 230kV</v>
      </c>
      <c r="F35" s="107" t="str">
        <f>'Excel Sheet'!C51</f>
        <v>Branch HRNCHTAP (42321)  TO  SEDRO (42100)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1937.21</v>
      </c>
      <c r="V35" s="113" t="str">
        <f>E33</f>
        <v>N-1: Murray - Sedro NT 230kV</v>
      </c>
      <c r="W35" s="116" t="str">
        <f>F33</f>
        <v>Branch HRNCHTAP (42321)  TO  SEDRO (42100)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Monroe-Custer #1 500kV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027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2955.656666666667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2307.39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2398.87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2357.63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2746.81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2398.87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2623.03</v>
      </c>
      <c r="V23" s="112" t="str">
        <f>E29</f>
        <v>N-1: Monroe - Custer #2 500kV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2673.82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2211.98</v>
      </c>
      <c r="V24" s="108" t="str">
        <f>E32</f>
        <v>BFR: 4684 Mon-Cust #2 500kV &amp; Mon Caps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2707.36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1893.58</v>
      </c>
      <c r="V25" s="108" t="str">
        <f>E35</f>
        <v>N-1: Murray - Sedro NT 230kV</v>
      </c>
      <c r="W25" s="109" t="str">
        <f>F35</f>
        <v>Branch HRNCHTAP (42321)  TO  SEDRO (42100)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2746.81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2357.63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2603.06</v>
      </c>
      <c r="E27" s="172" t="str">
        <f>'Excel Sheet'!$D60</f>
        <v>N-1: Monroe - Custer #2 500kV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2707.36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2612.45</v>
      </c>
      <c r="E28" s="172" t="str">
        <f>'Excel Sheet'!$D61</f>
        <v>N-1: Monroe - Custer #2 500kV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2612.45</v>
      </c>
      <c r="V28" s="108" t="str">
        <f>E28</f>
        <v>N-1: Monroe - Custer #2 500kV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2623.03</v>
      </c>
      <c r="E29" s="172" t="str">
        <f>'Excel Sheet'!$D62</f>
        <v>N-1: Monroe - Custer #2 500kV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2194.48</v>
      </c>
      <c r="V29" s="108" t="str">
        <f>E31</f>
        <v>N-1: Monroe - Custer #2 500kV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2192.76</v>
      </c>
      <c r="E30" s="172" t="str">
        <f>'Excel Sheet'!$D63</f>
        <v>N-1: Monroe - Custer #2 500kV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1837.79</v>
      </c>
      <c r="V30" s="108" t="str">
        <f>E34</f>
        <v>N-1: Murray - Sedro NT 230kV</v>
      </c>
      <c r="W30" s="111" t="str">
        <f>F34</f>
        <v>Branch HRNCHTAP (42321)  TO  SEDRO (42100)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2194.48</v>
      </c>
      <c r="E31" s="172" t="str">
        <f>'Excel Sheet'!$D64</f>
        <v>N-1: Monroe - Custer #2 500kV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2307.39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2211.98</v>
      </c>
      <c r="E32" s="172" t="str">
        <f>'Excel Sheet'!$D65</f>
        <v>BFR: 4684 Mon-Cust #2 500kV &amp; Mon Caps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2673.82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1767.27</v>
      </c>
      <c r="E33" s="172" t="str">
        <f>'Excel Sheet'!$D66</f>
        <v>N-1: Murray - Sedro NT 230kV</v>
      </c>
      <c r="F33" s="173" t="str">
        <f>'Excel Sheet'!$C66</f>
        <v>Branch HRNCHTAP (42321)  TO  SEDRO (42100)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2603.06</v>
      </c>
      <c r="V33" s="112" t="str">
        <f>E27</f>
        <v>N-1: Monroe - Custer #2 500kV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1837.79</v>
      </c>
      <c r="E34" s="172" t="str">
        <f>'Excel Sheet'!$D67</f>
        <v>N-1: Murray - Sedro NT 230kV</v>
      </c>
      <c r="F34" s="173" t="str">
        <f>'Excel Sheet'!$C67</f>
        <v>Branch HRNCHTAP (42321)  TO  SEDRO (42100)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2192.76</v>
      </c>
      <c r="V34" s="108" t="str">
        <f>E30</f>
        <v>N-1: Monroe - Custer #2 500kV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1893.58</v>
      </c>
      <c r="E35" s="177" t="str">
        <f>'Excel Sheet'!$D68</f>
        <v>N-1: Murray - Sedro NT 230kV</v>
      </c>
      <c r="F35" s="178" t="str">
        <f>'Excel Sheet'!$C68</f>
        <v>Branch HRNCHTAP (42321)  TO  SEDRO (42100)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1767.27</v>
      </c>
      <c r="V35" s="113" t="str">
        <f>E33</f>
        <v>N-1: Murray - Sedro NT 230kV</v>
      </c>
      <c r="W35" s="116" t="str">
        <f>F33</f>
        <v>Branch HRNCHTAP (42321)  TO  SEDRO (42100)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Monroe-Custer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3305.9239999999995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2266.94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2346.58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2319.09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2699.5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2346.58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2574.78</v>
      </c>
      <c r="V23" s="112" t="str">
        <f>E29</f>
        <v>N-1: Monroe - Custer #2 500kV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2617.13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2158.7</v>
      </c>
      <c r="V24" s="108" t="str">
        <f>E32</f>
        <v>N-1: Monroe - Custer #2 500kV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2656.31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1702.9</v>
      </c>
      <c r="V25" s="108" t="str">
        <f>E35</f>
        <v>N-1: Murray - Sedro NT 230kV</v>
      </c>
      <c r="W25" s="109" t="str">
        <f>F35</f>
        <v>Branch HRNCHTAP (42321)  TO  SEDRO (42100)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2699.5</v>
      </c>
      <c r="E26" s="57" t="str">
        <f>'Excel Sheet'!D76</f>
        <v>N-2: Murr - Cust #1 &amp; Belling - Cust #1 230kV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2319.09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2559.75</v>
      </c>
      <c r="E27" s="57" t="str">
        <f>'Excel Sheet'!D77</f>
        <v>N-1: Monroe - Custer #2 500kV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2656.31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2565.91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2565.91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2574.78</v>
      </c>
      <c r="E29" s="57" t="str">
        <f>'Excel Sheet'!D79</f>
        <v>N-1: Monroe - Custer #2 500kV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2151.84</v>
      </c>
      <c r="V29" s="108" t="str">
        <f>E31</f>
        <v>N-1: Monroe - Custer #2 500kV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2139.26</v>
      </c>
      <c r="E30" s="57" t="str">
        <f>'Excel Sheet'!D80</f>
        <v>N-1: Monroe - Custer #2 500kV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1684.46</v>
      </c>
      <c r="V30" s="108" t="str">
        <f>E34</f>
        <v>N-1: Murray - Sedro NT 230kV</v>
      </c>
      <c r="W30" s="111" t="str">
        <f>F34</f>
        <v>Branch HRNCHTAP (42321)  TO  SEDRO (42100)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2151.84</v>
      </c>
      <c r="E31" s="57" t="str">
        <f>'Excel Sheet'!D81</f>
        <v>N-1: Monroe - Custer #2 500kV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2266.94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2158.7</v>
      </c>
      <c r="E32" s="57" t="str">
        <f>'Excel Sheet'!D82</f>
        <v>N-1: Monroe - Custer #2 500kV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2617.13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1629.31</v>
      </c>
      <c r="E33" s="57" t="str">
        <f>'Excel Sheet'!D83</f>
        <v>N-1: Murray - Sedro NT 230kV</v>
      </c>
      <c r="F33" s="58" t="str">
        <f>'Excel Sheet'!C83</f>
        <v>Branch HRNCHTAP (42321)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2559.75</v>
      </c>
      <c r="V33" s="112" t="str">
        <f>E27</f>
        <v>N-1: Monroe - Custer #2 500kV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1684.46</v>
      </c>
      <c r="E34" s="57" t="str">
        <f>'Excel Sheet'!D84</f>
        <v>N-1: Murray - Sedro NT 230kV</v>
      </c>
      <c r="F34" s="58" t="str">
        <f>'Excel Sheet'!C84</f>
        <v>Branch HRNCHTAP (42321)  TO  SEDRO (42100)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2139.26</v>
      </c>
      <c r="V34" s="108" t="str">
        <f>E30</f>
        <v>N-1: Monroe - Custer #2 500kV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1702.9</v>
      </c>
      <c r="E35" s="59" t="str">
        <f>'Excel Sheet'!D85</f>
        <v>N-1: Murray - Sedro NT 230kV</v>
      </c>
      <c r="F35" s="60" t="str">
        <f>'Excel Sheet'!C85</f>
        <v>Branch HRNCHTAP (42321)  TO  SEDRO (42100)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1629.31</v>
      </c>
      <c r="V35" s="113" t="str">
        <f>E33</f>
        <v>N-1: Murray - Sedro NT 230kV</v>
      </c>
      <c r="W35" s="116" t="str">
        <f>F33</f>
        <v>Branch HRNCHTAP (42321)  TO  SEDRO (42100)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78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2300.56</v>
      </c>
      <c r="D3" s="205">
        <f>'Excel Sheet'!I20</f>
        <v>2531.67</v>
      </c>
      <c r="E3" s="206">
        <f>'Excel Sheet'!I37</f>
        <v>2475.54</v>
      </c>
      <c r="F3" s="206">
        <f>'Excel Sheet'!I54</f>
        <v>2307.39</v>
      </c>
      <c r="G3" s="207">
        <f>'Excel Sheet'!I71</f>
        <v>2266.94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2347.11</v>
      </c>
      <c r="D4" s="209">
        <f>'Excel Sheet'!I21</f>
        <v>2564.03</v>
      </c>
      <c r="E4" s="209">
        <f>'Excel Sheet'!I38</f>
        <v>2519.58</v>
      </c>
      <c r="F4" s="209">
        <f>'Excel Sheet'!I55</f>
        <v>2357.63</v>
      </c>
      <c r="G4" s="210">
        <f>'Excel Sheet'!I72</f>
        <v>2319.09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2387.27</v>
      </c>
      <c r="D5" s="209">
        <f>'Excel Sheet'!I22</f>
        <v>2609.12</v>
      </c>
      <c r="E5" s="209">
        <f>'Excel Sheet'!I39</f>
        <v>2563.66</v>
      </c>
      <c r="F5" s="209">
        <f>'Excel Sheet'!I56</f>
        <v>2398.87</v>
      </c>
      <c r="G5" s="210">
        <f>'Excel Sheet'!I73</f>
        <v>2346.58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2655.94</v>
      </c>
      <c r="D6" s="209">
        <f>'Excel Sheet'!I23</f>
        <v>2868.78</v>
      </c>
      <c r="E6" s="209">
        <f>'Excel Sheet'!I40</f>
        <v>2814.41</v>
      </c>
      <c r="F6" s="209">
        <f>'Excel Sheet'!I57</f>
        <v>2673.82</v>
      </c>
      <c r="G6" s="210">
        <f>'Excel Sheet'!I74</f>
        <v>2617.13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2699.36</v>
      </c>
      <c r="D7" s="209">
        <f>'Excel Sheet'!I24</f>
        <v>2912.66</v>
      </c>
      <c r="E7" s="209">
        <f>'Excel Sheet'!I41</f>
        <v>2862.3</v>
      </c>
      <c r="F7" s="209">
        <f>'Excel Sheet'!I58</f>
        <v>2707.36</v>
      </c>
      <c r="G7" s="210">
        <f>'Excel Sheet'!I75</f>
        <v>2656.31</v>
      </c>
      <c r="H7" s="122"/>
      <c r="I7" s="190"/>
      <c r="J7" s="251" t="s">
        <v>30</v>
      </c>
      <c r="K7" s="252"/>
      <c r="L7" s="200" t="str">
        <f>IF(MID(L11,4,1)="R",MID(L11,1,5),MID(L11,1,3))</f>
        <v>027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2732.87</v>
      </c>
      <c r="D8" s="209">
        <f>'Excel Sheet'!I25</f>
        <v>2931.74</v>
      </c>
      <c r="E8" s="209">
        <f>'Excel Sheet'!I42</f>
        <v>2900.12</v>
      </c>
      <c r="F8" s="209">
        <f>'Excel Sheet'!I59</f>
        <v>2746.81</v>
      </c>
      <c r="G8" s="210">
        <f>'Excel Sheet'!I76</f>
        <v>2699.5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2874.36</v>
      </c>
      <c r="D9" s="209">
        <f>'Excel Sheet'!I26</f>
        <v>2734.5</v>
      </c>
      <c r="E9" s="209">
        <f>'Excel Sheet'!I43</f>
        <v>2635.24</v>
      </c>
      <c r="F9" s="209">
        <f>'Excel Sheet'!I60</f>
        <v>2603.06</v>
      </c>
      <c r="G9" s="210">
        <f>'Excel Sheet'!I77</f>
        <v>2559.75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2881.1</v>
      </c>
      <c r="D10" s="212">
        <f>'Excel Sheet'!I27</f>
        <v>2741.21</v>
      </c>
      <c r="E10" s="212">
        <f>'Excel Sheet'!I44</f>
        <v>2644.88</v>
      </c>
      <c r="F10" s="212">
        <f>'Excel Sheet'!I61</f>
        <v>2612.45</v>
      </c>
      <c r="G10" s="213">
        <f>'Excel Sheet'!I78</f>
        <v>2565.91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2899.68</v>
      </c>
      <c r="D11" s="209">
        <f>'Excel Sheet'!I28</f>
        <v>2765.89</v>
      </c>
      <c r="E11" s="209">
        <f>'Excel Sheet'!I45</f>
        <v>2663.15</v>
      </c>
      <c r="F11" s="209">
        <f>'Excel Sheet'!I62</f>
        <v>2623.03</v>
      </c>
      <c r="G11" s="210">
        <f>'Excel Sheet'!I79</f>
        <v>2574.78</v>
      </c>
      <c r="H11" s="122"/>
      <c r="I11" s="190"/>
      <c r="J11" s="259" t="s">
        <v>61</v>
      </c>
      <c r="K11" s="260"/>
      <c r="L11" s="235" t="str">
        <f>'Excel Sheet'!A87</f>
        <v>027WINTER09v1NSL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2439.66</v>
      </c>
      <c r="D12" s="209">
        <f>'Excel Sheet'!I29</f>
        <v>2334.77</v>
      </c>
      <c r="E12" s="209">
        <f>'Excel Sheet'!I46</f>
        <v>2221.11</v>
      </c>
      <c r="F12" s="209">
        <f>'Excel Sheet'!I63</f>
        <v>2192.76</v>
      </c>
      <c r="G12" s="210">
        <f>'Excel Sheet'!I80</f>
        <v>2139.26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2452.75</v>
      </c>
      <c r="D13" s="209">
        <f>'Excel Sheet'!I30</f>
        <v>2341.9</v>
      </c>
      <c r="E13" s="209">
        <f>'Excel Sheet'!I47</f>
        <v>2238.63</v>
      </c>
      <c r="F13" s="209">
        <f>'Excel Sheet'!I64</f>
        <v>2194.48</v>
      </c>
      <c r="G13" s="210">
        <f>'Excel Sheet'!I81</f>
        <v>2151.84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2462.06</v>
      </c>
      <c r="D14" s="209">
        <f>'Excel Sheet'!I31</f>
        <v>2357.33</v>
      </c>
      <c r="E14" s="209">
        <f>'Excel Sheet'!I48</f>
        <v>2248.17</v>
      </c>
      <c r="F14" s="209">
        <f>'Excel Sheet'!I65</f>
        <v>2211.98</v>
      </c>
      <c r="G14" s="210">
        <f>'Excel Sheet'!I82</f>
        <v>2158.7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2320.42</v>
      </c>
      <c r="D15" s="209">
        <f>'Excel Sheet'!I32</f>
        <v>2184.84</v>
      </c>
      <c r="E15" s="209">
        <f>'Excel Sheet'!I49</f>
        <v>1937.21</v>
      </c>
      <c r="F15" s="209">
        <f>'Excel Sheet'!I66</f>
        <v>1767.27</v>
      </c>
      <c r="G15" s="215">
        <f>'Excel Sheet'!I83</f>
        <v>1629.31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2321.98</v>
      </c>
      <c r="D16" s="209">
        <f>'Excel Sheet'!I33</f>
        <v>2196.88</v>
      </c>
      <c r="E16" s="209">
        <f>'Excel Sheet'!I50</f>
        <v>2001.19</v>
      </c>
      <c r="F16" s="209">
        <f>'Excel Sheet'!I67</f>
        <v>1837.79</v>
      </c>
      <c r="G16" s="215">
        <f>'Excel Sheet'!I84</f>
        <v>1684.46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2335.17</v>
      </c>
      <c r="D17" s="217">
        <f>'Excel Sheet'!I34</f>
        <v>2197.97</v>
      </c>
      <c r="E17" s="217">
        <f>'Excel Sheet'!I51</f>
        <v>1994.47</v>
      </c>
      <c r="F17" s="217">
        <f>'Excel Sheet'!I68</f>
        <v>1893.58</v>
      </c>
      <c r="G17" s="215">
        <f>'Excel Sheet'!I85</f>
        <v>1702.9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027</v>
      </c>
      <c r="J1" s="271" t="str">
        <f>Results!L2</f>
        <v>Monroe-Custer #1 500kV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3354.556</v>
      </c>
      <c r="D5" s="223">
        <f>'Excel Sheet'!I3</f>
        <v>2300.56</v>
      </c>
      <c r="E5" s="223">
        <f>'Excel Sheet'!I4</f>
        <v>2347.11</v>
      </c>
      <c r="F5" s="223">
        <f>'Excel Sheet'!I5</f>
        <v>2387.27</v>
      </c>
      <c r="G5" s="223">
        <f>'Excel Sheet'!I6</f>
        <v>2655.94</v>
      </c>
      <c r="H5" s="223">
        <f>'Excel Sheet'!I7</f>
        <v>2699.36</v>
      </c>
      <c r="I5" s="233">
        <f>'Excel Sheet'!I8</f>
        <v>2732.87</v>
      </c>
      <c r="J5" s="223">
        <f>'Excel Sheet'!I9</f>
        <v>2874.36</v>
      </c>
      <c r="K5" s="233">
        <f>'Excel Sheet'!I10</f>
        <v>2881.1</v>
      </c>
      <c r="L5" s="223">
        <f>'Excel Sheet'!I11</f>
        <v>2899.68</v>
      </c>
      <c r="M5" s="223">
        <f>'Excel Sheet'!I12</f>
        <v>2439.66</v>
      </c>
      <c r="N5" s="223">
        <f>'Excel Sheet'!I13</f>
        <v>2452.75</v>
      </c>
      <c r="O5" s="223">
        <f>'Excel Sheet'!I14</f>
        <v>2462.06</v>
      </c>
      <c r="P5" s="227">
        <f>'Excel Sheet'!I15</f>
        <v>2320.42</v>
      </c>
      <c r="Q5" s="227">
        <f>'Excel Sheet'!I16</f>
        <v>2321.98</v>
      </c>
      <c r="R5" s="227">
        <f>'Excel Sheet'!I17</f>
        <v>2335.17</v>
      </c>
    </row>
    <row r="6" spans="2:18" s="54" customFormat="1" ht="14.25">
      <c r="B6" s="222" t="str">
        <f>'Excel Sheet'!A19</f>
        <v>35F</v>
      </c>
      <c r="C6" s="223">
        <f>AVERAGE('Excel Sheet'!H20:H34)</f>
        <v>2683.184666666667</v>
      </c>
      <c r="D6" s="223">
        <f>'Excel Sheet'!I20</f>
        <v>2531.67</v>
      </c>
      <c r="E6" s="223">
        <f>'Excel Sheet'!I21</f>
        <v>2564.03</v>
      </c>
      <c r="F6" s="223">
        <f>'Excel Sheet'!I22</f>
        <v>2609.12</v>
      </c>
      <c r="G6" s="223">
        <f>'Excel Sheet'!I23</f>
        <v>2868.78</v>
      </c>
      <c r="H6" s="223">
        <f>'Excel Sheet'!I24</f>
        <v>2912.66</v>
      </c>
      <c r="I6" s="223">
        <f>'Excel Sheet'!I25</f>
        <v>2931.74</v>
      </c>
      <c r="J6" s="223">
        <f>'Excel Sheet'!I26</f>
        <v>2734.5</v>
      </c>
      <c r="K6" s="223">
        <f>'Excel Sheet'!I27</f>
        <v>2741.21</v>
      </c>
      <c r="L6" s="223">
        <f>'Excel Sheet'!I28</f>
        <v>2765.89</v>
      </c>
      <c r="M6" s="223">
        <f>'Excel Sheet'!I29</f>
        <v>2334.77</v>
      </c>
      <c r="N6" s="223">
        <f>'Excel Sheet'!I30</f>
        <v>2341.9</v>
      </c>
      <c r="O6" s="223">
        <f>'Excel Sheet'!I31</f>
        <v>2357.33</v>
      </c>
      <c r="P6" s="223">
        <f>'Excel Sheet'!I32</f>
        <v>2184.84</v>
      </c>
      <c r="Q6" s="223">
        <f>'Excel Sheet'!I33</f>
        <v>2196.88</v>
      </c>
      <c r="R6" s="223">
        <f>'Excel Sheet'!I34</f>
        <v>2197.97</v>
      </c>
    </row>
    <row r="7" spans="2:18" s="54" customFormat="1" ht="14.25">
      <c r="B7" s="222" t="str">
        <f>'Excel Sheet'!A36</f>
        <v>45F</v>
      </c>
      <c r="C7" s="223">
        <f>AVERAGE('Excel Sheet'!H37:H51)</f>
        <v>2441.35</v>
      </c>
      <c r="D7" s="223">
        <f>'Excel Sheet'!I37</f>
        <v>2475.54</v>
      </c>
      <c r="E7" s="223">
        <f>'Excel Sheet'!I38</f>
        <v>2519.58</v>
      </c>
      <c r="F7" s="223">
        <f>'Excel Sheet'!I39</f>
        <v>2563.66</v>
      </c>
      <c r="G7" s="223">
        <f>'Excel Sheet'!I40</f>
        <v>2814.41</v>
      </c>
      <c r="H7" s="223">
        <f>'Excel Sheet'!I41</f>
        <v>2862.3</v>
      </c>
      <c r="I7" s="223">
        <f>'Excel Sheet'!I42</f>
        <v>2900.12</v>
      </c>
      <c r="J7" s="223">
        <f>'Excel Sheet'!I43</f>
        <v>2635.24</v>
      </c>
      <c r="K7" s="223">
        <f>'Excel Sheet'!I44</f>
        <v>2644.88</v>
      </c>
      <c r="L7" s="223">
        <f>'Excel Sheet'!I45</f>
        <v>2663.15</v>
      </c>
      <c r="M7" s="223">
        <f>'Excel Sheet'!I46</f>
        <v>2221.11</v>
      </c>
      <c r="N7" s="223">
        <f>'Excel Sheet'!I47</f>
        <v>2238.63</v>
      </c>
      <c r="O7" s="223">
        <f>'Excel Sheet'!I48</f>
        <v>2248.17</v>
      </c>
      <c r="P7" s="223">
        <f>'Excel Sheet'!I49</f>
        <v>1937.21</v>
      </c>
      <c r="Q7" s="223">
        <f>'Excel Sheet'!I50</f>
        <v>2001.19</v>
      </c>
      <c r="R7" s="223">
        <f>'Excel Sheet'!I51</f>
        <v>1994.47</v>
      </c>
    </row>
    <row r="8" spans="2:18" s="54" customFormat="1" ht="14.25">
      <c r="B8" s="222" t="str">
        <f>'Excel Sheet'!A53</f>
        <v>60F</v>
      </c>
      <c r="C8" s="223">
        <f>AVERAGE('Excel Sheet'!H54:H68)</f>
        <v>2955.656666666667</v>
      </c>
      <c r="D8" s="223">
        <f>'Excel Sheet'!I54</f>
        <v>2307.39</v>
      </c>
      <c r="E8" s="223">
        <f>'Excel Sheet'!I55</f>
        <v>2357.63</v>
      </c>
      <c r="F8" s="223">
        <f>'Excel Sheet'!I56</f>
        <v>2398.87</v>
      </c>
      <c r="G8" s="223">
        <f>'Excel Sheet'!I57</f>
        <v>2673.82</v>
      </c>
      <c r="H8" s="223">
        <f>'Excel Sheet'!I58</f>
        <v>2707.36</v>
      </c>
      <c r="I8" s="223">
        <f>'Excel Sheet'!I59</f>
        <v>2746.81</v>
      </c>
      <c r="J8" s="223">
        <f>'Excel Sheet'!I60</f>
        <v>2603.06</v>
      </c>
      <c r="K8" s="223">
        <f>'Excel Sheet'!I61</f>
        <v>2612.45</v>
      </c>
      <c r="L8" s="223">
        <f>'Excel Sheet'!I62</f>
        <v>2623.03</v>
      </c>
      <c r="M8" s="223">
        <f>'Excel Sheet'!I63</f>
        <v>2192.76</v>
      </c>
      <c r="N8" s="223">
        <f>'Excel Sheet'!I64</f>
        <v>2194.48</v>
      </c>
      <c r="O8" s="223">
        <f>'Excel Sheet'!I65</f>
        <v>2211.98</v>
      </c>
      <c r="P8" s="223">
        <f>'Excel Sheet'!I66</f>
        <v>1767.27</v>
      </c>
      <c r="Q8" s="223">
        <f>'Excel Sheet'!I67</f>
        <v>1837.79</v>
      </c>
      <c r="R8" s="223">
        <f>'Excel Sheet'!I68</f>
        <v>1893.58</v>
      </c>
    </row>
    <row r="9" spans="2:18" s="54" customFormat="1" ht="14.25">
      <c r="B9" s="222" t="str">
        <f>'Excel Sheet'!A70</f>
        <v>70F</v>
      </c>
      <c r="C9" s="223">
        <f>AVERAGE('Excel Sheet'!H71:H85)</f>
        <v>3305.9239999999995</v>
      </c>
      <c r="D9" s="223">
        <f>'Excel Sheet'!I71</f>
        <v>2266.94</v>
      </c>
      <c r="E9" s="223">
        <f>'Excel Sheet'!I72</f>
        <v>2319.09</v>
      </c>
      <c r="F9" s="223">
        <f>'Excel Sheet'!I73</f>
        <v>2346.58</v>
      </c>
      <c r="G9" s="223">
        <f>'Excel Sheet'!I74</f>
        <v>2617.13</v>
      </c>
      <c r="H9" s="223">
        <f>'Excel Sheet'!I75</f>
        <v>2656.31</v>
      </c>
      <c r="I9" s="223">
        <f>'Excel Sheet'!I76</f>
        <v>2699.5</v>
      </c>
      <c r="J9" s="223">
        <f>'Excel Sheet'!I77</f>
        <v>2559.75</v>
      </c>
      <c r="K9" s="223">
        <f>'Excel Sheet'!I78</f>
        <v>2565.91</v>
      </c>
      <c r="L9" s="223">
        <f>'Excel Sheet'!I79</f>
        <v>2574.78</v>
      </c>
      <c r="M9" s="223">
        <f>'Excel Sheet'!I80</f>
        <v>2139.26</v>
      </c>
      <c r="N9" s="223">
        <f>'Excel Sheet'!I81</f>
        <v>2151.84</v>
      </c>
      <c r="O9" s="223">
        <f>'Excel Sheet'!I82</f>
        <v>2158.7</v>
      </c>
      <c r="P9" s="223">
        <f>'Excel Sheet'!I83</f>
        <v>1629.31</v>
      </c>
      <c r="Q9" s="223">
        <f>'Excel Sheet'!I84</f>
        <v>1684.46</v>
      </c>
      <c r="R9" s="223">
        <f>'Excel Sheet'!I85</f>
        <v>1702.9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9.7109375" style="0" customWidth="1"/>
    <col min="4" max="4" width="39.8515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2307.96</v>
      </c>
      <c r="C3" t="s">
        <v>69</v>
      </c>
      <c r="D3" t="s">
        <v>70</v>
      </c>
      <c r="E3">
        <v>15.91</v>
      </c>
      <c r="F3">
        <v>491.02</v>
      </c>
      <c r="G3">
        <v>491.03</v>
      </c>
      <c r="H3">
        <v>3341.77</v>
      </c>
      <c r="I3">
        <v>2300.56</v>
      </c>
      <c r="J3">
        <v>976.38</v>
      </c>
      <c r="K3" t="s">
        <v>56</v>
      </c>
    </row>
    <row r="4" spans="1:11" ht="12.75">
      <c r="A4" t="s">
        <v>6</v>
      </c>
      <c r="B4">
        <v>2354.71</v>
      </c>
      <c r="C4" t="s">
        <v>69</v>
      </c>
      <c r="D4" t="s">
        <v>70</v>
      </c>
      <c r="E4">
        <v>15.91</v>
      </c>
      <c r="F4">
        <v>491.07</v>
      </c>
      <c r="G4">
        <v>491.1</v>
      </c>
      <c r="H4">
        <v>3278.97</v>
      </c>
      <c r="I4">
        <v>2347.11</v>
      </c>
      <c r="J4">
        <v>1025.17</v>
      </c>
      <c r="K4" t="s">
        <v>56</v>
      </c>
    </row>
    <row r="5" spans="1:11" ht="12.75">
      <c r="A5" t="s">
        <v>3</v>
      </c>
      <c r="B5">
        <v>2395.01</v>
      </c>
      <c r="C5" t="s">
        <v>69</v>
      </c>
      <c r="D5" t="s">
        <v>70</v>
      </c>
      <c r="E5">
        <v>15.91</v>
      </c>
      <c r="F5">
        <v>490.83</v>
      </c>
      <c r="G5">
        <v>490.86</v>
      </c>
      <c r="H5">
        <v>3297.85</v>
      </c>
      <c r="I5">
        <v>2387.27</v>
      </c>
      <c r="J5">
        <v>1068.76</v>
      </c>
      <c r="K5" t="s">
        <v>56</v>
      </c>
    </row>
    <row r="6" spans="1:11" ht="12.75">
      <c r="A6" t="s">
        <v>0</v>
      </c>
      <c r="B6">
        <v>2666.34</v>
      </c>
      <c r="C6" t="s">
        <v>69</v>
      </c>
      <c r="D6" t="s">
        <v>70</v>
      </c>
      <c r="E6">
        <v>15.91</v>
      </c>
      <c r="F6">
        <v>489.81</v>
      </c>
      <c r="G6">
        <v>490.03</v>
      </c>
      <c r="H6">
        <v>3365.72</v>
      </c>
      <c r="I6">
        <v>2655.94</v>
      </c>
      <c r="J6">
        <v>1199.07</v>
      </c>
      <c r="K6" t="s">
        <v>56</v>
      </c>
    </row>
    <row r="7" spans="1:11" ht="12.75">
      <c r="A7" t="s">
        <v>7</v>
      </c>
      <c r="B7">
        <v>2710.1</v>
      </c>
      <c r="C7" t="s">
        <v>69</v>
      </c>
      <c r="D7" t="s">
        <v>70</v>
      </c>
      <c r="E7">
        <v>15.91</v>
      </c>
      <c r="F7">
        <v>489.35</v>
      </c>
      <c r="G7">
        <v>489.59</v>
      </c>
      <c r="H7">
        <v>3304.43</v>
      </c>
      <c r="I7">
        <v>2699.36</v>
      </c>
      <c r="J7">
        <v>1234.92</v>
      </c>
      <c r="K7" t="s">
        <v>56</v>
      </c>
    </row>
    <row r="8" spans="1:11" ht="12.75">
      <c r="A8" t="s">
        <v>4</v>
      </c>
      <c r="B8">
        <v>2744.42</v>
      </c>
      <c r="C8" t="s">
        <v>69</v>
      </c>
      <c r="D8" t="s">
        <v>70</v>
      </c>
      <c r="E8">
        <v>15.91</v>
      </c>
      <c r="F8">
        <v>488.89</v>
      </c>
      <c r="G8">
        <v>489.22</v>
      </c>
      <c r="H8">
        <v>3324.82</v>
      </c>
      <c r="I8">
        <v>2732.87</v>
      </c>
      <c r="J8">
        <v>1275.65</v>
      </c>
      <c r="K8" t="s">
        <v>56</v>
      </c>
    </row>
    <row r="9" spans="1:11" ht="12.75">
      <c r="A9" t="s">
        <v>1</v>
      </c>
      <c r="B9">
        <v>2887.44</v>
      </c>
      <c r="C9" t="s">
        <v>71</v>
      </c>
      <c r="D9" t="s">
        <v>72</v>
      </c>
      <c r="E9">
        <v>-38.93</v>
      </c>
      <c r="F9">
        <v>-512.18</v>
      </c>
      <c r="G9">
        <v>-512.89</v>
      </c>
      <c r="H9">
        <v>3400.42</v>
      </c>
      <c r="I9">
        <v>2874.36</v>
      </c>
      <c r="J9">
        <v>1387.32</v>
      </c>
      <c r="K9" t="s">
        <v>56</v>
      </c>
    </row>
    <row r="10" spans="1:11" ht="12.75">
      <c r="A10" t="s">
        <v>8</v>
      </c>
      <c r="B10">
        <v>2894.25</v>
      </c>
      <c r="C10" t="s">
        <v>71</v>
      </c>
      <c r="D10" t="s">
        <v>73</v>
      </c>
      <c r="E10">
        <v>-38.93</v>
      </c>
      <c r="F10">
        <v>-510.94</v>
      </c>
      <c r="G10">
        <v>-511.17</v>
      </c>
      <c r="H10">
        <v>3336.86</v>
      </c>
      <c r="I10">
        <v>2881.1</v>
      </c>
      <c r="J10">
        <v>1419.94</v>
      </c>
      <c r="K10" t="s">
        <v>56</v>
      </c>
    </row>
    <row r="11" spans="1:11" ht="12.75">
      <c r="A11" t="s">
        <v>5</v>
      </c>
      <c r="B11">
        <v>2912.36</v>
      </c>
      <c r="C11" t="s">
        <v>71</v>
      </c>
      <c r="D11" t="s">
        <v>74</v>
      </c>
      <c r="E11">
        <v>-38.93</v>
      </c>
      <c r="F11">
        <v>-513.67</v>
      </c>
      <c r="G11">
        <v>-513.55</v>
      </c>
      <c r="H11">
        <v>3356.01</v>
      </c>
      <c r="I11">
        <v>2899.68</v>
      </c>
      <c r="J11">
        <v>1454.77</v>
      </c>
      <c r="K11" t="s">
        <v>56</v>
      </c>
    </row>
    <row r="12" spans="1:11" ht="12.75">
      <c r="A12" t="s">
        <v>2</v>
      </c>
      <c r="B12">
        <v>2447.66</v>
      </c>
      <c r="C12" t="s">
        <v>71</v>
      </c>
      <c r="D12" t="s">
        <v>74</v>
      </c>
      <c r="E12">
        <v>-38.93</v>
      </c>
      <c r="F12">
        <v>-517.97</v>
      </c>
      <c r="G12">
        <v>-517.84</v>
      </c>
      <c r="H12">
        <v>3409.36</v>
      </c>
      <c r="I12">
        <v>2439.66</v>
      </c>
      <c r="J12">
        <v>1357.22</v>
      </c>
      <c r="K12" t="s">
        <v>56</v>
      </c>
    </row>
    <row r="13" spans="1:11" ht="12.75">
      <c r="A13" t="s">
        <v>9</v>
      </c>
      <c r="B13">
        <v>2461.55</v>
      </c>
      <c r="C13" t="s">
        <v>71</v>
      </c>
      <c r="D13" t="s">
        <v>74</v>
      </c>
      <c r="E13">
        <v>-38.93</v>
      </c>
      <c r="F13">
        <v>-519.46</v>
      </c>
      <c r="G13">
        <v>-519.33</v>
      </c>
      <c r="H13">
        <v>3345.67</v>
      </c>
      <c r="I13">
        <v>2452.75</v>
      </c>
      <c r="J13">
        <v>1390.8</v>
      </c>
      <c r="K13" t="s">
        <v>56</v>
      </c>
    </row>
    <row r="14" spans="1:11" ht="12.75">
      <c r="A14" t="s">
        <v>10</v>
      </c>
      <c r="B14">
        <v>2470.86</v>
      </c>
      <c r="C14" t="s">
        <v>71</v>
      </c>
      <c r="D14" t="s">
        <v>72</v>
      </c>
      <c r="E14">
        <v>-38.93</v>
      </c>
      <c r="F14">
        <v>-517.73</v>
      </c>
      <c r="G14">
        <v>-517.58</v>
      </c>
      <c r="H14">
        <v>3364.87</v>
      </c>
      <c r="I14">
        <v>2462.06</v>
      </c>
      <c r="J14">
        <v>1420.3</v>
      </c>
      <c r="K14" t="s">
        <v>56</v>
      </c>
    </row>
    <row r="15" spans="1:11" ht="12.75">
      <c r="A15" t="s">
        <v>11</v>
      </c>
      <c r="B15">
        <v>2327.66</v>
      </c>
      <c r="C15" t="s">
        <v>71</v>
      </c>
      <c r="D15" t="s">
        <v>74</v>
      </c>
      <c r="E15">
        <v>-38.67</v>
      </c>
      <c r="F15">
        <v>-519.18</v>
      </c>
      <c r="G15">
        <v>-518.74</v>
      </c>
      <c r="H15">
        <v>3431.16</v>
      </c>
      <c r="I15">
        <v>2320.42</v>
      </c>
      <c r="J15">
        <v>1428.07</v>
      </c>
      <c r="K15" t="s">
        <v>56</v>
      </c>
    </row>
    <row r="16" spans="1:11" ht="12.75">
      <c r="A16" t="s">
        <v>13</v>
      </c>
      <c r="B16">
        <v>2329.97</v>
      </c>
      <c r="C16" t="s">
        <v>71</v>
      </c>
      <c r="D16" t="s">
        <v>73</v>
      </c>
      <c r="E16">
        <v>-38.67</v>
      </c>
      <c r="F16">
        <v>-518.27</v>
      </c>
      <c r="G16">
        <v>-518.7</v>
      </c>
      <c r="H16">
        <v>3369.71</v>
      </c>
      <c r="I16">
        <v>2321.98</v>
      </c>
      <c r="J16">
        <v>1451.43</v>
      </c>
      <c r="K16" t="s">
        <v>56</v>
      </c>
    </row>
    <row r="17" spans="1:11" ht="12.75">
      <c r="A17" t="s">
        <v>14</v>
      </c>
      <c r="B17">
        <v>2343.16</v>
      </c>
      <c r="C17" t="s">
        <v>71</v>
      </c>
      <c r="D17" t="s">
        <v>73</v>
      </c>
      <c r="E17">
        <v>-38.67</v>
      </c>
      <c r="F17">
        <v>-519.77</v>
      </c>
      <c r="G17">
        <v>-520.18</v>
      </c>
      <c r="H17">
        <v>3390.72</v>
      </c>
      <c r="I17">
        <v>2335.17</v>
      </c>
      <c r="J17">
        <v>1472.35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2540.55</v>
      </c>
      <c r="C20" t="s">
        <v>69</v>
      </c>
      <c r="D20" t="s">
        <v>70</v>
      </c>
      <c r="E20">
        <v>15.91</v>
      </c>
      <c r="F20">
        <v>481.4</v>
      </c>
      <c r="G20">
        <v>481.51</v>
      </c>
      <c r="H20">
        <v>2677.52</v>
      </c>
      <c r="I20">
        <v>2531.67</v>
      </c>
      <c r="J20">
        <v>1130.75</v>
      </c>
      <c r="K20" t="s">
        <v>56</v>
      </c>
    </row>
    <row r="21" spans="1:11" ht="12.75">
      <c r="A21" t="s">
        <v>6</v>
      </c>
      <c r="B21">
        <v>2573.81</v>
      </c>
      <c r="C21" t="s">
        <v>69</v>
      </c>
      <c r="D21" t="s">
        <v>70</v>
      </c>
      <c r="E21">
        <v>15.91</v>
      </c>
      <c r="F21">
        <v>480.8</v>
      </c>
      <c r="G21">
        <v>481.25</v>
      </c>
      <c r="H21">
        <v>2615.29</v>
      </c>
      <c r="I21">
        <v>2564.03</v>
      </c>
      <c r="J21">
        <v>1171.29</v>
      </c>
      <c r="K21" t="s">
        <v>56</v>
      </c>
    </row>
    <row r="22" spans="1:11" ht="12.75">
      <c r="A22" t="s">
        <v>3</v>
      </c>
      <c r="B22">
        <v>2618.92</v>
      </c>
      <c r="C22" t="s">
        <v>69</v>
      </c>
      <c r="D22" t="s">
        <v>70</v>
      </c>
      <c r="E22">
        <v>15.91</v>
      </c>
      <c r="F22">
        <v>481.1</v>
      </c>
      <c r="G22">
        <v>480.9</v>
      </c>
      <c r="H22">
        <v>2637.04</v>
      </c>
      <c r="I22">
        <v>2609.12</v>
      </c>
      <c r="J22">
        <v>1217.96</v>
      </c>
      <c r="K22" t="s">
        <v>56</v>
      </c>
    </row>
    <row r="23" spans="1:11" ht="12.75">
      <c r="A23" t="s">
        <v>0</v>
      </c>
      <c r="B23">
        <v>2881.25</v>
      </c>
      <c r="C23" t="s">
        <v>69</v>
      </c>
      <c r="D23" t="s">
        <v>70</v>
      </c>
      <c r="E23">
        <v>15.91</v>
      </c>
      <c r="F23">
        <v>479.8</v>
      </c>
      <c r="G23">
        <v>479.58</v>
      </c>
      <c r="H23">
        <v>2706.91</v>
      </c>
      <c r="I23">
        <v>2868.78</v>
      </c>
      <c r="J23">
        <v>1337.15</v>
      </c>
      <c r="K23" t="s">
        <v>56</v>
      </c>
    </row>
    <row r="24" spans="1:11" ht="12.75">
      <c r="A24" t="s">
        <v>7</v>
      </c>
      <c r="B24">
        <v>2925.6</v>
      </c>
      <c r="C24" t="s">
        <v>69</v>
      </c>
      <c r="D24" t="s">
        <v>70</v>
      </c>
      <c r="E24">
        <v>15.91</v>
      </c>
      <c r="F24">
        <v>479.7</v>
      </c>
      <c r="G24">
        <v>479.57</v>
      </c>
      <c r="H24">
        <v>2646.08</v>
      </c>
      <c r="I24">
        <v>2912.66</v>
      </c>
      <c r="J24">
        <v>1384.63</v>
      </c>
      <c r="K24" t="s">
        <v>56</v>
      </c>
    </row>
    <row r="25" spans="1:11" ht="12.75">
      <c r="A25" t="s">
        <v>4</v>
      </c>
      <c r="B25">
        <v>2945.32</v>
      </c>
      <c r="C25" t="s">
        <v>69</v>
      </c>
      <c r="D25" t="s">
        <v>70</v>
      </c>
      <c r="E25">
        <v>15.91</v>
      </c>
      <c r="F25">
        <v>479.47</v>
      </c>
      <c r="G25">
        <v>479.15</v>
      </c>
      <c r="H25">
        <v>2667.83</v>
      </c>
      <c r="I25">
        <v>2931.74</v>
      </c>
      <c r="J25">
        <v>1407.23</v>
      </c>
      <c r="K25" t="s">
        <v>56</v>
      </c>
    </row>
    <row r="26" spans="1:11" ht="12.75">
      <c r="A26" t="s">
        <v>1</v>
      </c>
      <c r="B26">
        <v>2746.3</v>
      </c>
      <c r="C26" t="s">
        <v>71</v>
      </c>
      <c r="D26" t="s">
        <v>73</v>
      </c>
      <c r="E26">
        <v>-38.93</v>
      </c>
      <c r="F26">
        <v>-503.39</v>
      </c>
      <c r="G26">
        <v>-503.75</v>
      </c>
      <c r="H26">
        <v>2719.57</v>
      </c>
      <c r="I26">
        <v>2734.5</v>
      </c>
      <c r="J26">
        <v>1367.01</v>
      </c>
      <c r="K26" t="s">
        <v>56</v>
      </c>
    </row>
    <row r="27" spans="1:11" ht="12.75">
      <c r="A27" t="s">
        <v>8</v>
      </c>
      <c r="B27">
        <v>2753.2</v>
      </c>
      <c r="C27" t="s">
        <v>71</v>
      </c>
      <c r="D27" t="s">
        <v>72</v>
      </c>
      <c r="E27">
        <v>-38.93</v>
      </c>
      <c r="F27">
        <v>-502.62</v>
      </c>
      <c r="G27">
        <v>-501.85</v>
      </c>
      <c r="H27">
        <v>2656.32</v>
      </c>
      <c r="I27">
        <v>2741.21</v>
      </c>
      <c r="J27">
        <v>1398.4</v>
      </c>
      <c r="K27" t="s">
        <v>56</v>
      </c>
    </row>
    <row r="28" spans="1:11" ht="12.75">
      <c r="A28" t="s">
        <v>5</v>
      </c>
      <c r="B28">
        <v>2777.3</v>
      </c>
      <c r="C28" t="s">
        <v>71</v>
      </c>
      <c r="D28" t="s">
        <v>73</v>
      </c>
      <c r="E28">
        <v>-38.93</v>
      </c>
      <c r="F28">
        <v>-506.3</v>
      </c>
      <c r="G28">
        <v>-505.48</v>
      </c>
      <c r="H28">
        <v>2677.76</v>
      </c>
      <c r="I28">
        <v>2765.89</v>
      </c>
      <c r="J28">
        <v>1428.88</v>
      </c>
      <c r="K28" t="s">
        <v>56</v>
      </c>
    </row>
    <row r="29" spans="1:11" ht="12.75">
      <c r="A29" t="s">
        <v>2</v>
      </c>
      <c r="B29">
        <v>2342.98</v>
      </c>
      <c r="C29" t="s">
        <v>71</v>
      </c>
      <c r="D29" t="s">
        <v>73</v>
      </c>
      <c r="E29">
        <v>-38.67</v>
      </c>
      <c r="F29">
        <v>-507.51</v>
      </c>
      <c r="G29">
        <v>-507.23</v>
      </c>
      <c r="H29">
        <v>2731.13</v>
      </c>
      <c r="I29">
        <v>2334.77</v>
      </c>
      <c r="J29">
        <v>1343.52</v>
      </c>
      <c r="K29" t="s">
        <v>56</v>
      </c>
    </row>
    <row r="30" spans="1:11" ht="12.75">
      <c r="A30" t="s">
        <v>9</v>
      </c>
      <c r="B30">
        <v>2350.07</v>
      </c>
      <c r="C30" t="s">
        <v>71</v>
      </c>
      <c r="D30" t="s">
        <v>73</v>
      </c>
      <c r="E30">
        <v>-38.67</v>
      </c>
      <c r="F30">
        <v>-506.4</v>
      </c>
      <c r="G30">
        <v>-506.11</v>
      </c>
      <c r="H30">
        <v>2668.34</v>
      </c>
      <c r="I30">
        <v>2341.9</v>
      </c>
      <c r="J30">
        <v>1379.14</v>
      </c>
      <c r="K30" t="s">
        <v>56</v>
      </c>
    </row>
    <row r="31" spans="1:11" ht="12.75">
      <c r="A31" t="s">
        <v>10</v>
      </c>
      <c r="B31">
        <v>2364.6</v>
      </c>
      <c r="C31" t="s">
        <v>71</v>
      </c>
      <c r="D31" t="s">
        <v>73</v>
      </c>
      <c r="E31">
        <v>-38.67</v>
      </c>
      <c r="F31">
        <v>-507.32</v>
      </c>
      <c r="G31">
        <v>-507.06</v>
      </c>
      <c r="H31">
        <v>2688.8</v>
      </c>
      <c r="I31">
        <v>2357.33</v>
      </c>
      <c r="J31">
        <v>1410.33</v>
      </c>
      <c r="K31" t="s">
        <v>56</v>
      </c>
    </row>
    <row r="32" spans="1:11" ht="12.75">
      <c r="A32" t="s">
        <v>11</v>
      </c>
      <c r="B32">
        <v>2192.05</v>
      </c>
      <c r="C32" t="s">
        <v>75</v>
      </c>
      <c r="D32" t="s">
        <v>76</v>
      </c>
      <c r="E32">
        <v>-24.95</v>
      </c>
      <c r="F32">
        <v>-816.98</v>
      </c>
      <c r="G32">
        <v>-816.9</v>
      </c>
      <c r="H32">
        <v>2753.26</v>
      </c>
      <c r="I32">
        <v>2184.84</v>
      </c>
      <c r="J32">
        <v>1405.46</v>
      </c>
      <c r="K32" t="s">
        <v>56</v>
      </c>
    </row>
    <row r="33" spans="1:11" ht="12.75">
      <c r="A33" t="s">
        <v>13</v>
      </c>
      <c r="B33">
        <v>2204.21</v>
      </c>
      <c r="C33" t="s">
        <v>71</v>
      </c>
      <c r="D33" t="s">
        <v>73</v>
      </c>
      <c r="E33">
        <v>-38.67</v>
      </c>
      <c r="F33">
        <v>-508.53</v>
      </c>
      <c r="G33">
        <v>-508.22</v>
      </c>
      <c r="H33">
        <v>2691.33</v>
      </c>
      <c r="I33">
        <v>2196.88</v>
      </c>
      <c r="J33">
        <v>1431.4</v>
      </c>
      <c r="K33" t="s">
        <v>56</v>
      </c>
    </row>
    <row r="34" spans="1:11" ht="12.75">
      <c r="A34" t="s">
        <v>14</v>
      </c>
      <c r="B34">
        <v>2204.76</v>
      </c>
      <c r="C34" t="s">
        <v>71</v>
      </c>
      <c r="D34" t="s">
        <v>73</v>
      </c>
      <c r="E34">
        <v>-38.67</v>
      </c>
      <c r="F34">
        <v>-505.42</v>
      </c>
      <c r="G34">
        <v>-505.16</v>
      </c>
      <c r="H34">
        <v>2710.59</v>
      </c>
      <c r="I34">
        <v>2197.97</v>
      </c>
      <c r="J34">
        <v>1463.79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2484.03</v>
      </c>
      <c r="C37" t="s">
        <v>69</v>
      </c>
      <c r="D37" t="s">
        <v>70</v>
      </c>
      <c r="E37">
        <v>15.91</v>
      </c>
      <c r="F37">
        <v>445.98</v>
      </c>
      <c r="G37">
        <v>445.94</v>
      </c>
      <c r="H37">
        <v>2439.48</v>
      </c>
      <c r="I37">
        <v>2475.54</v>
      </c>
      <c r="J37">
        <v>1131.98</v>
      </c>
      <c r="K37" t="s">
        <v>56</v>
      </c>
    </row>
    <row r="38" spans="1:11" ht="12.75">
      <c r="A38" t="s">
        <v>6</v>
      </c>
      <c r="B38">
        <v>2528.64</v>
      </c>
      <c r="C38" t="s">
        <v>69</v>
      </c>
      <c r="D38" t="s">
        <v>70</v>
      </c>
      <c r="E38">
        <v>15.91</v>
      </c>
      <c r="F38">
        <v>445.65</v>
      </c>
      <c r="G38">
        <v>445.57</v>
      </c>
      <c r="H38">
        <v>2377.45</v>
      </c>
      <c r="I38">
        <v>2519.58</v>
      </c>
      <c r="J38">
        <v>1176.15</v>
      </c>
      <c r="K38" t="s">
        <v>56</v>
      </c>
    </row>
    <row r="39" spans="1:11" ht="12.75">
      <c r="A39" t="s">
        <v>3</v>
      </c>
      <c r="B39">
        <v>2572.88</v>
      </c>
      <c r="C39" t="s">
        <v>69</v>
      </c>
      <c r="D39" t="s">
        <v>70</v>
      </c>
      <c r="E39">
        <v>15.91</v>
      </c>
      <c r="F39">
        <v>445.39</v>
      </c>
      <c r="G39">
        <v>445.52</v>
      </c>
      <c r="H39">
        <v>2398.13</v>
      </c>
      <c r="I39">
        <v>2563.66</v>
      </c>
      <c r="J39">
        <v>1224.26</v>
      </c>
      <c r="K39" t="s">
        <v>56</v>
      </c>
    </row>
    <row r="40" spans="1:11" ht="12.75">
      <c r="A40" t="s">
        <v>0</v>
      </c>
      <c r="B40">
        <v>2826.52</v>
      </c>
      <c r="C40" t="s">
        <v>69</v>
      </c>
      <c r="D40" t="s">
        <v>70</v>
      </c>
      <c r="E40">
        <v>15.91</v>
      </c>
      <c r="F40">
        <v>444.64</v>
      </c>
      <c r="G40">
        <v>444.49</v>
      </c>
      <c r="H40">
        <v>2467.97</v>
      </c>
      <c r="I40">
        <v>2814.41</v>
      </c>
      <c r="J40">
        <v>1333.89</v>
      </c>
      <c r="K40" t="s">
        <v>56</v>
      </c>
    </row>
    <row r="41" spans="1:11" ht="12.75">
      <c r="A41" t="s">
        <v>7</v>
      </c>
      <c r="B41">
        <v>2874.6</v>
      </c>
      <c r="C41" t="s">
        <v>69</v>
      </c>
      <c r="D41" t="s">
        <v>70</v>
      </c>
      <c r="E41">
        <v>15.91</v>
      </c>
      <c r="F41">
        <v>444.61</v>
      </c>
      <c r="G41">
        <v>444.38</v>
      </c>
      <c r="H41">
        <v>2408.49</v>
      </c>
      <c r="I41">
        <v>2862.3</v>
      </c>
      <c r="J41">
        <v>1384.82</v>
      </c>
      <c r="K41" t="s">
        <v>56</v>
      </c>
    </row>
    <row r="42" spans="1:11" ht="12.75">
      <c r="A42" t="s">
        <v>4</v>
      </c>
      <c r="B42">
        <v>2913.12</v>
      </c>
      <c r="C42" t="s">
        <v>69</v>
      </c>
      <c r="D42" t="s">
        <v>70</v>
      </c>
      <c r="E42">
        <v>15.91</v>
      </c>
      <c r="F42">
        <v>444.19</v>
      </c>
      <c r="G42">
        <v>443.87</v>
      </c>
      <c r="H42">
        <v>2430.18</v>
      </c>
      <c r="I42">
        <v>2900.12</v>
      </c>
      <c r="J42">
        <v>1427.15</v>
      </c>
      <c r="K42" t="s">
        <v>56</v>
      </c>
    </row>
    <row r="43" spans="1:11" ht="12.75">
      <c r="A43" t="s">
        <v>1</v>
      </c>
      <c r="B43">
        <v>2645.63</v>
      </c>
      <c r="C43" t="s">
        <v>71</v>
      </c>
      <c r="D43" t="s">
        <v>72</v>
      </c>
      <c r="E43">
        <v>-38.93</v>
      </c>
      <c r="F43">
        <v>-494.95</v>
      </c>
      <c r="G43">
        <v>-492.81</v>
      </c>
      <c r="H43">
        <v>2477.68</v>
      </c>
      <c r="I43">
        <v>2635.24</v>
      </c>
      <c r="J43">
        <v>1340.19</v>
      </c>
      <c r="K43" t="s">
        <v>56</v>
      </c>
    </row>
    <row r="44" spans="1:11" ht="12.75">
      <c r="A44" t="s">
        <v>8</v>
      </c>
      <c r="B44">
        <v>2655.85</v>
      </c>
      <c r="C44" t="s">
        <v>71</v>
      </c>
      <c r="D44" t="s">
        <v>73</v>
      </c>
      <c r="E44">
        <v>-38.93</v>
      </c>
      <c r="F44">
        <v>-492.67</v>
      </c>
      <c r="G44">
        <v>-492.55</v>
      </c>
      <c r="H44">
        <v>2415.78</v>
      </c>
      <c r="I44">
        <v>2644.88</v>
      </c>
      <c r="J44">
        <v>1370.05</v>
      </c>
      <c r="K44" t="s">
        <v>56</v>
      </c>
    </row>
    <row r="45" spans="1:11" ht="12.75">
      <c r="A45" t="s">
        <v>5</v>
      </c>
      <c r="B45">
        <v>2674.09</v>
      </c>
      <c r="C45" t="s">
        <v>71</v>
      </c>
      <c r="D45" t="s">
        <v>74</v>
      </c>
      <c r="E45">
        <v>-38.93</v>
      </c>
      <c r="F45">
        <v>-492.87</v>
      </c>
      <c r="G45">
        <v>-491.97</v>
      </c>
      <c r="H45">
        <v>2434.19</v>
      </c>
      <c r="I45">
        <v>2663.15</v>
      </c>
      <c r="J45">
        <v>1417.48</v>
      </c>
      <c r="K45" t="s">
        <v>56</v>
      </c>
    </row>
    <row r="46" spans="1:11" ht="12.75">
      <c r="A46" t="s">
        <v>2</v>
      </c>
      <c r="B46">
        <v>2228.64</v>
      </c>
      <c r="C46" t="s">
        <v>71</v>
      </c>
      <c r="D46" t="s">
        <v>73</v>
      </c>
      <c r="E46">
        <v>-38.67</v>
      </c>
      <c r="F46">
        <v>-495.43</v>
      </c>
      <c r="G46">
        <v>-495.14</v>
      </c>
      <c r="H46">
        <v>2488.05</v>
      </c>
      <c r="I46">
        <v>2221.11</v>
      </c>
      <c r="J46">
        <v>1325.36</v>
      </c>
      <c r="K46" t="s">
        <v>56</v>
      </c>
    </row>
    <row r="47" spans="1:11" ht="12.75">
      <c r="A47" t="s">
        <v>9</v>
      </c>
      <c r="B47">
        <v>2244.74</v>
      </c>
      <c r="C47" t="s">
        <v>71</v>
      </c>
      <c r="D47" t="s">
        <v>73</v>
      </c>
      <c r="E47">
        <v>-38.67</v>
      </c>
      <c r="F47">
        <v>-496.03</v>
      </c>
      <c r="G47">
        <v>-495.82</v>
      </c>
      <c r="H47">
        <v>2427.56</v>
      </c>
      <c r="I47">
        <v>2238.63</v>
      </c>
      <c r="J47">
        <v>1351.36</v>
      </c>
      <c r="K47" t="s">
        <v>56</v>
      </c>
    </row>
    <row r="48" spans="1:11" ht="12.75">
      <c r="A48" t="s">
        <v>10</v>
      </c>
      <c r="B48">
        <v>2255.76</v>
      </c>
      <c r="C48" t="s">
        <v>71</v>
      </c>
      <c r="D48" t="s">
        <v>73</v>
      </c>
      <c r="E48">
        <v>-38.67</v>
      </c>
      <c r="F48">
        <v>-495.48</v>
      </c>
      <c r="G48">
        <v>-495.2</v>
      </c>
      <c r="H48">
        <v>2446.96</v>
      </c>
      <c r="I48">
        <v>2248.17</v>
      </c>
      <c r="J48">
        <v>1386.97</v>
      </c>
      <c r="K48" t="s">
        <v>56</v>
      </c>
    </row>
    <row r="49" spans="1:11" ht="12.75">
      <c r="A49" t="s">
        <v>11</v>
      </c>
      <c r="B49">
        <v>1941.48</v>
      </c>
      <c r="C49" t="s">
        <v>75</v>
      </c>
      <c r="D49" t="s">
        <v>76</v>
      </c>
      <c r="E49">
        <v>-24.95</v>
      </c>
      <c r="F49">
        <v>-787.7</v>
      </c>
      <c r="G49">
        <v>-788.4</v>
      </c>
      <c r="H49">
        <v>2501.46</v>
      </c>
      <c r="I49">
        <v>1937.21</v>
      </c>
      <c r="J49">
        <v>1306.9</v>
      </c>
      <c r="K49" t="s">
        <v>56</v>
      </c>
    </row>
    <row r="50" spans="1:11" ht="12.75">
      <c r="A50" t="s">
        <v>13</v>
      </c>
      <c r="B50">
        <v>2005.68</v>
      </c>
      <c r="C50" t="s">
        <v>75</v>
      </c>
      <c r="D50" t="s">
        <v>76</v>
      </c>
      <c r="E50">
        <v>-24.95</v>
      </c>
      <c r="F50">
        <v>-786.31</v>
      </c>
      <c r="G50">
        <v>-786.99</v>
      </c>
      <c r="H50">
        <v>2442.5</v>
      </c>
      <c r="I50">
        <v>2001.19</v>
      </c>
      <c r="J50">
        <v>1373.95</v>
      </c>
      <c r="K50" t="s">
        <v>56</v>
      </c>
    </row>
    <row r="51" spans="1:11" ht="12.75">
      <c r="A51" t="s">
        <v>14</v>
      </c>
      <c r="B51">
        <v>2000.3</v>
      </c>
      <c r="C51" t="s">
        <v>75</v>
      </c>
      <c r="D51" t="s">
        <v>76</v>
      </c>
      <c r="E51">
        <v>-24.95</v>
      </c>
      <c r="F51">
        <v>-784.09</v>
      </c>
      <c r="G51">
        <v>-784.02</v>
      </c>
      <c r="H51">
        <v>2464.37</v>
      </c>
      <c r="I51">
        <v>1994.47</v>
      </c>
      <c r="J51">
        <v>1379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2314.29</v>
      </c>
      <c r="C54" t="s">
        <v>69</v>
      </c>
      <c r="D54" t="s">
        <v>70</v>
      </c>
      <c r="E54">
        <v>15.91</v>
      </c>
      <c r="F54">
        <v>446.76</v>
      </c>
      <c r="G54">
        <v>446.91</v>
      </c>
      <c r="H54">
        <v>2954.54</v>
      </c>
      <c r="I54">
        <v>2307.39</v>
      </c>
      <c r="J54">
        <v>1014.56</v>
      </c>
      <c r="K54" t="s">
        <v>56</v>
      </c>
    </row>
    <row r="55" spans="1:11" ht="12.75">
      <c r="A55" t="s">
        <v>6</v>
      </c>
      <c r="B55">
        <v>2365.4</v>
      </c>
      <c r="C55" t="s">
        <v>69</v>
      </c>
      <c r="D55" t="s">
        <v>70</v>
      </c>
      <c r="E55">
        <v>15.91</v>
      </c>
      <c r="F55">
        <v>446.37</v>
      </c>
      <c r="G55">
        <v>446.46</v>
      </c>
      <c r="H55">
        <v>2891.84</v>
      </c>
      <c r="I55">
        <v>2357.63</v>
      </c>
      <c r="J55">
        <v>1070.79</v>
      </c>
      <c r="K55" t="s">
        <v>56</v>
      </c>
    </row>
    <row r="56" spans="1:11" ht="12.75">
      <c r="A56" t="s">
        <v>3</v>
      </c>
      <c r="B56">
        <v>2406.25</v>
      </c>
      <c r="C56" t="s">
        <v>69</v>
      </c>
      <c r="D56" t="s">
        <v>70</v>
      </c>
      <c r="E56">
        <v>15.91</v>
      </c>
      <c r="F56">
        <v>446.53</v>
      </c>
      <c r="G56">
        <v>446.68</v>
      </c>
      <c r="H56">
        <v>2911.24</v>
      </c>
      <c r="I56">
        <v>2398.87</v>
      </c>
      <c r="J56">
        <v>1115.7</v>
      </c>
      <c r="K56" t="s">
        <v>56</v>
      </c>
    </row>
    <row r="57" spans="1:11" ht="12.75">
      <c r="A57" t="s">
        <v>0</v>
      </c>
      <c r="B57">
        <v>2683.54</v>
      </c>
      <c r="C57" t="s">
        <v>69</v>
      </c>
      <c r="D57" t="s">
        <v>70</v>
      </c>
      <c r="E57">
        <v>15.91</v>
      </c>
      <c r="F57">
        <v>445.7</v>
      </c>
      <c r="G57">
        <v>446.09</v>
      </c>
      <c r="H57">
        <v>2980.29</v>
      </c>
      <c r="I57">
        <v>2673.82</v>
      </c>
      <c r="J57">
        <v>1243.86</v>
      </c>
      <c r="K57" t="s">
        <v>56</v>
      </c>
    </row>
    <row r="58" spans="1:11" ht="12.75">
      <c r="A58" t="s">
        <v>7</v>
      </c>
      <c r="B58">
        <v>2718.64</v>
      </c>
      <c r="C58" t="s">
        <v>69</v>
      </c>
      <c r="D58" t="s">
        <v>70</v>
      </c>
      <c r="E58">
        <v>15.91</v>
      </c>
      <c r="F58">
        <v>446.09</v>
      </c>
      <c r="G58">
        <v>446.4</v>
      </c>
      <c r="H58">
        <v>2918.95</v>
      </c>
      <c r="I58">
        <v>2707.36</v>
      </c>
      <c r="J58">
        <v>1283.45</v>
      </c>
      <c r="K58" t="s">
        <v>56</v>
      </c>
    </row>
    <row r="59" spans="1:11" ht="12.75">
      <c r="A59" t="s">
        <v>4</v>
      </c>
      <c r="B59">
        <v>2757.49</v>
      </c>
      <c r="C59" t="s">
        <v>69</v>
      </c>
      <c r="D59" t="s">
        <v>70</v>
      </c>
      <c r="E59">
        <v>15.91</v>
      </c>
      <c r="F59">
        <v>445.19</v>
      </c>
      <c r="G59">
        <v>445.09</v>
      </c>
      <c r="H59">
        <v>2940.26</v>
      </c>
      <c r="I59">
        <v>2746.81</v>
      </c>
      <c r="J59">
        <v>1328.36</v>
      </c>
      <c r="K59" t="s">
        <v>56</v>
      </c>
    </row>
    <row r="60" spans="1:11" ht="12.75">
      <c r="A60" t="s">
        <v>1</v>
      </c>
      <c r="B60">
        <v>2613.63</v>
      </c>
      <c r="C60" t="s">
        <v>71</v>
      </c>
      <c r="D60" t="s">
        <v>73</v>
      </c>
      <c r="E60">
        <v>-38.67</v>
      </c>
      <c r="F60">
        <v>-474.22</v>
      </c>
      <c r="G60">
        <v>-473.87</v>
      </c>
      <c r="H60">
        <v>2996.65</v>
      </c>
      <c r="I60">
        <v>2603.06</v>
      </c>
      <c r="J60">
        <v>1302.99</v>
      </c>
      <c r="K60" t="s">
        <v>56</v>
      </c>
    </row>
    <row r="61" spans="1:11" ht="12.75">
      <c r="A61" t="s">
        <v>8</v>
      </c>
      <c r="B61">
        <v>2623.16</v>
      </c>
      <c r="C61" t="s">
        <v>71</v>
      </c>
      <c r="D61" t="s">
        <v>73</v>
      </c>
      <c r="E61">
        <v>-38.67</v>
      </c>
      <c r="F61">
        <v>-472.98</v>
      </c>
      <c r="G61">
        <v>-472.73</v>
      </c>
      <c r="H61">
        <v>2934.35</v>
      </c>
      <c r="I61">
        <v>2612.45</v>
      </c>
      <c r="J61">
        <v>1325.26</v>
      </c>
      <c r="K61" t="s">
        <v>56</v>
      </c>
    </row>
    <row r="62" spans="1:11" ht="12.75">
      <c r="A62" t="s">
        <v>5</v>
      </c>
      <c r="B62">
        <v>2633.16</v>
      </c>
      <c r="C62" t="s">
        <v>71</v>
      </c>
      <c r="D62" t="s">
        <v>73</v>
      </c>
      <c r="E62">
        <v>-38.67</v>
      </c>
      <c r="F62">
        <v>-473.48</v>
      </c>
      <c r="G62">
        <v>-473.58</v>
      </c>
      <c r="H62">
        <v>2952.31</v>
      </c>
      <c r="I62">
        <v>2623.03</v>
      </c>
      <c r="J62">
        <v>1366.18</v>
      </c>
      <c r="K62" t="s">
        <v>56</v>
      </c>
    </row>
    <row r="63" spans="1:11" ht="12.75">
      <c r="A63" t="s">
        <v>2</v>
      </c>
      <c r="B63">
        <v>2198.81</v>
      </c>
      <c r="C63" t="s">
        <v>71</v>
      </c>
      <c r="D63" t="s">
        <v>73</v>
      </c>
      <c r="E63">
        <v>-38.67</v>
      </c>
      <c r="F63">
        <v>-473.68</v>
      </c>
      <c r="G63">
        <v>-473.34</v>
      </c>
      <c r="H63">
        <v>3009.25</v>
      </c>
      <c r="I63">
        <v>2192.76</v>
      </c>
      <c r="J63">
        <v>1269.39</v>
      </c>
      <c r="K63" t="s">
        <v>56</v>
      </c>
    </row>
    <row r="64" spans="1:11" ht="12.75">
      <c r="A64" t="s">
        <v>9</v>
      </c>
      <c r="B64">
        <v>2200.51</v>
      </c>
      <c r="C64" t="s">
        <v>71</v>
      </c>
      <c r="D64" t="s">
        <v>73</v>
      </c>
      <c r="E64">
        <v>-38.67</v>
      </c>
      <c r="F64">
        <v>-473.47</v>
      </c>
      <c r="G64">
        <v>-473.2</v>
      </c>
      <c r="H64">
        <v>2945.45</v>
      </c>
      <c r="I64">
        <v>2194.48</v>
      </c>
      <c r="J64">
        <v>1299.01</v>
      </c>
      <c r="K64" t="s">
        <v>56</v>
      </c>
    </row>
    <row r="65" spans="1:11" ht="12.75">
      <c r="A65" t="s">
        <v>10</v>
      </c>
      <c r="B65">
        <v>2218.41</v>
      </c>
      <c r="C65" t="s">
        <v>71</v>
      </c>
      <c r="D65" t="s">
        <v>74</v>
      </c>
      <c r="E65">
        <v>-38.67</v>
      </c>
      <c r="F65">
        <v>-475.13</v>
      </c>
      <c r="G65">
        <v>-474.67</v>
      </c>
      <c r="H65">
        <v>2964.08</v>
      </c>
      <c r="I65">
        <v>2211.98</v>
      </c>
      <c r="J65">
        <v>1344.72</v>
      </c>
      <c r="K65" t="s">
        <v>56</v>
      </c>
    </row>
    <row r="66" spans="1:11" ht="12.75">
      <c r="A66" t="s">
        <v>11</v>
      </c>
      <c r="B66">
        <v>1771.17</v>
      </c>
      <c r="C66" t="s">
        <v>75</v>
      </c>
      <c r="D66" t="s">
        <v>76</v>
      </c>
      <c r="E66">
        <v>-24.95</v>
      </c>
      <c r="F66">
        <v>-735.35</v>
      </c>
      <c r="G66">
        <v>-735.59</v>
      </c>
      <c r="H66">
        <v>3011.62</v>
      </c>
      <c r="I66">
        <v>1767.27</v>
      </c>
      <c r="J66">
        <v>1199.36</v>
      </c>
      <c r="K66" t="s">
        <v>56</v>
      </c>
    </row>
    <row r="67" spans="1:11" ht="12.75">
      <c r="A67" t="s">
        <v>13</v>
      </c>
      <c r="B67">
        <v>1841.9</v>
      </c>
      <c r="C67" t="s">
        <v>75</v>
      </c>
      <c r="D67" t="s">
        <v>76</v>
      </c>
      <c r="E67">
        <v>-24.95</v>
      </c>
      <c r="F67">
        <v>-737.26</v>
      </c>
      <c r="G67">
        <v>-737.62</v>
      </c>
      <c r="H67">
        <v>2950.85</v>
      </c>
      <c r="I67">
        <v>1837.79</v>
      </c>
      <c r="J67">
        <v>1265.81</v>
      </c>
      <c r="K67" t="s">
        <v>56</v>
      </c>
    </row>
    <row r="68" spans="1:11" ht="12.75">
      <c r="A68" t="s">
        <v>14</v>
      </c>
      <c r="B68">
        <v>1898.85</v>
      </c>
      <c r="C68" t="s">
        <v>75</v>
      </c>
      <c r="D68" t="s">
        <v>76</v>
      </c>
      <c r="E68">
        <v>-24.95</v>
      </c>
      <c r="F68">
        <v>-737.35</v>
      </c>
      <c r="G68">
        <v>-737.28</v>
      </c>
      <c r="H68">
        <v>2973.17</v>
      </c>
      <c r="I68">
        <v>1893.58</v>
      </c>
      <c r="J68">
        <v>1323.6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2274.12</v>
      </c>
      <c r="C71" t="s">
        <v>69</v>
      </c>
      <c r="D71" t="s">
        <v>70</v>
      </c>
      <c r="E71">
        <v>15.91</v>
      </c>
      <c r="F71">
        <v>446.34</v>
      </c>
      <c r="G71">
        <v>446.39</v>
      </c>
      <c r="H71">
        <v>3307.88</v>
      </c>
      <c r="I71">
        <v>2266.94</v>
      </c>
      <c r="J71">
        <v>999.32</v>
      </c>
      <c r="K71" t="s">
        <v>56</v>
      </c>
    </row>
    <row r="72" spans="1:11" ht="12.75">
      <c r="A72" t="s">
        <v>6</v>
      </c>
      <c r="B72">
        <v>2326.52</v>
      </c>
      <c r="C72" t="s">
        <v>69</v>
      </c>
      <c r="D72" t="s">
        <v>70</v>
      </c>
      <c r="E72">
        <v>15.91</v>
      </c>
      <c r="F72">
        <v>447.14</v>
      </c>
      <c r="G72">
        <v>447.13</v>
      </c>
      <c r="H72">
        <v>3244.6</v>
      </c>
      <c r="I72">
        <v>2319.09</v>
      </c>
      <c r="J72">
        <v>1049.47</v>
      </c>
      <c r="K72" t="s">
        <v>56</v>
      </c>
    </row>
    <row r="73" spans="1:11" ht="12.75">
      <c r="A73" t="s">
        <v>3</v>
      </c>
      <c r="B73">
        <v>2354.14</v>
      </c>
      <c r="C73" t="s">
        <v>69</v>
      </c>
      <c r="D73" t="s">
        <v>70</v>
      </c>
      <c r="E73">
        <v>15.91</v>
      </c>
      <c r="F73">
        <v>446.84</v>
      </c>
      <c r="G73">
        <v>446.65</v>
      </c>
      <c r="H73">
        <v>3263.94</v>
      </c>
      <c r="I73">
        <v>2346.58</v>
      </c>
      <c r="J73">
        <v>1082.08</v>
      </c>
      <c r="K73" t="s">
        <v>56</v>
      </c>
    </row>
    <row r="74" spans="1:11" ht="12.75">
      <c r="A74" t="s">
        <v>0</v>
      </c>
      <c r="B74">
        <v>2627.04</v>
      </c>
      <c r="C74" t="s">
        <v>69</v>
      </c>
      <c r="D74" t="s">
        <v>70</v>
      </c>
      <c r="E74">
        <v>15.91</v>
      </c>
      <c r="F74">
        <v>445.94</v>
      </c>
      <c r="G74">
        <v>445.9</v>
      </c>
      <c r="H74">
        <v>3333.46</v>
      </c>
      <c r="I74">
        <v>2617.13</v>
      </c>
      <c r="J74">
        <v>1213.06</v>
      </c>
      <c r="K74" t="s">
        <v>56</v>
      </c>
    </row>
    <row r="75" spans="1:11" ht="12.75">
      <c r="A75" t="s">
        <v>7</v>
      </c>
      <c r="B75">
        <v>2665.9</v>
      </c>
      <c r="C75" t="s">
        <v>69</v>
      </c>
      <c r="D75" t="s">
        <v>70</v>
      </c>
      <c r="E75">
        <v>15.91</v>
      </c>
      <c r="F75">
        <v>445.94</v>
      </c>
      <c r="G75">
        <v>445.88</v>
      </c>
      <c r="H75">
        <v>3271.37</v>
      </c>
      <c r="I75">
        <v>2656.31</v>
      </c>
      <c r="J75">
        <v>1252.31</v>
      </c>
      <c r="K75" t="s">
        <v>56</v>
      </c>
    </row>
    <row r="76" spans="1:11" ht="12.75">
      <c r="A76" t="s">
        <v>4</v>
      </c>
      <c r="B76">
        <v>2710.02</v>
      </c>
      <c r="C76" t="s">
        <v>69</v>
      </c>
      <c r="D76" t="s">
        <v>70</v>
      </c>
      <c r="E76">
        <v>15.91</v>
      </c>
      <c r="F76">
        <v>445.56</v>
      </c>
      <c r="G76">
        <v>445.48</v>
      </c>
      <c r="H76">
        <v>3291.01</v>
      </c>
      <c r="I76">
        <v>2699.5</v>
      </c>
      <c r="J76">
        <v>1294.76</v>
      </c>
      <c r="K76" t="s">
        <v>56</v>
      </c>
    </row>
    <row r="77" spans="1:11" ht="12.75">
      <c r="A77" t="s">
        <v>1</v>
      </c>
      <c r="B77">
        <v>2568.5</v>
      </c>
      <c r="C77" t="s">
        <v>71</v>
      </c>
      <c r="D77" t="s">
        <v>73</v>
      </c>
      <c r="E77">
        <v>-38.67</v>
      </c>
      <c r="F77">
        <v>-459.1</v>
      </c>
      <c r="G77">
        <v>-458.75</v>
      </c>
      <c r="H77">
        <v>3348.92</v>
      </c>
      <c r="I77">
        <v>2559.75</v>
      </c>
      <c r="J77">
        <v>1280.48</v>
      </c>
      <c r="K77" t="s">
        <v>56</v>
      </c>
    </row>
    <row r="78" spans="1:11" ht="12.75">
      <c r="A78" t="s">
        <v>8</v>
      </c>
      <c r="B78">
        <v>2575.79</v>
      </c>
      <c r="C78" t="s">
        <v>71</v>
      </c>
      <c r="D78" t="s">
        <v>72</v>
      </c>
      <c r="E78">
        <v>-38.67</v>
      </c>
      <c r="F78">
        <v>-458.42</v>
      </c>
      <c r="G78">
        <v>-458.24</v>
      </c>
      <c r="H78">
        <v>3285</v>
      </c>
      <c r="I78">
        <v>2565.91</v>
      </c>
      <c r="J78">
        <v>1308.85</v>
      </c>
      <c r="K78" t="s">
        <v>56</v>
      </c>
    </row>
    <row r="79" spans="1:11" ht="12.75">
      <c r="A79" t="s">
        <v>5</v>
      </c>
      <c r="B79">
        <v>2585.08</v>
      </c>
      <c r="C79" t="s">
        <v>71</v>
      </c>
      <c r="D79" t="s">
        <v>73</v>
      </c>
      <c r="E79">
        <v>-38.67</v>
      </c>
      <c r="F79">
        <v>-458.11</v>
      </c>
      <c r="G79">
        <v>-457.74</v>
      </c>
      <c r="H79">
        <v>3304.38</v>
      </c>
      <c r="I79">
        <v>2574.78</v>
      </c>
      <c r="J79">
        <v>1333.38</v>
      </c>
      <c r="K79" t="s">
        <v>56</v>
      </c>
    </row>
    <row r="80" spans="1:11" ht="12.75">
      <c r="A80" t="s">
        <v>2</v>
      </c>
      <c r="B80">
        <v>2145.9</v>
      </c>
      <c r="C80" t="s">
        <v>71</v>
      </c>
      <c r="D80" t="s">
        <v>73</v>
      </c>
      <c r="E80">
        <v>-38.67</v>
      </c>
      <c r="F80">
        <v>-460.62</v>
      </c>
      <c r="G80">
        <v>-460.24</v>
      </c>
      <c r="H80">
        <v>3359.68</v>
      </c>
      <c r="I80">
        <v>2139.26</v>
      </c>
      <c r="J80">
        <v>1241.05</v>
      </c>
      <c r="K80" t="s">
        <v>56</v>
      </c>
    </row>
    <row r="81" spans="1:11" ht="12.75">
      <c r="A81" t="s">
        <v>9</v>
      </c>
      <c r="B81">
        <v>2157.9</v>
      </c>
      <c r="C81" t="s">
        <v>71</v>
      </c>
      <c r="D81" t="s">
        <v>73</v>
      </c>
      <c r="E81">
        <v>-38.67</v>
      </c>
      <c r="F81">
        <v>-460.8</v>
      </c>
      <c r="G81">
        <v>-460.45</v>
      </c>
      <c r="H81">
        <v>3295.53</v>
      </c>
      <c r="I81">
        <v>2151.84</v>
      </c>
      <c r="J81">
        <v>1281.07</v>
      </c>
      <c r="K81" t="s">
        <v>56</v>
      </c>
    </row>
    <row r="82" spans="1:11" ht="12.75">
      <c r="A82" t="s">
        <v>10</v>
      </c>
      <c r="B82">
        <v>2164.78</v>
      </c>
      <c r="C82" t="s">
        <v>71</v>
      </c>
      <c r="D82" t="s">
        <v>73</v>
      </c>
      <c r="E82">
        <v>-38.67</v>
      </c>
      <c r="F82">
        <v>-458.91</v>
      </c>
      <c r="G82">
        <v>-458.56</v>
      </c>
      <c r="H82">
        <v>3315.06</v>
      </c>
      <c r="I82">
        <v>2158.7</v>
      </c>
      <c r="J82">
        <v>1309.64</v>
      </c>
      <c r="K82" t="s">
        <v>56</v>
      </c>
    </row>
    <row r="83" spans="1:11" ht="12.75">
      <c r="A83" t="s">
        <v>11</v>
      </c>
      <c r="B83">
        <v>1633.27</v>
      </c>
      <c r="C83" t="s">
        <v>75</v>
      </c>
      <c r="D83" t="s">
        <v>76</v>
      </c>
      <c r="E83">
        <v>-24.95</v>
      </c>
      <c r="F83">
        <v>-701.32</v>
      </c>
      <c r="G83">
        <v>-701.51</v>
      </c>
      <c r="H83">
        <v>3356.65</v>
      </c>
      <c r="I83">
        <v>1629.31</v>
      </c>
      <c r="J83">
        <v>1139.56</v>
      </c>
      <c r="K83" t="s">
        <v>56</v>
      </c>
    </row>
    <row r="84" spans="1:11" ht="12.75">
      <c r="A84" t="s">
        <v>13</v>
      </c>
      <c r="B84">
        <v>1687.45</v>
      </c>
      <c r="C84" t="s">
        <v>75</v>
      </c>
      <c r="D84" t="s">
        <v>76</v>
      </c>
      <c r="E84">
        <v>-24.95</v>
      </c>
      <c r="F84">
        <v>-702.91</v>
      </c>
      <c r="G84">
        <v>-703.07</v>
      </c>
      <c r="H84">
        <v>3295.5</v>
      </c>
      <c r="I84">
        <v>1684.46</v>
      </c>
      <c r="J84">
        <v>1202.11</v>
      </c>
      <c r="K84" t="s">
        <v>56</v>
      </c>
    </row>
    <row r="85" spans="1:11" ht="12.75">
      <c r="A85" t="s">
        <v>14</v>
      </c>
      <c r="B85">
        <v>1706.36</v>
      </c>
      <c r="C85" t="s">
        <v>75</v>
      </c>
      <c r="D85" t="s">
        <v>76</v>
      </c>
      <c r="E85">
        <v>-24.95</v>
      </c>
      <c r="F85">
        <v>-700.4</v>
      </c>
      <c r="G85">
        <v>-700.65</v>
      </c>
      <c r="H85">
        <v>3315.88</v>
      </c>
      <c r="I85">
        <v>1702.9</v>
      </c>
      <c r="J85">
        <v>1223.69</v>
      </c>
      <c r="K85" t="s">
        <v>56</v>
      </c>
    </row>
    <row r="87" ht="12.75">
      <c r="A87" t="s">
        <v>77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2008-10-29T20:00:33Z</dcterms:modified>
  <cp:category/>
  <cp:version/>
  <cp:contentType/>
  <cp:contentStatus/>
</cp:coreProperties>
</file>