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3060" windowWidth="20280" windowHeight="12400" activeTab="0"/>
  </bookViews>
  <sheets>
    <sheet name="N2" sheetId="1" r:id="rId1"/>
  </sheets>
  <definedNames>
    <definedName name="OUT1">'N2'!$A$8:$E$30</definedName>
    <definedName name="_xlnm.Print_Area" localSheetId="0">'N2'!$A$1:$J$210</definedName>
    <definedName name="_xlnm.Print_Titles" localSheetId="0">'N2'!$59:$60</definedName>
  </definedNames>
  <calcPr fullCalcOnLoad="1"/>
</workbook>
</file>

<file path=xl/sharedStrings.xml><?xml version="1.0" encoding="utf-8"?>
<sst xmlns="http://schemas.openxmlformats.org/spreadsheetml/2006/main" count="301" uniqueCount="79">
  <si>
    <t>Animals</t>
  </si>
  <si>
    <t>3T3</t>
  </si>
  <si>
    <t>Cyto</t>
  </si>
  <si>
    <t>Default</t>
  </si>
  <si>
    <t>NHK</t>
  </si>
  <si>
    <t>Cell</t>
  </si>
  <si>
    <t>Sigma</t>
  </si>
  <si>
    <t>Method</t>
  </si>
  <si>
    <t>Std. Error</t>
  </si>
  <si>
    <t>Difference</t>
  </si>
  <si>
    <t>P-Value*</t>
  </si>
  <si>
    <t>Average Animal Difference:</t>
  </si>
  <si>
    <t>&lt;.0001</t>
  </si>
  <si>
    <t>Cell Type</t>
  </si>
  <si>
    <t>3 Animals at Limit Dose</t>
  </si>
  <si>
    <t>5 Reversals</t>
  </si>
  <si>
    <t>Likelihood Ratio</t>
  </si>
  <si>
    <t>Max Animals</t>
  </si>
  <si>
    <t>Toxcat</t>
  </si>
  <si>
    <t>Summary of Animals Used by Cell Type</t>
  </si>
  <si>
    <t>Summary of Animal Deaths by Cell Type</t>
  </si>
  <si>
    <t>Summary of Animals Used by GHS Toxicity Category and Cell Type</t>
  </si>
  <si>
    <t xml:space="preserve">UDP Results for the RC Rat-Only Weight Regression </t>
  </si>
  <si>
    <t xml:space="preserve">Starting One Dose Lower Than Estimated LD50 </t>
  </si>
  <si>
    <t xml:space="preserve">5000 mg/kg Upper Limit </t>
  </si>
  <si>
    <t>% Savings</t>
  </si>
  <si>
    <t>Animals Used</t>
  </si>
  <si>
    <t>Animals Dead</t>
  </si>
  <si>
    <t>% Deaths</t>
  </si>
  <si>
    <t>0.0075</t>
  </si>
  <si>
    <t>0.0042</t>
  </si>
  <si>
    <t>0.0003</t>
  </si>
  <si>
    <t>0.0158</t>
  </si>
  <si>
    <t>0.0093</t>
  </si>
  <si>
    <t>0.0012</t>
  </si>
  <si>
    <t>Notes:</t>
  </si>
  <si>
    <t>Numbers are numbers of animals unless otherwise specified</t>
  </si>
  <si>
    <t>Sigma - reciprocal of slope</t>
  </si>
  <si>
    <t>Cyto= using NRU-determined starting dose</t>
  </si>
  <si>
    <t>Default - using default starting dose of 175 mg/kg</t>
  </si>
  <si>
    <t xml:space="preserve">Results for 46 chemicals for the 3T3 NRU and 47 chemicals for the NHK NRU </t>
  </si>
  <si>
    <t>(see notes to Table 6-5 for chemicals excluded).</t>
  </si>
  <si>
    <r>
      <t xml:space="preserve">*P-Value is from one-side Wilcoxon Signed Ranked test for difference in animal use between the default and cytotoxicity methods. </t>
    </r>
    <r>
      <rPr>
        <b/>
        <sz val="10"/>
        <rFont val="MS Sans Serif"/>
        <family val="0"/>
      </rPr>
      <t>Boldfaced</t>
    </r>
    <r>
      <rPr>
        <sz val="10"/>
        <rFont val="MS Sans Serif"/>
        <family val="0"/>
      </rPr>
      <t xml:space="preserve"> values are significant values at p&lt; 0.05.</t>
    </r>
  </si>
  <si>
    <t>0.3538</t>
  </si>
  <si>
    <t>0.2285</t>
  </si>
  <si>
    <t>0.1354</t>
  </si>
  <si>
    <t>0.1627</t>
  </si>
  <si>
    <t>0.5000</t>
  </si>
  <si>
    <t>0.1937</t>
  </si>
  <si>
    <t>0.2670</t>
  </si>
  <si>
    <t>0.1618</t>
  </si>
  <si>
    <t>0.0888</t>
  </si>
  <si>
    <t>0.1208</t>
  </si>
  <si>
    <t>0.0167</t>
  </si>
  <si>
    <t>0.0645</t>
  </si>
  <si>
    <t>0.0236</t>
  </si>
  <si>
    <t>0.0331</t>
  </si>
  <si>
    <t>0.4073</t>
  </si>
  <si>
    <t>0.4688</t>
  </si>
  <si>
    <t>0.4377</t>
  </si>
  <si>
    <t>0.1118</t>
  </si>
  <si>
    <t>0.0485</t>
  </si>
  <si>
    <t>0.0309</t>
  </si>
  <si>
    <t>0.0120</t>
  </si>
  <si>
    <t>0.0917</t>
  </si>
  <si>
    <t>0.0152</t>
  </si>
  <si>
    <t>0.0105</t>
  </si>
  <si>
    <t>0.0015</t>
  </si>
  <si>
    <t>0.0004</t>
  </si>
  <si>
    <t>0.0059</t>
  </si>
  <si>
    <t>0.0010</t>
  </si>
  <si>
    <t>0.0086</t>
  </si>
  <si>
    <t>0.0458</t>
  </si>
  <si>
    <t>0.0102</t>
  </si>
  <si>
    <t>0.0007</t>
  </si>
  <si>
    <t>0.0159</t>
  </si>
  <si>
    <t>0.0578</t>
  </si>
  <si>
    <t>0.0209</t>
  </si>
  <si>
    <t>0.0008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</si>
</sst>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 quotePrefix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 quotePrefix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1" fillId="2" borderId="2" xfId="0" applyNumberFormat="1" applyFont="1" applyFill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10" fontId="1" fillId="2" borderId="2" xfId="21" applyNumberFormat="1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164" fontId="0" fillId="0" borderId="1" xfId="0" applyNumberFormat="1" applyBorder="1" applyAlignment="1" quotePrefix="1">
      <alignment horizontal="center"/>
    </xf>
    <xf numFmtId="2" fontId="0" fillId="0" borderId="1" xfId="0" applyNumberFormat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1" xfId="0" applyNumberFormat="1" applyBorder="1" applyAlignment="1" quotePrefix="1">
      <alignment/>
    </xf>
    <xf numFmtId="167" fontId="0" fillId="0" borderId="1" xfId="21" applyNumberFormat="1" applyBorder="1" applyAlignment="1" quotePrefix="1">
      <alignment horizontal="center"/>
    </xf>
    <xf numFmtId="0" fontId="0" fillId="0" borderId="4" xfId="0" applyNumberFormat="1" applyBorder="1" applyAlignment="1" quotePrefix="1">
      <alignment/>
    </xf>
    <xf numFmtId="167" fontId="0" fillId="0" borderId="4" xfId="21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/>
    </xf>
    <xf numFmtId="167" fontId="0" fillId="0" borderId="6" xfId="21" applyNumberFormat="1" applyBorder="1" applyAlignment="1" quotePrefix="1">
      <alignment horizontal="center"/>
    </xf>
    <xf numFmtId="2" fontId="0" fillId="0" borderId="6" xfId="0" applyNumberFormat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164" fontId="0" fillId="2" borderId="7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0" xfId="0" applyNumberFormat="1" applyBorder="1" applyAlignment="1" quotePrefix="1">
      <alignment horizontal="center" vertical="center" wrapText="1"/>
    </xf>
    <xf numFmtId="0" fontId="0" fillId="0" borderId="8" xfId="0" applyNumberFormat="1" applyBorder="1" applyAlignment="1" quotePrefix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2" xfId="0" applyNumberFormat="1" applyBorder="1" applyAlignment="1" quotePrefix="1">
      <alignment horizontal="center" vertical="center" wrapText="1"/>
    </xf>
    <xf numFmtId="0" fontId="0" fillId="0" borderId="7" xfId="0" applyNumberFormat="1" applyBorder="1" applyAlignment="1" quotePrefix="1">
      <alignment horizontal="center" vertical="center" wrapText="1"/>
    </xf>
    <xf numFmtId="0" fontId="0" fillId="0" borderId="5" xfId="0" applyNumberFormat="1" applyBorder="1" applyAlignment="1" quotePrefix="1">
      <alignment horizontal="center" vertical="center"/>
    </xf>
    <xf numFmtId="0" fontId="0" fillId="0" borderId="4" xfId="0" applyNumberFormat="1" applyBorder="1" applyAlignment="1" quotePrefix="1">
      <alignment horizontal="center" vertical="center"/>
    </xf>
    <xf numFmtId="0" fontId="0" fillId="0" borderId="13" xfId="0" applyNumberFormat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view="pageBreakPreview" zoomScaleSheetLayoutView="100" workbookViewId="0" topLeftCell="A1">
      <selection activeCell="D193" sqref="D193:H202"/>
    </sheetView>
  </sheetViews>
  <sheetFormatPr defaultColWidth="11.421875" defaultRowHeight="12.75"/>
  <cols>
    <col min="1" max="4" width="8.7109375" style="0" customWidth="1"/>
    <col min="5" max="5" width="10.140625" style="0" customWidth="1"/>
    <col min="6" max="6" width="11.421875" style="0" customWidth="1"/>
    <col min="7" max="7" width="10.57421875" style="0" customWidth="1"/>
    <col min="8" max="16384" width="8.7109375" style="0" customWidth="1"/>
  </cols>
  <sheetData>
    <row r="1" s="33" customFormat="1" ht="15">
      <c r="A1" s="32" t="s">
        <v>22</v>
      </c>
    </row>
    <row r="2" s="33" customFormat="1" ht="15">
      <c r="A2" s="32" t="s">
        <v>23</v>
      </c>
    </row>
    <row r="3" s="33" customFormat="1" ht="15">
      <c r="A3" s="32" t="s">
        <v>24</v>
      </c>
    </row>
    <row r="4" ht="15">
      <c r="A4" s="32" t="s">
        <v>40</v>
      </c>
    </row>
    <row r="5" ht="15">
      <c r="A5" s="32" t="s">
        <v>41</v>
      </c>
    </row>
    <row r="6" ht="15">
      <c r="A6" s="32"/>
    </row>
    <row r="7" s="13" customFormat="1" ht="30" customHeight="1">
      <c r="A7" s="13" t="s">
        <v>19</v>
      </c>
    </row>
    <row r="8" spans="1:8" ht="12.75">
      <c r="A8" s="2" t="s">
        <v>5</v>
      </c>
      <c r="B8" s="3" t="s">
        <v>6</v>
      </c>
      <c r="C8" s="3" t="s">
        <v>7</v>
      </c>
      <c r="D8" s="4" t="s">
        <v>8</v>
      </c>
      <c r="E8" s="5" t="s">
        <v>0</v>
      </c>
      <c r="F8" s="6" t="s">
        <v>9</v>
      </c>
      <c r="G8" s="3" t="s">
        <v>10</v>
      </c>
      <c r="H8" s="15" t="s">
        <v>25</v>
      </c>
    </row>
    <row r="9" spans="1:8" ht="12.75">
      <c r="A9" s="66" t="s">
        <v>1</v>
      </c>
      <c r="B9" s="22">
        <v>0.12</v>
      </c>
      <c r="C9" s="25" t="s">
        <v>2</v>
      </c>
      <c r="D9" s="26">
        <v>0.29199872293029233</v>
      </c>
      <c r="E9" s="27">
        <v>7.105815217391305</v>
      </c>
      <c r="F9" s="28">
        <f>E10-E9</f>
        <v>1.0324021739130433</v>
      </c>
      <c r="G9" s="56" t="s">
        <v>29</v>
      </c>
      <c r="H9" s="34">
        <f>F9/E10</f>
        <v>0.1268585151112037</v>
      </c>
    </row>
    <row r="10" spans="1:8" ht="12.75">
      <c r="A10" s="67"/>
      <c r="B10" s="22"/>
      <c r="C10" s="25" t="s">
        <v>3</v>
      </c>
      <c r="D10" s="26">
        <v>0.25399631813498597</v>
      </c>
      <c r="E10" s="27">
        <v>8.138217391304348</v>
      </c>
      <c r="F10" s="28"/>
      <c r="G10" s="56"/>
      <c r="H10" s="34"/>
    </row>
    <row r="11" spans="1:8" ht="12.75">
      <c r="A11" s="67"/>
      <c r="B11" s="22">
        <v>0.25</v>
      </c>
      <c r="C11" s="25" t="s">
        <v>2</v>
      </c>
      <c r="D11" s="26">
        <v>0.2685315090509531</v>
      </c>
      <c r="E11" s="27">
        <v>7.907532608695652</v>
      </c>
      <c r="F11" s="28">
        <f>E12-E11</f>
        <v>1.0758804347826096</v>
      </c>
      <c r="G11" s="56" t="s">
        <v>30</v>
      </c>
      <c r="H11" s="34">
        <f>F11/E12</f>
        <v>0.11976299314920988</v>
      </c>
    </row>
    <row r="12" spans="1:8" ht="12.75">
      <c r="A12" s="67"/>
      <c r="B12" s="22"/>
      <c r="C12" s="25" t="s">
        <v>3</v>
      </c>
      <c r="D12" s="26">
        <v>0.24899517597346157</v>
      </c>
      <c r="E12" s="27">
        <v>8.983413043478262</v>
      </c>
      <c r="F12" s="28"/>
      <c r="G12" s="56"/>
      <c r="H12" s="34"/>
    </row>
    <row r="13" spans="1:8" ht="12.75">
      <c r="A13" s="67"/>
      <c r="B13" s="22">
        <v>0.5</v>
      </c>
      <c r="C13" s="25" t="s">
        <v>2</v>
      </c>
      <c r="D13" s="26">
        <v>0.2145373029590741</v>
      </c>
      <c r="E13" s="27">
        <v>8.660836956521743</v>
      </c>
      <c r="F13" s="28">
        <f>E14-E13</f>
        <v>1.1331413043478236</v>
      </c>
      <c r="G13" s="56" t="s">
        <v>31</v>
      </c>
      <c r="H13" s="34">
        <f>F13/E14</f>
        <v>0.11569775571946354</v>
      </c>
    </row>
    <row r="14" spans="1:8" ht="12.75">
      <c r="A14" s="67"/>
      <c r="B14" s="22"/>
      <c r="C14" s="25" t="s">
        <v>3</v>
      </c>
      <c r="D14" s="26">
        <v>0.206622522141621</v>
      </c>
      <c r="E14" s="27">
        <v>9.793978260869567</v>
      </c>
      <c r="F14" s="28"/>
      <c r="G14" s="56"/>
      <c r="H14" s="34"/>
    </row>
    <row r="15" spans="1:8" ht="12.75">
      <c r="A15" s="67"/>
      <c r="B15" s="22">
        <v>1.25</v>
      </c>
      <c r="C15" s="25" t="s">
        <v>2</v>
      </c>
      <c r="D15" s="26">
        <v>0.17468961808134573</v>
      </c>
      <c r="E15" s="27">
        <v>9.261630434782608</v>
      </c>
      <c r="F15" s="28">
        <f>E16-E15</f>
        <v>1.0938152173913043</v>
      </c>
      <c r="G15" s="56" t="s">
        <v>12</v>
      </c>
      <c r="H15" s="34">
        <f>F15/E16</f>
        <v>0.10562705402849372</v>
      </c>
    </row>
    <row r="16" spans="1:8" ht="12.75">
      <c r="A16" s="67"/>
      <c r="B16" s="22"/>
      <c r="C16" s="25" t="s">
        <v>3</v>
      </c>
      <c r="D16" s="26">
        <v>0.1662070323162271</v>
      </c>
      <c r="E16" s="27">
        <v>10.355445652173913</v>
      </c>
      <c r="F16" s="28"/>
      <c r="G16" s="56"/>
      <c r="H16" s="34"/>
    </row>
    <row r="17" spans="1:8" ht="12.75">
      <c r="A17" s="67"/>
      <c r="B17" s="22">
        <v>2</v>
      </c>
      <c r="C17" s="25" t="s">
        <v>2</v>
      </c>
      <c r="D17" s="26">
        <v>0.14969199980004882</v>
      </c>
      <c r="E17" s="27">
        <v>9.364010869565218</v>
      </c>
      <c r="F17" s="28">
        <f>E18-E17</f>
        <v>0.9468152173913023</v>
      </c>
      <c r="G17" s="56" t="s">
        <v>12</v>
      </c>
      <c r="H17" s="34">
        <f>F17/E18</f>
        <v>0.09182729001598132</v>
      </c>
    </row>
    <row r="18" spans="1:8" ht="12.75">
      <c r="A18" s="68"/>
      <c r="B18" s="22"/>
      <c r="C18" s="25" t="s">
        <v>3</v>
      </c>
      <c r="D18" s="26">
        <v>0.1316522265218562</v>
      </c>
      <c r="E18" s="27">
        <v>10.31082608695652</v>
      </c>
      <c r="F18" s="28"/>
      <c r="G18" s="44"/>
      <c r="H18" s="34"/>
    </row>
    <row r="19" spans="1:8" ht="12.75" customHeight="1">
      <c r="A19" s="1"/>
      <c r="B19" s="1"/>
      <c r="C19" s="75" t="s">
        <v>11</v>
      </c>
      <c r="D19" s="76"/>
      <c r="E19" s="76"/>
      <c r="F19" s="10">
        <f>AVERAGE(F9:F18)</f>
        <v>1.0564108695652166</v>
      </c>
      <c r="G19" s="45"/>
      <c r="H19" s="35"/>
    </row>
    <row r="20" spans="1:8" ht="12.75">
      <c r="A20" s="1"/>
      <c r="B20" s="1"/>
      <c r="C20" s="21"/>
      <c r="D20" s="7"/>
      <c r="E20" s="8"/>
      <c r="F20" s="9"/>
      <c r="G20" s="45"/>
      <c r="H20" s="35"/>
    </row>
    <row r="21" spans="1:8" ht="12.75">
      <c r="A21" s="74" t="s">
        <v>4</v>
      </c>
      <c r="B21" s="22">
        <v>0.12</v>
      </c>
      <c r="C21" s="25" t="s">
        <v>2</v>
      </c>
      <c r="D21" s="26">
        <v>0.2965136463097288</v>
      </c>
      <c r="E21" s="27">
        <v>7.245287234042552</v>
      </c>
      <c r="F21" s="28">
        <f>E22-E21</f>
        <v>0.8821170212765974</v>
      </c>
      <c r="G21" s="44" t="s">
        <v>32</v>
      </c>
      <c r="H21" s="34">
        <f>F21/E22</f>
        <v>0.10853613202508999</v>
      </c>
    </row>
    <row r="22" spans="1:8" ht="12.75">
      <c r="A22" s="67"/>
      <c r="B22" s="22"/>
      <c r="C22" s="25" t="s">
        <v>3</v>
      </c>
      <c r="D22" s="26">
        <v>0.2490040474420639</v>
      </c>
      <c r="E22" s="27">
        <v>8.12740425531915</v>
      </c>
      <c r="F22" s="28"/>
      <c r="G22" s="44"/>
      <c r="H22" s="34"/>
    </row>
    <row r="23" spans="1:8" ht="12.75">
      <c r="A23" s="67"/>
      <c r="B23" s="22">
        <v>0.25</v>
      </c>
      <c r="C23" s="25" t="s">
        <v>2</v>
      </c>
      <c r="D23" s="26">
        <v>0.2779855025525283</v>
      </c>
      <c r="E23" s="27">
        <v>8.034021276595746</v>
      </c>
      <c r="F23" s="28">
        <f>E24-E23</f>
        <v>0.9226276595744647</v>
      </c>
      <c r="G23" s="56" t="s">
        <v>33</v>
      </c>
      <c r="H23" s="34">
        <f>F23/E24</f>
        <v>0.10301036315586269</v>
      </c>
    </row>
    <row r="24" spans="1:8" ht="12.75">
      <c r="A24" s="67"/>
      <c r="B24" s="22"/>
      <c r="C24" s="25" t="s">
        <v>3</v>
      </c>
      <c r="D24" s="26">
        <v>0.240113217646105</v>
      </c>
      <c r="E24" s="27">
        <v>8.956648936170211</v>
      </c>
      <c r="F24" s="28"/>
      <c r="G24" s="56"/>
      <c r="H24" s="34"/>
    </row>
    <row r="25" spans="1:8" ht="12.75">
      <c r="A25" s="67"/>
      <c r="B25" s="22">
        <v>0.5</v>
      </c>
      <c r="C25" s="25" t="s">
        <v>2</v>
      </c>
      <c r="D25" s="26">
        <v>0.2260350139875884</v>
      </c>
      <c r="E25" s="27">
        <v>8.832414893617024</v>
      </c>
      <c r="F25" s="28">
        <f>E26-E25</f>
        <v>0.9358723404255294</v>
      </c>
      <c r="G25" s="56" t="s">
        <v>34</v>
      </c>
      <c r="H25" s="34">
        <f>F25/E26</f>
        <v>0.0958072093912234</v>
      </c>
    </row>
    <row r="26" spans="1:8" ht="12.75">
      <c r="A26" s="67"/>
      <c r="B26" s="22"/>
      <c r="C26" s="25" t="s">
        <v>3</v>
      </c>
      <c r="D26" s="26">
        <v>0.19725010932856205</v>
      </c>
      <c r="E26" s="27">
        <v>9.768287234042553</v>
      </c>
      <c r="F26" s="28"/>
      <c r="G26" s="56"/>
      <c r="H26" s="34"/>
    </row>
    <row r="27" spans="1:8" ht="12.75">
      <c r="A27" s="67"/>
      <c r="B27" s="22">
        <v>1.25</v>
      </c>
      <c r="C27" s="25" t="s">
        <v>2</v>
      </c>
      <c r="D27" s="26">
        <v>0.18625896436109973</v>
      </c>
      <c r="E27" s="27">
        <v>9.402531914893613</v>
      </c>
      <c r="F27" s="28">
        <f>E28-E27</f>
        <v>0.9862765957446857</v>
      </c>
      <c r="G27" s="56" t="s">
        <v>12</v>
      </c>
      <c r="H27" s="34">
        <f>F27/E28</f>
        <v>0.09493644961640436</v>
      </c>
    </row>
    <row r="28" spans="1:8" ht="12.75">
      <c r="A28" s="67"/>
      <c r="B28" s="22"/>
      <c r="C28" s="25" t="s">
        <v>3</v>
      </c>
      <c r="D28" s="26">
        <v>0.15534101318616358</v>
      </c>
      <c r="E28" s="27">
        <v>10.388808510638299</v>
      </c>
      <c r="F28" s="28"/>
      <c r="G28" s="56"/>
      <c r="H28" s="34"/>
    </row>
    <row r="29" spans="1:8" ht="12.75">
      <c r="A29" s="67"/>
      <c r="B29" s="22">
        <v>2</v>
      </c>
      <c r="C29" s="25" t="s">
        <v>2</v>
      </c>
      <c r="D29" s="26">
        <v>0.1659464638850201</v>
      </c>
      <c r="E29" s="27">
        <v>9.504202127659575</v>
      </c>
      <c r="F29" s="28">
        <f>E30-E29</f>
        <v>0.8120000000000012</v>
      </c>
      <c r="G29" s="56" t="s">
        <v>12</v>
      </c>
      <c r="H29" s="34">
        <f>F29/E30</f>
        <v>0.07871113709791364</v>
      </c>
    </row>
    <row r="30" spans="1:8" ht="12.75">
      <c r="A30" s="68"/>
      <c r="B30" s="22"/>
      <c r="C30" s="25" t="s">
        <v>3</v>
      </c>
      <c r="D30" s="26">
        <v>0.12329319336805014</v>
      </c>
      <c r="E30" s="27">
        <v>10.316202127659576</v>
      </c>
      <c r="F30" s="43"/>
      <c r="G30" s="44"/>
      <c r="H30" s="34"/>
    </row>
    <row r="31" spans="3:7" ht="12.75" customHeight="1">
      <c r="C31" s="75" t="s">
        <v>11</v>
      </c>
      <c r="D31" s="76"/>
      <c r="E31" s="76"/>
      <c r="F31" s="10">
        <f>AVERAGE(F21:F30)</f>
        <v>0.9077787234042557</v>
      </c>
      <c r="G31" s="23"/>
    </row>
    <row r="34" spans="1:7" ht="12.75" customHeight="1">
      <c r="A34" s="72"/>
      <c r="B34" s="72"/>
      <c r="C34" s="72"/>
      <c r="D34" s="72"/>
      <c r="E34" s="72"/>
      <c r="F34" s="72"/>
      <c r="G34" s="72"/>
    </row>
    <row r="35" spans="1:7" ht="6" customHeight="1" hidden="1">
      <c r="A35" s="73"/>
      <c r="B35" s="73"/>
      <c r="C35" s="73"/>
      <c r="D35" s="73"/>
      <c r="E35" s="73"/>
      <c r="F35" s="73"/>
      <c r="G35" s="73"/>
    </row>
    <row r="37" s="13" customFormat="1" ht="30" customHeight="1">
      <c r="A37" s="13" t="s">
        <v>20</v>
      </c>
    </row>
    <row r="38" spans="1:10" ht="39">
      <c r="A38" s="11" t="s">
        <v>13</v>
      </c>
      <c r="B38" s="12" t="s">
        <v>6</v>
      </c>
      <c r="C38" s="12" t="s">
        <v>7</v>
      </c>
      <c r="D38" s="14" t="s">
        <v>14</v>
      </c>
      <c r="E38" s="14" t="s">
        <v>15</v>
      </c>
      <c r="F38" s="14" t="s">
        <v>16</v>
      </c>
      <c r="G38" s="14" t="s">
        <v>17</v>
      </c>
      <c r="H38" s="36" t="s">
        <v>26</v>
      </c>
      <c r="I38" s="36" t="s">
        <v>27</v>
      </c>
      <c r="J38" s="36" t="s">
        <v>28</v>
      </c>
    </row>
    <row r="39" spans="1:10" ht="12.75">
      <c r="A39" s="63" t="s">
        <v>1</v>
      </c>
      <c r="B39" s="25">
        <v>0.12</v>
      </c>
      <c r="C39" s="46" t="s">
        <v>2</v>
      </c>
      <c r="D39" s="47">
        <v>0.23751086956521733</v>
      </c>
      <c r="E39" s="47">
        <v>0.49452173913043473</v>
      </c>
      <c r="F39" s="47">
        <v>0.2411086956521739</v>
      </c>
      <c r="G39" s="47">
        <v>0.026858695652173914</v>
      </c>
      <c r="H39" s="27">
        <v>7.105815217391305</v>
      </c>
      <c r="I39" s="27">
        <v>3.239565217391304</v>
      </c>
      <c r="J39" s="34">
        <f>I39/H39</f>
        <v>0.45590338592854895</v>
      </c>
    </row>
    <row r="40" spans="1:10" ht="12.75">
      <c r="A40" s="63"/>
      <c r="B40" s="25"/>
      <c r="C40" s="46" t="s">
        <v>3</v>
      </c>
      <c r="D40" s="47">
        <v>0.23348913043478262</v>
      </c>
      <c r="E40" s="47">
        <v>0.5158586956521739</v>
      </c>
      <c r="F40" s="47">
        <v>0.21491304347826085</v>
      </c>
      <c r="G40" s="47">
        <v>0.035739130434782614</v>
      </c>
      <c r="H40" s="27">
        <v>8.138217391304348</v>
      </c>
      <c r="I40" s="27">
        <v>3.4414782608695664</v>
      </c>
      <c r="J40" s="34">
        <f aca="true" t="shared" si="0" ref="J40:J58">I40/H40</f>
        <v>0.4228786348895978</v>
      </c>
    </row>
    <row r="41" spans="1:10" ht="12.75">
      <c r="A41" s="63"/>
      <c r="B41" s="25">
        <v>0.25</v>
      </c>
      <c r="C41" s="46" t="s">
        <v>2</v>
      </c>
      <c r="D41" s="47">
        <v>0.22851086956521743</v>
      </c>
      <c r="E41" s="47">
        <v>0.2980000000000001</v>
      </c>
      <c r="F41" s="47">
        <v>0.41945652173913034</v>
      </c>
      <c r="G41" s="47">
        <v>0.054032608695652164</v>
      </c>
      <c r="H41" s="27">
        <v>7.907532608695652</v>
      </c>
      <c r="I41" s="27">
        <v>3.557989130434783</v>
      </c>
      <c r="J41" s="34">
        <f t="shared" si="0"/>
        <v>0.44994934659165114</v>
      </c>
    </row>
    <row r="42" spans="1:10" ht="12.75">
      <c r="A42" s="63"/>
      <c r="B42" s="25"/>
      <c r="C42" s="46" t="s">
        <v>3</v>
      </c>
      <c r="D42" s="47">
        <v>0.2248695652173913</v>
      </c>
      <c r="E42" s="47">
        <v>0.31669565217391293</v>
      </c>
      <c r="F42" s="47">
        <v>0.3829782608695653</v>
      </c>
      <c r="G42" s="47">
        <v>0.07545652173913041</v>
      </c>
      <c r="H42" s="27">
        <v>8.983413043478262</v>
      </c>
      <c r="I42" s="27">
        <v>3.7872391304347826</v>
      </c>
      <c r="J42" s="34">
        <f t="shared" si="0"/>
        <v>0.4215813201625217</v>
      </c>
    </row>
    <row r="43" spans="1:10" ht="12.75">
      <c r="A43" s="63"/>
      <c r="B43" s="25">
        <v>0.5</v>
      </c>
      <c r="C43" s="46" t="s">
        <v>2</v>
      </c>
      <c r="D43" s="47">
        <v>0.2023695652173913</v>
      </c>
      <c r="E43" s="47">
        <v>0.18406521739130433</v>
      </c>
      <c r="F43" s="47">
        <v>0.521358695652174</v>
      </c>
      <c r="G43" s="47">
        <v>0.09220652173913046</v>
      </c>
      <c r="H43" s="27">
        <v>8.660836956521743</v>
      </c>
      <c r="I43" s="27">
        <v>3.9126304347826073</v>
      </c>
      <c r="J43" s="34">
        <f t="shared" si="0"/>
        <v>0.45176123906088966</v>
      </c>
    </row>
    <row r="44" spans="1:10" ht="12.75">
      <c r="A44" s="63"/>
      <c r="B44" s="25"/>
      <c r="C44" s="46" t="s">
        <v>3</v>
      </c>
      <c r="D44" s="47">
        <v>0.19641304347826088</v>
      </c>
      <c r="E44" s="47">
        <v>0.1905652173913044</v>
      </c>
      <c r="F44" s="47">
        <v>0.47704347826086957</v>
      </c>
      <c r="G44" s="47">
        <v>0.13597826086956524</v>
      </c>
      <c r="H44" s="27">
        <v>9.793978260869567</v>
      </c>
      <c r="I44" s="27">
        <v>4.176086956521741</v>
      </c>
      <c r="J44" s="34">
        <f t="shared" si="0"/>
        <v>0.4263933250910609</v>
      </c>
    </row>
    <row r="45" spans="1:10" ht="12.75">
      <c r="A45" s="63"/>
      <c r="B45" s="25">
        <v>1.25</v>
      </c>
      <c r="C45" s="46" t="s">
        <v>2</v>
      </c>
      <c r="D45" s="47">
        <v>0.14255434782608695</v>
      </c>
      <c r="E45" s="47">
        <v>0.1295217391304348</v>
      </c>
      <c r="F45" s="47">
        <v>0.5940217391304347</v>
      </c>
      <c r="G45" s="47">
        <v>0.13390217391304346</v>
      </c>
      <c r="H45" s="27">
        <v>9.261630434782608</v>
      </c>
      <c r="I45" s="27">
        <v>4.350923913043479</v>
      </c>
      <c r="J45" s="34">
        <f t="shared" si="0"/>
        <v>0.4697794782118841</v>
      </c>
    </row>
    <row r="46" spans="1:10" ht="12.75">
      <c r="A46" s="63"/>
      <c r="B46" s="25"/>
      <c r="C46" s="46" t="s">
        <v>3</v>
      </c>
      <c r="D46" s="47">
        <v>0.13252173913043475</v>
      </c>
      <c r="E46" s="47">
        <v>0.13318478260869565</v>
      </c>
      <c r="F46" s="47">
        <v>0.5297608695652174</v>
      </c>
      <c r="G46" s="47">
        <v>0.20453260869565226</v>
      </c>
      <c r="H46" s="27">
        <v>10.355445652173913</v>
      </c>
      <c r="I46" s="27">
        <v>4.6256195652173915</v>
      </c>
      <c r="J46" s="34">
        <f t="shared" si="0"/>
        <v>0.44668474159258786</v>
      </c>
    </row>
    <row r="47" spans="1:10" ht="12.75">
      <c r="A47" s="63"/>
      <c r="B47" s="25">
        <v>2</v>
      </c>
      <c r="C47" s="46" t="s">
        <v>2</v>
      </c>
      <c r="D47" s="47">
        <v>0.11986956521739127</v>
      </c>
      <c r="E47" s="47">
        <v>0.12082608695652175</v>
      </c>
      <c r="F47" s="47">
        <v>0.619445652173913</v>
      </c>
      <c r="G47" s="47">
        <v>0.13985869565217388</v>
      </c>
      <c r="H47" s="27">
        <v>9.364010869565218</v>
      </c>
      <c r="I47" s="27">
        <v>4.47316304347826</v>
      </c>
      <c r="J47" s="34">
        <f t="shared" si="0"/>
        <v>0.47769733565953815</v>
      </c>
    </row>
    <row r="48" spans="1:10" ht="13.5" thickBot="1">
      <c r="A48" s="69"/>
      <c r="B48" s="50"/>
      <c r="C48" s="51" t="s">
        <v>3</v>
      </c>
      <c r="D48" s="52">
        <v>0.10432608695652176</v>
      </c>
      <c r="E48" s="52">
        <v>0.12313043478260868</v>
      </c>
      <c r="F48" s="52">
        <v>0.5664999999999998</v>
      </c>
      <c r="G48" s="52">
        <v>0.20604347826086955</v>
      </c>
      <c r="H48" s="53">
        <v>10.31082608695652</v>
      </c>
      <c r="I48" s="53">
        <v>4.733793478260869</v>
      </c>
      <c r="J48" s="37">
        <f t="shared" si="0"/>
        <v>0.4591090411513436</v>
      </c>
    </row>
    <row r="49" spans="1:10" ht="13.5" thickTop="1">
      <c r="A49" s="70" t="s">
        <v>4</v>
      </c>
      <c r="B49" s="30">
        <v>0.12</v>
      </c>
      <c r="C49" s="48" t="s">
        <v>2</v>
      </c>
      <c r="D49" s="49">
        <v>0.253468085106383</v>
      </c>
      <c r="E49" s="49">
        <v>0.4919361702127659</v>
      </c>
      <c r="F49" s="49">
        <v>0.22662765957446807</v>
      </c>
      <c r="G49" s="49">
        <v>0.027968085106382976</v>
      </c>
      <c r="H49" s="31">
        <v>7.245287234042552</v>
      </c>
      <c r="I49" s="31">
        <v>3.2411276595744676</v>
      </c>
      <c r="J49" s="38">
        <f t="shared" si="0"/>
        <v>0.4473428802581869</v>
      </c>
    </row>
    <row r="50" spans="1:10" ht="12.75">
      <c r="A50" s="63"/>
      <c r="B50" s="25"/>
      <c r="C50" s="46" t="s">
        <v>3</v>
      </c>
      <c r="D50" s="47">
        <v>0.2503404255319149</v>
      </c>
      <c r="E50" s="47">
        <v>0.5054148936170212</v>
      </c>
      <c r="F50" s="47">
        <v>0.20868085106382975</v>
      </c>
      <c r="G50" s="47">
        <v>0.03556382978723404</v>
      </c>
      <c r="H50" s="27">
        <v>8.12740425531915</v>
      </c>
      <c r="I50" s="27">
        <v>3.3859148936170214</v>
      </c>
      <c r="J50" s="34">
        <f t="shared" si="0"/>
        <v>0.41660471009560507</v>
      </c>
    </row>
    <row r="51" spans="1:10" ht="12.75">
      <c r="A51" s="63"/>
      <c r="B51" s="25">
        <v>0.25</v>
      </c>
      <c r="C51" s="46" t="s">
        <v>2</v>
      </c>
      <c r="D51" s="47">
        <v>0.24302127659574466</v>
      </c>
      <c r="E51" s="47">
        <v>0.2954148936170213</v>
      </c>
      <c r="F51" s="47">
        <v>0.406436170212766</v>
      </c>
      <c r="G51" s="47">
        <v>0.05512765957446808</v>
      </c>
      <c r="H51" s="27">
        <v>8.034021276595746</v>
      </c>
      <c r="I51" s="27">
        <v>3.5567446808510645</v>
      </c>
      <c r="J51" s="34">
        <f t="shared" si="0"/>
        <v>0.44271038853386796</v>
      </c>
    </row>
    <row r="52" spans="1:10" ht="12.75">
      <c r="A52" s="63"/>
      <c r="B52" s="25"/>
      <c r="C52" s="46" t="s">
        <v>3</v>
      </c>
      <c r="D52" s="47">
        <v>0.23951063829787236</v>
      </c>
      <c r="E52" s="47">
        <v>0.3124574468085107</v>
      </c>
      <c r="F52" s="47">
        <v>0.3746702127659574</v>
      </c>
      <c r="G52" s="47">
        <v>0.07336170212765955</v>
      </c>
      <c r="H52" s="27">
        <v>8.956648936170211</v>
      </c>
      <c r="I52" s="27">
        <v>3.7237021276595748</v>
      </c>
      <c r="J52" s="34">
        <f t="shared" si="0"/>
        <v>0.4157472458948245</v>
      </c>
    </row>
    <row r="53" spans="1:10" ht="12.75">
      <c r="A53" s="63"/>
      <c r="B53" s="25">
        <v>0.5</v>
      </c>
      <c r="C53" s="46" t="s">
        <v>2</v>
      </c>
      <c r="D53" s="47">
        <v>0.21613829787234046</v>
      </c>
      <c r="E53" s="47">
        <v>0.18254255319148935</v>
      </c>
      <c r="F53" s="47">
        <v>0.5018510638297874</v>
      </c>
      <c r="G53" s="47">
        <v>0.099468085106383</v>
      </c>
      <c r="H53" s="27">
        <v>8.832414893617024</v>
      </c>
      <c r="I53" s="27">
        <v>3.9320957446808507</v>
      </c>
      <c r="J53" s="34">
        <f t="shared" si="0"/>
        <v>0.44518920273123525</v>
      </c>
    </row>
    <row r="54" spans="1:10" ht="12.75">
      <c r="A54" s="63"/>
      <c r="B54" s="25"/>
      <c r="C54" s="46" t="s">
        <v>3</v>
      </c>
      <c r="D54" s="47">
        <v>0.21088297872340422</v>
      </c>
      <c r="E54" s="47">
        <v>0.18776595744680855</v>
      </c>
      <c r="F54" s="47">
        <v>0.46878723404255307</v>
      </c>
      <c r="G54" s="47">
        <v>0.13256382978723402</v>
      </c>
      <c r="H54" s="27">
        <v>9.768287234042553</v>
      </c>
      <c r="I54" s="27">
        <v>4.107244680851063</v>
      </c>
      <c r="J54" s="34">
        <f t="shared" si="0"/>
        <v>0.42046723058442476</v>
      </c>
    </row>
    <row r="55" spans="1:10" ht="12.75">
      <c r="A55" s="63"/>
      <c r="B55" s="25">
        <v>1.25</v>
      </c>
      <c r="C55" s="46" t="s">
        <v>2</v>
      </c>
      <c r="D55" s="47">
        <v>0.14990425531914894</v>
      </c>
      <c r="E55" s="47">
        <v>0.12760638297872345</v>
      </c>
      <c r="F55" s="47">
        <v>0.5777765957446808</v>
      </c>
      <c r="G55" s="47">
        <v>0.14471276595744686</v>
      </c>
      <c r="H55" s="27">
        <v>9.402531914893613</v>
      </c>
      <c r="I55" s="27">
        <v>4.366617021276596</v>
      </c>
      <c r="J55" s="34">
        <f t="shared" si="0"/>
        <v>0.46440863597175075</v>
      </c>
    </row>
    <row r="56" spans="1:10" ht="12.75">
      <c r="A56" s="63"/>
      <c r="B56" s="25"/>
      <c r="C56" s="46" t="s">
        <v>3</v>
      </c>
      <c r="D56" s="47">
        <v>0.13930851063829794</v>
      </c>
      <c r="E56" s="47">
        <v>0.13154255319148936</v>
      </c>
      <c r="F56" s="47">
        <v>0.5235851063829788</v>
      </c>
      <c r="G56" s="47">
        <v>0.20556382978723406</v>
      </c>
      <c r="H56" s="27">
        <v>10.388808510638299</v>
      </c>
      <c r="I56" s="27">
        <v>4.597063829787234</v>
      </c>
      <c r="J56" s="34">
        <f t="shared" si="0"/>
        <v>0.44250154626295884</v>
      </c>
    </row>
    <row r="57" spans="1:10" ht="12.75">
      <c r="A57" s="63"/>
      <c r="B57" s="25">
        <v>2</v>
      </c>
      <c r="C57" s="46" t="s">
        <v>2</v>
      </c>
      <c r="D57" s="47">
        <v>0.12073404255319149</v>
      </c>
      <c r="E57" s="47">
        <v>0.1206808510638298</v>
      </c>
      <c r="F57" s="47">
        <v>0.6075106382978723</v>
      </c>
      <c r="G57" s="47">
        <v>0.15107446808510644</v>
      </c>
      <c r="H57" s="27">
        <v>9.504202127659575</v>
      </c>
      <c r="I57" s="27">
        <v>4.502382978723403</v>
      </c>
      <c r="J57" s="34">
        <f t="shared" si="0"/>
        <v>0.47372550775412875</v>
      </c>
    </row>
    <row r="58" spans="1:10" ht="12.75">
      <c r="A58" s="63"/>
      <c r="B58" s="25"/>
      <c r="C58" s="46" t="s">
        <v>3</v>
      </c>
      <c r="D58" s="47">
        <v>0.10820212765957447</v>
      </c>
      <c r="E58" s="47">
        <v>0.12236170212765958</v>
      </c>
      <c r="F58" s="47">
        <v>0.5619148936170214</v>
      </c>
      <c r="G58" s="47">
        <v>0.20752127659574474</v>
      </c>
      <c r="H58" s="27">
        <v>10.316202127659576</v>
      </c>
      <c r="I58" s="27">
        <v>4.700414893617022</v>
      </c>
      <c r="J58" s="34">
        <f t="shared" si="0"/>
        <v>0.45563423781842854</v>
      </c>
    </row>
    <row r="59" s="13" customFormat="1" ht="30" customHeight="1">
      <c r="A59" s="13" t="s">
        <v>21</v>
      </c>
    </row>
    <row r="60" spans="1:9" ht="12.75">
      <c r="A60" s="15" t="s">
        <v>18</v>
      </c>
      <c r="B60" s="15" t="s">
        <v>5</v>
      </c>
      <c r="C60" s="16" t="s">
        <v>6</v>
      </c>
      <c r="D60" s="16" t="s">
        <v>7</v>
      </c>
      <c r="E60" s="17" t="s">
        <v>8</v>
      </c>
      <c r="F60" s="18" t="s">
        <v>0</v>
      </c>
      <c r="G60" s="18" t="s">
        <v>9</v>
      </c>
      <c r="H60" s="19" t="s">
        <v>10</v>
      </c>
      <c r="I60" s="39" t="s">
        <v>25</v>
      </c>
    </row>
    <row r="61" spans="1:9" ht="12.75">
      <c r="A61" s="70">
        <v>1</v>
      </c>
      <c r="B61" s="68" t="s">
        <v>1</v>
      </c>
      <c r="C61" s="25">
        <v>0.12</v>
      </c>
      <c r="D61" s="25" t="s">
        <v>2</v>
      </c>
      <c r="E61" s="26">
        <v>0.7111793501130435</v>
      </c>
      <c r="F61" s="27">
        <v>9.927142857142856</v>
      </c>
      <c r="G61" s="28">
        <f>F62-F61</f>
        <v>0.7282857142857146</v>
      </c>
      <c r="H61" s="25" t="s">
        <v>43</v>
      </c>
      <c r="I61" s="40">
        <f>G61/F62</f>
        <v>0.06834879605298443</v>
      </c>
    </row>
    <row r="62" spans="1:9" ht="12.75">
      <c r="A62" s="63"/>
      <c r="B62" s="71"/>
      <c r="C62" s="25"/>
      <c r="D62" s="25" t="s">
        <v>3</v>
      </c>
      <c r="E62" s="26">
        <v>0.4780099922816347</v>
      </c>
      <c r="F62" s="27">
        <v>10.65542857142857</v>
      </c>
      <c r="G62" s="28"/>
      <c r="H62" s="25"/>
      <c r="I62" s="40"/>
    </row>
    <row r="63" spans="1:9" ht="12.75">
      <c r="A63" s="63"/>
      <c r="B63" s="71"/>
      <c r="C63" s="25">
        <v>0.25</v>
      </c>
      <c r="D63" s="25" t="s">
        <v>2</v>
      </c>
      <c r="E63" s="26">
        <v>0.6645316441844206</v>
      </c>
      <c r="F63" s="27">
        <v>10.470357142857143</v>
      </c>
      <c r="G63" s="28">
        <f>F64-F63</f>
        <v>0.7969999999999988</v>
      </c>
      <c r="H63" s="25" t="s">
        <v>43</v>
      </c>
      <c r="I63" s="40">
        <f>G63/F64</f>
        <v>0.07073530996621076</v>
      </c>
    </row>
    <row r="64" spans="1:9" ht="12.75">
      <c r="A64" s="63"/>
      <c r="B64" s="71"/>
      <c r="C64" s="25"/>
      <c r="D64" s="25" t="s">
        <v>3</v>
      </c>
      <c r="E64" s="26">
        <v>0.2971199996931998</v>
      </c>
      <c r="F64" s="27">
        <v>11.267357142857142</v>
      </c>
      <c r="G64" s="28"/>
      <c r="H64" s="25"/>
      <c r="I64" s="40"/>
    </row>
    <row r="65" spans="1:9" ht="12.75">
      <c r="A65" s="63"/>
      <c r="B65" s="71"/>
      <c r="C65" s="25">
        <v>0.5</v>
      </c>
      <c r="D65" s="25" t="s">
        <v>2</v>
      </c>
      <c r="E65" s="26">
        <v>0.6104406181598008</v>
      </c>
      <c r="F65" s="27">
        <v>10.854214285714287</v>
      </c>
      <c r="G65" s="28">
        <f>F66-F65</f>
        <v>0.8926428571428566</v>
      </c>
      <c r="H65" s="25" t="s">
        <v>44</v>
      </c>
      <c r="I65" s="40">
        <f>G65/F66</f>
        <v>0.07598993043732058</v>
      </c>
    </row>
    <row r="66" spans="1:9" ht="12.75">
      <c r="A66" s="63"/>
      <c r="B66" s="71"/>
      <c r="C66" s="25"/>
      <c r="D66" s="25" t="s">
        <v>3</v>
      </c>
      <c r="E66" s="26">
        <v>0.15862203182279525</v>
      </c>
      <c r="F66" s="27">
        <v>11.746857142857143</v>
      </c>
      <c r="G66" s="28"/>
      <c r="H66" s="25"/>
      <c r="I66" s="40"/>
    </row>
    <row r="67" spans="1:9" ht="12.75">
      <c r="A67" s="63"/>
      <c r="B67" s="71"/>
      <c r="C67" s="25">
        <v>1.25</v>
      </c>
      <c r="D67" s="25" t="s">
        <v>2</v>
      </c>
      <c r="E67" s="26">
        <v>0.5281535188330966</v>
      </c>
      <c r="F67" s="27">
        <v>11.208857142857143</v>
      </c>
      <c r="G67" s="28">
        <f>F68-F67</f>
        <v>0.8546428571428581</v>
      </c>
      <c r="H67" s="25" t="s">
        <v>45</v>
      </c>
      <c r="I67" s="40">
        <f>G67/F68</f>
        <v>0.07084534812806052</v>
      </c>
    </row>
    <row r="68" spans="1:9" ht="12.75">
      <c r="A68" s="63"/>
      <c r="B68" s="71"/>
      <c r="C68" s="25"/>
      <c r="D68" s="25" t="s">
        <v>3</v>
      </c>
      <c r="E68" s="26">
        <v>0.12404242745739788</v>
      </c>
      <c r="F68" s="27">
        <v>12.063500000000001</v>
      </c>
      <c r="G68" s="28"/>
      <c r="H68" s="25"/>
      <c r="I68" s="40"/>
    </row>
    <row r="69" spans="1:9" ht="12.75">
      <c r="A69" s="63"/>
      <c r="B69" s="71"/>
      <c r="C69" s="25">
        <v>2</v>
      </c>
      <c r="D69" s="25" t="s">
        <v>2</v>
      </c>
      <c r="E69" s="26">
        <v>0.44355709086558726</v>
      </c>
      <c r="F69" s="27">
        <v>11.049499999999998</v>
      </c>
      <c r="G69" s="28">
        <f>F70-F69</f>
        <v>0.8004285714285739</v>
      </c>
      <c r="H69" s="25" t="s">
        <v>46</v>
      </c>
      <c r="I69" s="40">
        <f>G69/F70</f>
        <v>0.06754712204413549</v>
      </c>
    </row>
    <row r="70" spans="1:9" ht="12.75">
      <c r="A70" s="63"/>
      <c r="B70" s="71"/>
      <c r="C70" s="25"/>
      <c r="D70" s="25" t="s">
        <v>3</v>
      </c>
      <c r="E70" s="26">
        <v>0.12468247426063982</v>
      </c>
      <c r="F70" s="27">
        <v>11.849928571428572</v>
      </c>
      <c r="G70" s="28"/>
      <c r="H70" s="25"/>
      <c r="I70" s="40"/>
    </row>
    <row r="71" spans="1:9" ht="12.75">
      <c r="A71" s="63"/>
      <c r="B71" s="20"/>
      <c r="C71" s="1"/>
      <c r="D71" s="57" t="s">
        <v>11</v>
      </c>
      <c r="E71" s="58"/>
      <c r="F71" s="58"/>
      <c r="G71" s="10">
        <f>AVERAGE(G61:G70)</f>
        <v>0.8146000000000004</v>
      </c>
      <c r="H71" s="21"/>
      <c r="I71" s="41"/>
    </row>
    <row r="72" spans="1:9" ht="12.75">
      <c r="A72" s="63"/>
      <c r="B72" s="20"/>
      <c r="C72" s="1"/>
      <c r="D72" s="21"/>
      <c r="E72" s="7"/>
      <c r="F72" s="8"/>
      <c r="G72" s="9"/>
      <c r="H72" s="21"/>
      <c r="I72" s="41"/>
    </row>
    <row r="73" spans="1:9" ht="12.75">
      <c r="A73" s="63"/>
      <c r="B73" s="66" t="s">
        <v>4</v>
      </c>
      <c r="C73" s="25">
        <v>0.12</v>
      </c>
      <c r="D73" s="25" t="s">
        <v>2</v>
      </c>
      <c r="E73" s="26">
        <v>0.5286799872432895</v>
      </c>
      <c r="F73" s="27">
        <v>10.591928571428571</v>
      </c>
      <c r="G73" s="28">
        <f>F74-F73</f>
        <v>0.06528571428571439</v>
      </c>
      <c r="H73" s="25" t="s">
        <v>47</v>
      </c>
      <c r="I73" s="40">
        <f>G73/F74</f>
        <v>0.006125964303188326</v>
      </c>
    </row>
    <row r="74" spans="1:9" ht="12.75">
      <c r="A74" s="63"/>
      <c r="B74" s="67"/>
      <c r="C74" s="25"/>
      <c r="D74" s="25" t="s">
        <v>3</v>
      </c>
      <c r="E74" s="26">
        <v>0.4776210873288831</v>
      </c>
      <c r="F74" s="27">
        <v>10.657214285714286</v>
      </c>
      <c r="G74" s="28"/>
      <c r="H74" s="25"/>
      <c r="I74" s="40"/>
    </row>
    <row r="75" spans="1:9" ht="12.75">
      <c r="A75" s="63"/>
      <c r="B75" s="67"/>
      <c r="C75" s="25">
        <v>0.25</v>
      </c>
      <c r="D75" s="25" t="s">
        <v>2</v>
      </c>
      <c r="E75" s="26">
        <v>0.4901691242909566</v>
      </c>
      <c r="F75" s="27">
        <v>11.202142857142858</v>
      </c>
      <c r="G75" s="28">
        <f>F76-F75</f>
        <v>-0.08557142857143063</v>
      </c>
      <c r="H75" s="25" t="s">
        <v>48</v>
      </c>
      <c r="I75" s="40">
        <f>G75/F76</f>
        <v>-0.007697645728385094</v>
      </c>
    </row>
    <row r="76" spans="1:9" ht="12.75">
      <c r="A76" s="63"/>
      <c r="B76" s="67"/>
      <c r="C76" s="25"/>
      <c r="D76" s="25" t="s">
        <v>3</v>
      </c>
      <c r="E76" s="26">
        <v>0.3387773610206798</v>
      </c>
      <c r="F76" s="27">
        <v>11.116571428571428</v>
      </c>
      <c r="G76" s="28"/>
      <c r="H76" s="25"/>
      <c r="I76" s="40"/>
    </row>
    <row r="77" spans="1:9" ht="12.75">
      <c r="A77" s="63"/>
      <c r="B77" s="67"/>
      <c r="C77" s="25">
        <v>0.5</v>
      </c>
      <c r="D77" s="25" t="s">
        <v>2</v>
      </c>
      <c r="E77" s="26">
        <v>0.43733942631498907</v>
      </c>
      <c r="F77" s="27">
        <v>11.6585</v>
      </c>
      <c r="G77" s="28">
        <f>F78-F77</f>
        <v>-0.07835714285714168</v>
      </c>
      <c r="H77" s="25" t="s">
        <v>44</v>
      </c>
      <c r="I77" s="40">
        <f>G77/F78</f>
        <v>-0.006766509172104856</v>
      </c>
    </row>
    <row r="78" spans="1:9" ht="12.75">
      <c r="A78" s="63"/>
      <c r="B78" s="67"/>
      <c r="C78" s="25"/>
      <c r="D78" s="25" t="s">
        <v>3</v>
      </c>
      <c r="E78" s="26">
        <v>0.22803009184999154</v>
      </c>
      <c r="F78" s="27">
        <v>11.580142857142858</v>
      </c>
      <c r="G78" s="28"/>
      <c r="H78" s="25"/>
      <c r="I78" s="40"/>
    </row>
    <row r="79" spans="1:9" ht="12.75">
      <c r="A79" s="63"/>
      <c r="B79" s="67"/>
      <c r="C79" s="25">
        <v>1.25</v>
      </c>
      <c r="D79" s="25" t="s">
        <v>2</v>
      </c>
      <c r="E79" s="26">
        <v>0.3997870521600593</v>
      </c>
      <c r="F79" s="27">
        <v>11.920642857142857</v>
      </c>
      <c r="G79" s="28">
        <f>F80-F79</f>
        <v>0.053857142857143714</v>
      </c>
      <c r="H79" s="25" t="s">
        <v>44</v>
      </c>
      <c r="I79" s="40">
        <f>G79/F80</f>
        <v>0.004497652750189462</v>
      </c>
    </row>
    <row r="80" spans="1:9" ht="12.75">
      <c r="A80" s="63"/>
      <c r="B80" s="67"/>
      <c r="C80" s="25"/>
      <c r="D80" s="25" t="s">
        <v>3</v>
      </c>
      <c r="E80" s="26">
        <v>0.15269698440905446</v>
      </c>
      <c r="F80" s="27">
        <v>11.9745</v>
      </c>
      <c r="G80" s="28"/>
      <c r="H80" s="25"/>
      <c r="I80" s="40"/>
    </row>
    <row r="81" spans="1:9" ht="12.75">
      <c r="A81" s="63"/>
      <c r="B81" s="67"/>
      <c r="C81" s="25">
        <v>2</v>
      </c>
      <c r="D81" s="25" t="s">
        <v>2</v>
      </c>
      <c r="E81" s="26">
        <v>0.3914145809109057</v>
      </c>
      <c r="F81" s="27">
        <v>11.711428571428572</v>
      </c>
      <c r="G81" s="28">
        <f>F82-F81</f>
        <v>-0.004142857142857892</v>
      </c>
      <c r="H81" s="25" t="s">
        <v>49</v>
      </c>
      <c r="I81" s="40">
        <f>G81/F82</f>
        <v>-0.00035386999548517095</v>
      </c>
    </row>
    <row r="82" spans="1:9" ht="12.75">
      <c r="A82" s="63"/>
      <c r="B82" s="68"/>
      <c r="C82" s="25"/>
      <c r="D82" s="25" t="s">
        <v>3</v>
      </c>
      <c r="E82" s="26">
        <v>0.1385727356344836</v>
      </c>
      <c r="F82" s="27">
        <v>11.707285714285714</v>
      </c>
      <c r="G82" s="28"/>
      <c r="H82" s="25"/>
      <c r="I82" s="29"/>
    </row>
    <row r="83" spans="1:8" ht="12.75">
      <c r="A83" s="1"/>
      <c r="B83" s="1"/>
      <c r="C83" s="1"/>
      <c r="D83" s="57" t="s">
        <v>11</v>
      </c>
      <c r="E83" s="58"/>
      <c r="F83" s="58"/>
      <c r="G83" s="10">
        <f>AVERAGE(G73:G82)</f>
        <v>-0.00978571428571442</v>
      </c>
      <c r="H83" s="21"/>
    </row>
    <row r="84" spans="1:8" ht="12.75">
      <c r="A84" s="1"/>
      <c r="B84" s="1"/>
      <c r="C84" s="1"/>
      <c r="D84" s="21"/>
      <c r="E84" s="7"/>
      <c r="F84" s="8"/>
      <c r="G84" s="9"/>
      <c r="H84" s="21"/>
    </row>
    <row r="85" spans="1:9" ht="12.75">
      <c r="A85" s="63">
        <v>2</v>
      </c>
      <c r="B85" s="64" t="s">
        <v>1</v>
      </c>
      <c r="C85" s="25">
        <v>0.12</v>
      </c>
      <c r="D85" s="25" t="s">
        <v>2</v>
      </c>
      <c r="E85" s="26">
        <v>0.5909721736257979</v>
      </c>
      <c r="F85" s="27">
        <v>7.7604</v>
      </c>
      <c r="G85" s="28">
        <f>F86-F85</f>
        <v>0.3633000000000015</v>
      </c>
      <c r="H85" s="25" t="s">
        <v>50</v>
      </c>
      <c r="I85" s="42">
        <f>G85/F86</f>
        <v>0.04472100151408859</v>
      </c>
    </row>
    <row r="86" spans="1:9" ht="12.75">
      <c r="A86" s="63"/>
      <c r="B86" s="64"/>
      <c r="C86" s="25"/>
      <c r="D86" s="25" t="s">
        <v>3</v>
      </c>
      <c r="E86" s="26">
        <v>0.2684383355633097</v>
      </c>
      <c r="F86" s="27">
        <v>8.123700000000001</v>
      </c>
      <c r="G86" s="28"/>
      <c r="H86" s="25"/>
      <c r="I86" s="40"/>
    </row>
    <row r="87" spans="1:9" ht="12.75">
      <c r="A87" s="63"/>
      <c r="B87" s="64"/>
      <c r="C87" s="25">
        <v>0.25</v>
      </c>
      <c r="D87" s="25" t="s">
        <v>2</v>
      </c>
      <c r="E87" s="26">
        <v>0.4722068773323828</v>
      </c>
      <c r="F87" s="27">
        <v>8.3226</v>
      </c>
      <c r="G87" s="28">
        <f>F88-F87</f>
        <v>0.3009000000000004</v>
      </c>
      <c r="H87" s="25" t="s">
        <v>51</v>
      </c>
      <c r="I87" s="40">
        <f>G87/F88</f>
        <v>0.034893024873891156</v>
      </c>
    </row>
    <row r="88" spans="1:9" ht="12.75">
      <c r="A88" s="63"/>
      <c r="B88" s="64"/>
      <c r="C88" s="25"/>
      <c r="D88" s="25" t="s">
        <v>3</v>
      </c>
      <c r="E88" s="26">
        <v>0.14047713337052395</v>
      </c>
      <c r="F88" s="27">
        <v>8.6235</v>
      </c>
      <c r="G88" s="28"/>
      <c r="H88" s="25"/>
      <c r="I88" s="40"/>
    </row>
    <row r="89" spans="1:9" ht="12.75">
      <c r="A89" s="63"/>
      <c r="B89" s="64"/>
      <c r="C89" s="25">
        <v>0.5</v>
      </c>
      <c r="D89" s="25" t="s">
        <v>2</v>
      </c>
      <c r="E89" s="26">
        <v>0.534681877381308</v>
      </c>
      <c r="F89" s="27">
        <v>8.7956</v>
      </c>
      <c r="G89" s="28">
        <f>F90-F89</f>
        <v>0.3404999999999987</v>
      </c>
      <c r="H89" s="25" t="s">
        <v>51</v>
      </c>
      <c r="I89" s="40">
        <f>G89/F90</f>
        <v>0.037269732161425415</v>
      </c>
    </row>
    <row r="90" spans="1:9" ht="12.75">
      <c r="A90" s="63"/>
      <c r="B90" s="64"/>
      <c r="C90" s="25"/>
      <c r="D90" s="25" t="s">
        <v>3</v>
      </c>
      <c r="E90" s="26">
        <v>0.16905845143026701</v>
      </c>
      <c r="F90" s="27">
        <v>9.136099999999999</v>
      </c>
      <c r="G90" s="28"/>
      <c r="H90" s="25"/>
      <c r="I90" s="40"/>
    </row>
    <row r="91" spans="1:9" ht="12.75">
      <c r="A91" s="63"/>
      <c r="B91" s="64"/>
      <c r="C91" s="25">
        <v>1.25</v>
      </c>
      <c r="D91" s="25" t="s">
        <v>2</v>
      </c>
      <c r="E91" s="26">
        <v>0.4824815903223666</v>
      </c>
      <c r="F91" s="27">
        <v>9.323599999999999</v>
      </c>
      <c r="G91" s="28">
        <f>F92-F91</f>
        <v>0.2364000000000015</v>
      </c>
      <c r="H91" s="25" t="s">
        <v>51</v>
      </c>
      <c r="I91" s="40">
        <f>G91/F92</f>
        <v>0.0247280334728035</v>
      </c>
    </row>
    <row r="92" spans="1:9" ht="12.75">
      <c r="A92" s="63"/>
      <c r="B92" s="64"/>
      <c r="C92" s="25"/>
      <c r="D92" s="25" t="s">
        <v>3</v>
      </c>
      <c r="E92" s="26">
        <v>0.14092737491346385</v>
      </c>
      <c r="F92" s="27">
        <v>9.56</v>
      </c>
      <c r="G92" s="28"/>
      <c r="H92" s="25"/>
      <c r="I92" s="40"/>
    </row>
    <row r="93" spans="1:9" ht="12.75">
      <c r="A93" s="63"/>
      <c r="B93" s="64"/>
      <c r="C93" s="25">
        <v>2</v>
      </c>
      <c r="D93" s="25" t="s">
        <v>2</v>
      </c>
      <c r="E93" s="26">
        <v>0.3605495597001887</v>
      </c>
      <c r="F93" s="27">
        <v>9.6031</v>
      </c>
      <c r="G93" s="28">
        <f>F94-F93</f>
        <v>0.05400000000000027</v>
      </c>
      <c r="H93" s="25" t="s">
        <v>51</v>
      </c>
      <c r="I93" s="40">
        <f>G93/F94</f>
        <v>0.005591740791749104</v>
      </c>
    </row>
    <row r="94" spans="1:9" ht="12.75">
      <c r="A94" s="63"/>
      <c r="B94" s="64"/>
      <c r="C94" s="25"/>
      <c r="D94" s="25" t="s">
        <v>3</v>
      </c>
      <c r="E94" s="26">
        <v>0.086631605087289</v>
      </c>
      <c r="F94" s="27">
        <v>9.6571</v>
      </c>
      <c r="G94" s="28"/>
      <c r="H94" s="25"/>
      <c r="I94" s="40"/>
    </row>
    <row r="95" spans="1:9" ht="12.75">
      <c r="A95" s="63"/>
      <c r="B95" s="20"/>
      <c r="C95" s="1"/>
      <c r="D95" s="57" t="s">
        <v>11</v>
      </c>
      <c r="E95" s="58"/>
      <c r="F95" s="58"/>
      <c r="G95" s="10">
        <f>AVERAGE(G85:G94)</f>
        <v>0.25902000000000047</v>
      </c>
      <c r="H95" s="21"/>
      <c r="I95" s="41"/>
    </row>
    <row r="96" spans="1:9" ht="12.75">
      <c r="A96" s="63"/>
      <c r="B96" s="20"/>
      <c r="C96" s="1"/>
      <c r="D96" s="21"/>
      <c r="E96" s="7"/>
      <c r="F96" s="8"/>
      <c r="G96" s="9"/>
      <c r="H96" s="21"/>
      <c r="I96" s="41"/>
    </row>
    <row r="97" spans="1:9" ht="12.75">
      <c r="A97" s="63"/>
      <c r="B97" s="66" t="s">
        <v>4</v>
      </c>
      <c r="C97" s="25">
        <v>0.12</v>
      </c>
      <c r="D97" s="25" t="s">
        <v>2</v>
      </c>
      <c r="E97" s="26">
        <v>0.3747919756344843</v>
      </c>
      <c r="F97" s="27">
        <v>7.36</v>
      </c>
      <c r="G97" s="28">
        <f>F98-F97</f>
        <v>0.841499999999999</v>
      </c>
      <c r="H97" s="25" t="s">
        <v>52</v>
      </c>
      <c r="I97" s="40">
        <f>G97/F98</f>
        <v>0.10260318234469293</v>
      </c>
    </row>
    <row r="98" spans="1:9" ht="12.75">
      <c r="A98" s="63"/>
      <c r="B98" s="67"/>
      <c r="C98" s="25"/>
      <c r="D98" s="25" t="s">
        <v>3</v>
      </c>
      <c r="E98" s="26">
        <v>0.3114363498373304</v>
      </c>
      <c r="F98" s="27">
        <v>8.2015</v>
      </c>
      <c r="G98" s="28"/>
      <c r="H98" s="25"/>
      <c r="I98" s="40"/>
    </row>
    <row r="99" spans="1:9" ht="12.75">
      <c r="A99" s="63"/>
      <c r="B99" s="67"/>
      <c r="C99" s="25">
        <v>0.25</v>
      </c>
      <c r="D99" s="25" t="s">
        <v>2</v>
      </c>
      <c r="E99" s="26">
        <v>0.22184491204442813</v>
      </c>
      <c r="F99" s="27">
        <v>7.9582</v>
      </c>
      <c r="G99" s="28">
        <f>F100-F99</f>
        <v>0.8194000000000017</v>
      </c>
      <c r="H99" s="56" t="s">
        <v>53</v>
      </c>
      <c r="I99" s="40">
        <f>G99/F100</f>
        <v>0.09335125774699252</v>
      </c>
    </row>
    <row r="100" spans="1:9" ht="12.75">
      <c r="A100" s="63"/>
      <c r="B100" s="67"/>
      <c r="C100" s="25"/>
      <c r="D100" s="25" t="s">
        <v>3</v>
      </c>
      <c r="E100" s="26">
        <v>0.18547327300719105</v>
      </c>
      <c r="F100" s="27">
        <v>8.777600000000001</v>
      </c>
      <c r="G100" s="28"/>
      <c r="H100" s="25"/>
      <c r="I100" s="29"/>
    </row>
    <row r="101" spans="1:9" ht="12.75">
      <c r="A101" s="63"/>
      <c r="B101" s="67"/>
      <c r="C101" s="25">
        <v>0.5</v>
      </c>
      <c r="D101" s="25" t="s">
        <v>2</v>
      </c>
      <c r="E101" s="26">
        <v>0.26557242891535254</v>
      </c>
      <c r="F101" s="27">
        <v>8.3923</v>
      </c>
      <c r="G101" s="28">
        <f>F102-F101</f>
        <v>0.9418999999999986</v>
      </c>
      <c r="H101" s="25" t="s">
        <v>54</v>
      </c>
      <c r="I101" s="40">
        <f>G101/F102</f>
        <v>0.10090848706905774</v>
      </c>
    </row>
    <row r="102" spans="1:9" ht="12.75">
      <c r="A102" s="63"/>
      <c r="B102" s="67"/>
      <c r="C102" s="25"/>
      <c r="D102" s="25" t="s">
        <v>3</v>
      </c>
      <c r="E102" s="26">
        <v>0.26423964501944064</v>
      </c>
      <c r="F102" s="27">
        <v>9.3342</v>
      </c>
      <c r="G102" s="28"/>
      <c r="H102" s="25"/>
      <c r="I102" s="40"/>
    </row>
    <row r="103" spans="1:9" ht="12.75">
      <c r="A103" s="63"/>
      <c r="B103" s="67"/>
      <c r="C103" s="25">
        <v>1.25</v>
      </c>
      <c r="D103" s="25" t="s">
        <v>2</v>
      </c>
      <c r="E103" s="26">
        <v>0.20375920838087289</v>
      </c>
      <c r="F103" s="27">
        <v>8.917300000000001</v>
      </c>
      <c r="G103" s="28">
        <f>F104-F103</f>
        <v>0.8528000000000002</v>
      </c>
      <c r="H103" s="56" t="s">
        <v>55</v>
      </c>
      <c r="I103" s="40">
        <f>G103/F104</f>
        <v>0.08728672173263326</v>
      </c>
    </row>
    <row r="104" spans="1:9" ht="12.75">
      <c r="A104" s="63"/>
      <c r="B104" s="67"/>
      <c r="C104" s="25"/>
      <c r="D104" s="25" t="s">
        <v>3</v>
      </c>
      <c r="E104" s="26">
        <v>0.20638267853674153</v>
      </c>
      <c r="F104" s="27">
        <v>9.770100000000001</v>
      </c>
      <c r="G104" s="28"/>
      <c r="H104" s="25"/>
      <c r="I104" s="40"/>
    </row>
    <row r="105" spans="1:9" ht="12.75">
      <c r="A105" s="63"/>
      <c r="B105" s="67"/>
      <c r="C105" s="25">
        <v>2</v>
      </c>
      <c r="D105" s="25" t="s">
        <v>2</v>
      </c>
      <c r="E105" s="26">
        <v>0.11076976121667852</v>
      </c>
      <c r="F105" s="27">
        <v>9.250200000000001</v>
      </c>
      <c r="G105" s="28">
        <f>F106-F105</f>
        <v>0.5272000000000006</v>
      </c>
      <c r="H105" s="56" t="s">
        <v>56</v>
      </c>
      <c r="I105" s="40">
        <f>G105/F106</f>
        <v>0.05392026510115168</v>
      </c>
    </row>
    <row r="106" spans="1:9" ht="12.75">
      <c r="A106" s="63"/>
      <c r="B106" s="68"/>
      <c r="C106" s="25"/>
      <c r="D106" s="25" t="s">
        <v>3</v>
      </c>
      <c r="E106" s="26">
        <v>0.13044111698387129</v>
      </c>
      <c r="F106" s="27">
        <v>9.777400000000002</v>
      </c>
      <c r="G106" s="28"/>
      <c r="H106" s="25"/>
      <c r="I106" s="40"/>
    </row>
    <row r="107" spans="1:9" ht="12.75">
      <c r="A107" s="1"/>
      <c r="B107" s="1"/>
      <c r="C107" s="1"/>
      <c r="D107" s="57" t="s">
        <v>11</v>
      </c>
      <c r="E107" s="58"/>
      <c r="F107" s="58"/>
      <c r="G107" s="10">
        <f>AVERAGE(G97:G106)</f>
        <v>0.79656</v>
      </c>
      <c r="H107" s="21"/>
      <c r="I107" s="41"/>
    </row>
    <row r="108" spans="1:9" ht="12.75">
      <c r="A108" s="1"/>
      <c r="B108" s="1"/>
      <c r="C108" s="1"/>
      <c r="D108" s="21"/>
      <c r="E108" s="7"/>
      <c r="F108" s="8"/>
      <c r="G108" s="9"/>
      <c r="H108" s="21"/>
      <c r="I108" s="41"/>
    </row>
    <row r="109" spans="1:9" ht="12.75">
      <c r="A109" s="63">
        <v>3</v>
      </c>
      <c r="B109" s="64" t="s">
        <v>1</v>
      </c>
      <c r="C109" s="25">
        <v>0.12</v>
      </c>
      <c r="D109" s="25" t="s">
        <v>2</v>
      </c>
      <c r="E109" s="26">
        <v>0.22623629485807775</v>
      </c>
      <c r="F109" s="27">
        <v>6.6611666666666665</v>
      </c>
      <c r="G109" s="28">
        <f>F110-F109</f>
        <v>0.050416666666667</v>
      </c>
      <c r="H109" s="25" t="s">
        <v>47</v>
      </c>
      <c r="I109" s="40">
        <f>G109/F110</f>
        <v>0.0075118886502191975</v>
      </c>
    </row>
    <row r="110" spans="1:9" ht="12.75">
      <c r="A110" s="63"/>
      <c r="B110" s="64"/>
      <c r="C110" s="25"/>
      <c r="D110" s="25" t="s">
        <v>3</v>
      </c>
      <c r="E110" s="26">
        <v>0.324168434014034</v>
      </c>
      <c r="F110" s="27">
        <v>6.7115833333333335</v>
      </c>
      <c r="G110" s="28"/>
      <c r="H110" s="25"/>
      <c r="I110" s="40"/>
    </row>
    <row r="111" spans="1:9" ht="12.75">
      <c r="A111" s="63"/>
      <c r="B111" s="64"/>
      <c r="C111" s="25">
        <v>0.25</v>
      </c>
      <c r="D111" s="25" t="s">
        <v>2</v>
      </c>
      <c r="E111" s="26">
        <v>0.18530320498517494</v>
      </c>
      <c r="F111" s="27">
        <v>6.978166666666667</v>
      </c>
      <c r="G111" s="28">
        <f>F112-F111</f>
        <v>0.03749999999999876</v>
      </c>
      <c r="H111" s="25" t="s">
        <v>47</v>
      </c>
      <c r="I111" s="40">
        <f>G111/F112</f>
        <v>0.005345179835605849</v>
      </c>
    </row>
    <row r="112" spans="1:9" ht="12.75">
      <c r="A112" s="63"/>
      <c r="B112" s="64"/>
      <c r="C112" s="25"/>
      <c r="D112" s="25" t="s">
        <v>3</v>
      </c>
      <c r="E112" s="26">
        <v>0.29442193834321806</v>
      </c>
      <c r="F112" s="27">
        <v>7.015666666666665</v>
      </c>
      <c r="G112" s="28"/>
      <c r="H112" s="25"/>
      <c r="I112" s="40"/>
    </row>
    <row r="113" spans="1:9" ht="12.75">
      <c r="A113" s="63"/>
      <c r="B113" s="64"/>
      <c r="C113" s="25">
        <v>0.5</v>
      </c>
      <c r="D113" s="25" t="s">
        <v>2</v>
      </c>
      <c r="E113" s="26">
        <v>0.10050036622376615</v>
      </c>
      <c r="F113" s="27">
        <v>7.603916666666667</v>
      </c>
      <c r="G113" s="28">
        <f>F114-F113</f>
        <v>0.14841666666666598</v>
      </c>
      <c r="H113" s="25" t="s">
        <v>57</v>
      </c>
      <c r="I113" s="40">
        <f>G113/F114</f>
        <v>0.019144773616545468</v>
      </c>
    </row>
    <row r="114" spans="1:9" ht="12.75">
      <c r="A114" s="63"/>
      <c r="B114" s="64"/>
      <c r="C114" s="25"/>
      <c r="D114" s="25" t="s">
        <v>3</v>
      </c>
      <c r="E114" s="26">
        <v>0.21581476110570183</v>
      </c>
      <c r="F114" s="27">
        <v>7.752333333333333</v>
      </c>
      <c r="G114" s="28"/>
      <c r="H114" s="25"/>
      <c r="I114" s="40"/>
    </row>
    <row r="115" spans="1:9" ht="12.75">
      <c r="A115" s="63"/>
      <c r="B115" s="64"/>
      <c r="C115" s="25">
        <v>1.25</v>
      </c>
      <c r="D115" s="25" t="s">
        <v>2</v>
      </c>
      <c r="E115" s="26">
        <v>0.056043832052341966</v>
      </c>
      <c r="F115" s="27">
        <v>8.660666666666666</v>
      </c>
      <c r="G115" s="28">
        <f>F116-F115</f>
        <v>0.014166666666667993</v>
      </c>
      <c r="H115" s="25" t="s">
        <v>58</v>
      </c>
      <c r="I115" s="40">
        <f>G115/F116</f>
        <v>0.001633076524044803</v>
      </c>
    </row>
    <row r="116" spans="1:9" ht="12.75">
      <c r="A116" s="63"/>
      <c r="B116" s="64"/>
      <c r="C116" s="25"/>
      <c r="D116" s="25" t="s">
        <v>3</v>
      </c>
      <c r="E116" s="26">
        <v>0.09617221243396896</v>
      </c>
      <c r="F116" s="27">
        <v>8.674833333333334</v>
      </c>
      <c r="G116" s="28"/>
      <c r="H116" s="25"/>
      <c r="I116" s="40"/>
    </row>
    <row r="117" spans="1:9" ht="12.75">
      <c r="A117" s="63"/>
      <c r="B117" s="64"/>
      <c r="C117" s="25">
        <v>2</v>
      </c>
      <c r="D117" s="25" t="s">
        <v>2</v>
      </c>
      <c r="E117" s="26">
        <v>0.027138431134545005</v>
      </c>
      <c r="F117" s="27">
        <v>9.134666666666668</v>
      </c>
      <c r="G117" s="28">
        <f>F118-F117</f>
        <v>0.009500000000000952</v>
      </c>
      <c r="H117" s="25" t="s">
        <v>58</v>
      </c>
      <c r="I117" s="40">
        <f>G117/F118</f>
        <v>0.0010389136972570072</v>
      </c>
    </row>
    <row r="118" spans="1:9" ht="12.75">
      <c r="A118" s="63"/>
      <c r="B118" s="64"/>
      <c r="C118" s="25"/>
      <c r="D118" s="25" t="s">
        <v>3</v>
      </c>
      <c r="E118" s="26">
        <v>0.0766429673515088</v>
      </c>
      <c r="F118" s="27">
        <v>9.144166666666669</v>
      </c>
      <c r="G118" s="28"/>
      <c r="H118" s="25"/>
      <c r="I118" s="40"/>
    </row>
    <row r="119" spans="1:9" ht="12.75">
      <c r="A119" s="63"/>
      <c r="B119" s="20"/>
      <c r="C119" s="1"/>
      <c r="D119" s="57" t="s">
        <v>11</v>
      </c>
      <c r="E119" s="58"/>
      <c r="F119" s="58"/>
      <c r="G119" s="10">
        <f>AVERAGE(G109:G118)</f>
        <v>0.052000000000000136</v>
      </c>
      <c r="H119" s="21"/>
      <c r="I119" s="41"/>
    </row>
    <row r="120" spans="1:9" ht="12.75">
      <c r="A120" s="63"/>
      <c r="B120" s="20"/>
      <c r="C120" s="1"/>
      <c r="D120" s="21"/>
      <c r="E120" s="7"/>
      <c r="F120" s="8"/>
      <c r="G120" s="9"/>
      <c r="H120" s="21"/>
      <c r="I120" s="41"/>
    </row>
    <row r="121" spans="1:9" ht="12.75">
      <c r="A121" s="63"/>
      <c r="B121" s="66" t="s">
        <v>4</v>
      </c>
      <c r="C121" s="25">
        <v>0.12</v>
      </c>
      <c r="D121" s="25" t="s">
        <v>2</v>
      </c>
      <c r="E121" s="26">
        <v>0.40963598508648835</v>
      </c>
      <c r="F121" s="27">
        <v>7.092083333333334</v>
      </c>
      <c r="G121" s="28">
        <f>F122-F121</f>
        <v>-0.15174999999999983</v>
      </c>
      <c r="H121" s="25" t="s">
        <v>59</v>
      </c>
      <c r="I121" s="40">
        <f>G121/F122</f>
        <v>-0.021864944046875723</v>
      </c>
    </row>
    <row r="122" spans="1:9" ht="12.75">
      <c r="A122" s="63"/>
      <c r="B122" s="67"/>
      <c r="C122" s="25"/>
      <c r="D122" s="25" t="s">
        <v>3</v>
      </c>
      <c r="E122" s="26">
        <v>0.3699141942547096</v>
      </c>
      <c r="F122" s="27">
        <v>6.940333333333334</v>
      </c>
      <c r="G122" s="28"/>
      <c r="H122" s="25"/>
      <c r="I122" s="40"/>
    </row>
    <row r="123" spans="1:9" ht="12.75">
      <c r="A123" s="63"/>
      <c r="B123" s="67"/>
      <c r="C123" s="25">
        <v>0.25</v>
      </c>
      <c r="D123" s="25" t="s">
        <v>2</v>
      </c>
      <c r="E123" s="26">
        <v>0.33981770644142584</v>
      </c>
      <c r="F123" s="27">
        <v>7.343916666666666</v>
      </c>
      <c r="G123" s="28">
        <f>F124-F123</f>
        <v>-0.08558333333333312</v>
      </c>
      <c r="H123" s="25" t="s">
        <v>58</v>
      </c>
      <c r="I123" s="40">
        <f>G123/F124</f>
        <v>-0.011791044776119374</v>
      </c>
    </row>
    <row r="124" spans="1:9" ht="12.75">
      <c r="A124" s="63"/>
      <c r="B124" s="67"/>
      <c r="C124" s="25"/>
      <c r="D124" s="25" t="s">
        <v>3</v>
      </c>
      <c r="E124" s="26">
        <v>0.3258165042542266</v>
      </c>
      <c r="F124" s="27">
        <v>7.258333333333333</v>
      </c>
      <c r="G124" s="28"/>
      <c r="H124" s="25"/>
      <c r="I124" s="40"/>
    </row>
    <row r="125" spans="1:9" ht="12.75">
      <c r="A125" s="63"/>
      <c r="B125" s="67"/>
      <c r="C125" s="25">
        <v>0.5</v>
      </c>
      <c r="D125" s="25" t="s">
        <v>2</v>
      </c>
      <c r="E125" s="26">
        <v>0.25364088787102124</v>
      </c>
      <c r="F125" s="27">
        <v>7.9285</v>
      </c>
      <c r="G125" s="28">
        <f>F126-F125</f>
        <v>-0.08516666666666595</v>
      </c>
      <c r="H125" s="25" t="s">
        <v>57</v>
      </c>
      <c r="I125" s="40">
        <f>G125/F126</f>
        <v>-0.010858478538036457</v>
      </c>
    </row>
    <row r="126" spans="1:9" ht="12.75">
      <c r="A126" s="63"/>
      <c r="B126" s="67"/>
      <c r="C126" s="25"/>
      <c r="D126" s="25" t="s">
        <v>3</v>
      </c>
      <c r="E126" s="26">
        <v>0.21050212456040543</v>
      </c>
      <c r="F126" s="27">
        <v>7.843333333333334</v>
      </c>
      <c r="G126" s="28"/>
      <c r="H126" s="25"/>
      <c r="I126" s="40"/>
    </row>
    <row r="127" spans="1:9" ht="12.75">
      <c r="A127" s="63"/>
      <c r="B127" s="67"/>
      <c r="C127" s="25">
        <v>1.25</v>
      </c>
      <c r="D127" s="25" t="s">
        <v>2</v>
      </c>
      <c r="E127" s="26">
        <v>0.13007425229887387</v>
      </c>
      <c r="F127" s="27">
        <v>8.811833333333333</v>
      </c>
      <c r="G127" s="28">
        <f>F128-F127</f>
        <v>-0.04616666666666447</v>
      </c>
      <c r="H127" s="25" t="s">
        <v>57</v>
      </c>
      <c r="I127" s="40">
        <f>G127/F128</f>
        <v>-0.005266760466973167</v>
      </c>
    </row>
    <row r="128" spans="1:9" ht="12.75">
      <c r="A128" s="63"/>
      <c r="B128" s="67"/>
      <c r="C128" s="25"/>
      <c r="D128" s="25" t="s">
        <v>3</v>
      </c>
      <c r="E128" s="26">
        <v>0.12390013900090859</v>
      </c>
      <c r="F128" s="27">
        <v>8.765666666666668</v>
      </c>
      <c r="G128" s="28"/>
      <c r="H128" s="25"/>
      <c r="I128" s="40"/>
    </row>
    <row r="129" spans="1:9" ht="12.75">
      <c r="A129" s="63"/>
      <c r="B129" s="67"/>
      <c r="C129" s="25">
        <v>2</v>
      </c>
      <c r="D129" s="25" t="s">
        <v>2</v>
      </c>
      <c r="E129" s="26">
        <v>0.09535326860330132</v>
      </c>
      <c r="F129" s="27">
        <v>9.21125</v>
      </c>
      <c r="G129" s="28">
        <f>F130-F129</f>
        <v>-0.042749999999999844</v>
      </c>
      <c r="H129" s="25" t="s">
        <v>58</v>
      </c>
      <c r="I129" s="40">
        <f>G129/F130</f>
        <v>-0.004662703822871772</v>
      </c>
    </row>
    <row r="130" spans="1:9" ht="12.75">
      <c r="A130" s="63"/>
      <c r="B130" s="68"/>
      <c r="C130" s="25"/>
      <c r="D130" s="25" t="s">
        <v>3</v>
      </c>
      <c r="E130" s="26">
        <v>0.05886467531550648</v>
      </c>
      <c r="F130" s="27">
        <v>9.1685</v>
      </c>
      <c r="G130" s="28"/>
      <c r="H130" s="25"/>
      <c r="I130" s="40"/>
    </row>
    <row r="131" spans="1:9" ht="12.75">
      <c r="A131" s="1"/>
      <c r="B131" s="1"/>
      <c r="C131" s="1"/>
      <c r="D131" s="57" t="s">
        <v>11</v>
      </c>
      <c r="E131" s="58"/>
      <c r="F131" s="58"/>
      <c r="G131" s="10">
        <f>AVERAGE(G121:G130)</f>
        <v>-0.08228333333333264</v>
      </c>
      <c r="H131" s="21"/>
      <c r="I131" s="41"/>
    </row>
    <row r="132" spans="1:9" ht="12.75">
      <c r="A132" s="1"/>
      <c r="B132" s="1"/>
      <c r="C132" s="1"/>
      <c r="D132" s="21"/>
      <c r="E132" s="7"/>
      <c r="F132" s="8"/>
      <c r="G132" s="9"/>
      <c r="H132" s="21"/>
      <c r="I132" s="41"/>
    </row>
    <row r="133" spans="1:9" ht="12.75">
      <c r="A133" s="63">
        <v>4</v>
      </c>
      <c r="B133" s="65" t="s">
        <v>1</v>
      </c>
      <c r="C133" s="25">
        <v>0.12</v>
      </c>
      <c r="D133" s="25" t="s">
        <v>2</v>
      </c>
      <c r="E133" s="26">
        <v>0.2105097675759915</v>
      </c>
      <c r="F133" s="27">
        <v>6.675928571428571</v>
      </c>
      <c r="G133" s="28">
        <f>F134-F133</f>
        <v>0.6135714285714284</v>
      </c>
      <c r="H133" s="25" t="s">
        <v>60</v>
      </c>
      <c r="I133" s="40">
        <f>G133/F134</f>
        <v>0.08417194986918561</v>
      </c>
    </row>
    <row r="134" spans="1:9" ht="12.75">
      <c r="A134" s="63"/>
      <c r="B134" s="65"/>
      <c r="C134" s="25"/>
      <c r="D134" s="25" t="s">
        <v>3</v>
      </c>
      <c r="E134" s="26">
        <v>0.348790392779443</v>
      </c>
      <c r="F134" s="27">
        <v>7.289499999999999</v>
      </c>
      <c r="G134" s="28"/>
      <c r="H134" s="25"/>
      <c r="I134" s="40"/>
    </row>
    <row r="135" spans="1:9" ht="12.75">
      <c r="A135" s="63"/>
      <c r="B135" s="65"/>
      <c r="C135" s="25">
        <v>0.25</v>
      </c>
      <c r="D135" s="25" t="s">
        <v>2</v>
      </c>
      <c r="E135" s="26">
        <v>0.1238586326597938</v>
      </c>
      <c r="F135" s="27">
        <v>7.3988571428571435</v>
      </c>
      <c r="G135" s="28">
        <f>F136-F135</f>
        <v>0.6529999999999996</v>
      </c>
      <c r="H135" s="25" t="s">
        <v>60</v>
      </c>
      <c r="I135" s="40">
        <f>G135/F136</f>
        <v>0.08109930273406307</v>
      </c>
    </row>
    <row r="136" spans="1:9" ht="12.75">
      <c r="A136" s="63"/>
      <c r="B136" s="65"/>
      <c r="C136" s="25"/>
      <c r="D136" s="25" t="s">
        <v>3</v>
      </c>
      <c r="E136" s="26">
        <v>0.3234152519131837</v>
      </c>
      <c r="F136" s="27">
        <v>8.051857142857143</v>
      </c>
      <c r="G136" s="28"/>
      <c r="H136" s="25"/>
      <c r="I136" s="29"/>
    </row>
    <row r="137" spans="1:9" ht="12.75">
      <c r="A137" s="63"/>
      <c r="B137" s="65"/>
      <c r="C137" s="25">
        <v>0.5</v>
      </c>
      <c r="D137" s="25" t="s">
        <v>2</v>
      </c>
      <c r="E137" s="26">
        <v>0.07439164836820573</v>
      </c>
      <c r="F137" s="27">
        <v>7.894285714285714</v>
      </c>
      <c r="G137" s="28">
        <f>F138-F137</f>
        <v>0.8558571428571424</v>
      </c>
      <c r="H137" s="56" t="s">
        <v>61</v>
      </c>
      <c r="I137" s="40">
        <f>G137/F138</f>
        <v>0.09781064798942053</v>
      </c>
    </row>
    <row r="138" spans="1:9" ht="12.75">
      <c r="A138" s="63"/>
      <c r="B138" s="65"/>
      <c r="C138" s="25"/>
      <c r="D138" s="25" t="s">
        <v>3</v>
      </c>
      <c r="E138" s="26">
        <v>0.33016261711692424</v>
      </c>
      <c r="F138" s="27">
        <v>8.750142857142857</v>
      </c>
      <c r="G138" s="28"/>
      <c r="H138" s="25"/>
      <c r="I138" s="40"/>
    </row>
    <row r="139" spans="1:9" ht="12.75">
      <c r="A139" s="63"/>
      <c r="B139" s="65"/>
      <c r="C139" s="25">
        <v>1.25</v>
      </c>
      <c r="D139" s="25" t="s">
        <v>2</v>
      </c>
      <c r="E139" s="26">
        <v>0.05882527743501186</v>
      </c>
      <c r="F139" s="27">
        <v>8.640857142857143</v>
      </c>
      <c r="G139" s="28">
        <f>F140-F139</f>
        <v>0.6409285714285708</v>
      </c>
      <c r="H139" s="56" t="s">
        <v>62</v>
      </c>
      <c r="I139" s="40">
        <f>G139/F140</f>
        <v>0.06905229135403433</v>
      </c>
    </row>
    <row r="140" spans="1:9" ht="12.75">
      <c r="A140" s="63"/>
      <c r="B140" s="65"/>
      <c r="C140" s="25"/>
      <c r="D140" s="25" t="s">
        <v>3</v>
      </c>
      <c r="E140" s="26">
        <v>0.20630680623605166</v>
      </c>
      <c r="F140" s="27">
        <v>9.281785714285714</v>
      </c>
      <c r="G140" s="28"/>
      <c r="H140" s="25"/>
      <c r="I140" s="40"/>
    </row>
    <row r="141" spans="1:9" ht="12.75">
      <c r="A141" s="63"/>
      <c r="B141" s="65"/>
      <c r="C141" s="25">
        <v>2</v>
      </c>
      <c r="D141" s="25" t="s">
        <v>2</v>
      </c>
      <c r="E141" s="26">
        <v>0.05835795884491011</v>
      </c>
      <c r="F141" s="27">
        <v>8.973857142857142</v>
      </c>
      <c r="G141" s="28">
        <f>F142-F141</f>
        <v>0.5084999999999997</v>
      </c>
      <c r="H141" s="56" t="s">
        <v>63</v>
      </c>
      <c r="I141" s="40">
        <f>G141/F142</f>
        <v>0.05362590675916926</v>
      </c>
    </row>
    <row r="142" spans="1:9" ht="12.75">
      <c r="A142" s="63"/>
      <c r="B142" s="65"/>
      <c r="C142" s="25"/>
      <c r="D142" s="25" t="s">
        <v>3</v>
      </c>
      <c r="E142" s="26">
        <v>0.1385648255667857</v>
      </c>
      <c r="F142" s="27">
        <v>9.482357142857142</v>
      </c>
      <c r="G142" s="28"/>
      <c r="H142" s="25"/>
      <c r="I142" s="40"/>
    </row>
    <row r="143" spans="1:9" ht="12.75">
      <c r="A143" s="63"/>
      <c r="B143" s="20"/>
      <c r="C143" s="1"/>
      <c r="D143" s="57" t="s">
        <v>11</v>
      </c>
      <c r="E143" s="58"/>
      <c r="F143" s="58"/>
      <c r="G143" s="10">
        <f>AVERAGE(G133:G142)</f>
        <v>0.6543714285714282</v>
      </c>
      <c r="H143" s="21"/>
      <c r="I143" s="41"/>
    </row>
    <row r="144" spans="1:9" ht="12.75">
      <c r="A144" s="63"/>
      <c r="B144" s="20"/>
      <c r="C144" s="1"/>
      <c r="D144" s="21"/>
      <c r="E144" s="7"/>
      <c r="F144" s="8"/>
      <c r="G144" s="9"/>
      <c r="H144" s="21"/>
      <c r="I144" s="41"/>
    </row>
    <row r="145" spans="1:9" ht="12.75">
      <c r="A145" s="63"/>
      <c r="B145" s="59" t="s">
        <v>4</v>
      </c>
      <c r="C145" s="25">
        <v>0.12</v>
      </c>
      <c r="D145" s="25" t="s">
        <v>2</v>
      </c>
      <c r="E145" s="26">
        <v>0.23436422174763402</v>
      </c>
      <c r="F145" s="27">
        <v>6.706071428571428</v>
      </c>
      <c r="G145" s="28">
        <f>F146-F145</f>
        <v>0.6006428571428586</v>
      </c>
      <c r="H145" s="25" t="s">
        <v>60</v>
      </c>
      <c r="I145" s="40">
        <f>G145/F146</f>
        <v>0.08220423485248421</v>
      </c>
    </row>
    <row r="146" spans="1:9" ht="12.75">
      <c r="A146" s="63"/>
      <c r="B146" s="60"/>
      <c r="C146" s="25"/>
      <c r="D146" s="25" t="s">
        <v>3</v>
      </c>
      <c r="E146" s="26">
        <v>0.33885674134722865</v>
      </c>
      <c r="F146" s="27">
        <v>7.306714285714286</v>
      </c>
      <c r="G146" s="28"/>
      <c r="H146" s="25"/>
      <c r="I146" s="40"/>
    </row>
    <row r="147" spans="1:9" ht="12.75">
      <c r="A147" s="63"/>
      <c r="B147" s="60"/>
      <c r="C147" s="25">
        <v>0.25</v>
      </c>
      <c r="D147" s="25" t="s">
        <v>2</v>
      </c>
      <c r="E147" s="26">
        <v>0.12879148496169873</v>
      </c>
      <c r="F147" s="27">
        <v>7.4281428571428565</v>
      </c>
      <c r="G147" s="28">
        <f>F148-F147</f>
        <v>0.6275000000000022</v>
      </c>
      <c r="H147" s="25" t="s">
        <v>60</v>
      </c>
      <c r="I147" s="40">
        <f>G147/F148</f>
        <v>0.07789570753420431</v>
      </c>
    </row>
    <row r="148" spans="1:9" ht="12.75">
      <c r="A148" s="63"/>
      <c r="B148" s="60"/>
      <c r="C148" s="25"/>
      <c r="D148" s="25" t="s">
        <v>3</v>
      </c>
      <c r="E148" s="26">
        <v>0.31253658289272074</v>
      </c>
      <c r="F148" s="27">
        <v>8.055642857142859</v>
      </c>
      <c r="G148" s="28"/>
      <c r="H148" s="25"/>
      <c r="I148" s="40"/>
    </row>
    <row r="149" spans="1:9" ht="12.75">
      <c r="A149" s="63"/>
      <c r="B149" s="60"/>
      <c r="C149" s="25">
        <v>0.5</v>
      </c>
      <c r="D149" s="25" t="s">
        <v>2</v>
      </c>
      <c r="E149" s="26">
        <v>0.06408660965767314</v>
      </c>
      <c r="F149" s="27">
        <v>7.919785714285714</v>
      </c>
      <c r="G149" s="28">
        <f>F150-F149</f>
        <v>0.8156428571428567</v>
      </c>
      <c r="H149" s="25" t="s">
        <v>64</v>
      </c>
      <c r="I149" s="40">
        <f>G149/F150</f>
        <v>0.09337181919277814</v>
      </c>
    </row>
    <row r="150" spans="1:9" ht="12.75">
      <c r="A150" s="63"/>
      <c r="B150" s="60"/>
      <c r="C150" s="25"/>
      <c r="D150" s="25" t="s">
        <v>3</v>
      </c>
      <c r="E150" s="26">
        <v>0.3348985707958283</v>
      </c>
      <c r="F150" s="27">
        <v>8.73542857142857</v>
      </c>
      <c r="G150" s="28"/>
      <c r="H150" s="25"/>
      <c r="I150" s="40"/>
    </row>
    <row r="151" spans="1:9" ht="12.75">
      <c r="A151" s="63"/>
      <c r="B151" s="60"/>
      <c r="C151" s="25">
        <v>1.25</v>
      </c>
      <c r="D151" s="25" t="s">
        <v>2</v>
      </c>
      <c r="E151" s="26">
        <v>0.046880003134359464</v>
      </c>
      <c r="F151" s="27">
        <v>8.663357142857143</v>
      </c>
      <c r="G151" s="28">
        <f>F152-F151</f>
        <v>0.6457142857142859</v>
      </c>
      <c r="H151" s="56" t="s">
        <v>65</v>
      </c>
      <c r="I151" s="40">
        <f>G151/F152</f>
        <v>0.06936398443914156</v>
      </c>
    </row>
    <row r="152" spans="1:9" ht="12.75">
      <c r="A152" s="63"/>
      <c r="B152" s="60"/>
      <c r="C152" s="25"/>
      <c r="D152" s="25" t="s">
        <v>3</v>
      </c>
      <c r="E152" s="26">
        <v>0.21088053570715345</v>
      </c>
      <c r="F152" s="27">
        <v>9.309071428571428</v>
      </c>
      <c r="G152" s="28"/>
      <c r="H152" s="25"/>
      <c r="I152" s="40"/>
    </row>
    <row r="153" spans="1:9" ht="12.75">
      <c r="A153" s="63"/>
      <c r="B153" s="60"/>
      <c r="C153" s="25">
        <v>2</v>
      </c>
      <c r="D153" s="25" t="s">
        <v>2</v>
      </c>
      <c r="E153" s="26">
        <v>0.040832826596883455</v>
      </c>
      <c r="F153" s="27">
        <v>9.041785714285714</v>
      </c>
      <c r="G153" s="28">
        <f>F154-F153</f>
        <v>0.43157142857142716</v>
      </c>
      <c r="H153" s="56" t="s">
        <v>63</v>
      </c>
      <c r="I153" s="40">
        <f>G153/F154</f>
        <v>0.04555633468298296</v>
      </c>
    </row>
    <row r="154" spans="1:9" ht="12.75">
      <c r="A154" s="63"/>
      <c r="B154" s="61"/>
      <c r="C154" s="25"/>
      <c r="D154" s="25" t="s">
        <v>3</v>
      </c>
      <c r="E154" s="26">
        <v>0.1332631532990679</v>
      </c>
      <c r="F154" s="27">
        <v>9.473357142857141</v>
      </c>
      <c r="G154" s="28"/>
      <c r="H154" s="25"/>
      <c r="I154" s="40"/>
    </row>
    <row r="155" spans="1:9" ht="12.75">
      <c r="A155" s="1"/>
      <c r="B155" s="1"/>
      <c r="C155" s="1"/>
      <c r="D155" s="57" t="s">
        <v>11</v>
      </c>
      <c r="E155" s="58"/>
      <c r="F155" s="58"/>
      <c r="G155" s="10">
        <f>AVERAGE(G145:G154)</f>
        <v>0.624214285714286</v>
      </c>
      <c r="H155" s="21"/>
      <c r="I155" s="41"/>
    </row>
    <row r="156" spans="1:9" ht="12.75">
      <c r="A156" s="1"/>
      <c r="B156" s="1"/>
      <c r="C156" s="1"/>
      <c r="D156" s="21"/>
      <c r="E156" s="7"/>
      <c r="F156" s="8"/>
      <c r="G156" s="9"/>
      <c r="H156" s="21"/>
      <c r="I156" s="41"/>
    </row>
    <row r="157" spans="1:9" ht="12.75">
      <c r="A157" s="63">
        <v>5</v>
      </c>
      <c r="B157" s="64" t="s">
        <v>1</v>
      </c>
      <c r="C157" s="25">
        <v>0.12</v>
      </c>
      <c r="D157" s="25" t="s">
        <v>2</v>
      </c>
      <c r="E157" s="26">
        <v>0.41486168460749895</v>
      </c>
      <c r="F157" s="27">
        <v>7.482409090909091</v>
      </c>
      <c r="G157" s="28">
        <f>F158-F157</f>
        <v>1.697181818181818</v>
      </c>
      <c r="H157" s="56" t="s">
        <v>66</v>
      </c>
      <c r="I157" s="40">
        <f>G157/F158</f>
        <v>0.18488643284757192</v>
      </c>
    </row>
    <row r="158" spans="1:9" ht="12.75">
      <c r="A158" s="63"/>
      <c r="B158" s="64"/>
      <c r="C158" s="25"/>
      <c r="D158" s="25" t="s">
        <v>3</v>
      </c>
      <c r="E158" s="26">
        <v>0.2579179733786219</v>
      </c>
      <c r="F158" s="27">
        <v>9.179590909090908</v>
      </c>
      <c r="G158" s="28"/>
      <c r="H158" s="25"/>
      <c r="I158" s="40"/>
    </row>
    <row r="159" spans="1:9" ht="12.75">
      <c r="A159" s="63"/>
      <c r="B159" s="64"/>
      <c r="C159" s="25">
        <v>0.25</v>
      </c>
      <c r="D159" s="25" t="s">
        <v>2</v>
      </c>
      <c r="E159" s="26">
        <v>0.3681965894904469</v>
      </c>
      <c r="F159" s="27">
        <v>8.419681818181818</v>
      </c>
      <c r="G159" s="28">
        <f>F160-F159</f>
        <v>1.909409090909092</v>
      </c>
      <c r="H159" s="56" t="s">
        <v>67</v>
      </c>
      <c r="I159" s="40">
        <f>G159/F160</f>
        <v>0.18485741946840353</v>
      </c>
    </row>
    <row r="160" spans="1:9" ht="12.75">
      <c r="A160" s="63"/>
      <c r="B160" s="64"/>
      <c r="C160" s="25"/>
      <c r="D160" s="25" t="s">
        <v>3</v>
      </c>
      <c r="E160" s="26">
        <v>0.14264097999366696</v>
      </c>
      <c r="F160" s="27">
        <v>10.32909090909091</v>
      </c>
      <c r="G160" s="28"/>
      <c r="H160" s="25"/>
      <c r="I160" s="40"/>
    </row>
    <row r="161" spans="1:9" ht="12.75">
      <c r="A161" s="63"/>
      <c r="B161" s="64"/>
      <c r="C161" s="25">
        <v>0.5</v>
      </c>
      <c r="D161" s="25" t="s">
        <v>2</v>
      </c>
      <c r="E161" s="26">
        <v>0.27951432273064336</v>
      </c>
      <c r="F161" s="27">
        <v>8.901954545454547</v>
      </c>
      <c r="G161" s="28">
        <f>F162-F161</f>
        <v>1.9092727272727252</v>
      </c>
      <c r="H161" s="56" t="s">
        <v>68</v>
      </c>
      <c r="I161" s="40">
        <f>G161/F162</f>
        <v>0.17660092412349096</v>
      </c>
    </row>
    <row r="162" spans="1:9" ht="12.75">
      <c r="A162" s="63"/>
      <c r="B162" s="64"/>
      <c r="C162" s="25"/>
      <c r="D162" s="25" t="s">
        <v>3</v>
      </c>
      <c r="E162" s="26">
        <v>0.08244037414553745</v>
      </c>
      <c r="F162" s="27">
        <v>10.811227272727272</v>
      </c>
      <c r="G162" s="28"/>
      <c r="H162" s="25"/>
      <c r="I162" s="40"/>
    </row>
    <row r="163" spans="1:9" ht="12.75">
      <c r="A163" s="63"/>
      <c r="B163" s="64"/>
      <c r="C163" s="25">
        <v>1.25</v>
      </c>
      <c r="D163" s="25" t="s">
        <v>2</v>
      </c>
      <c r="E163" s="26">
        <v>0.2154630895889284</v>
      </c>
      <c r="F163" s="27">
        <v>9.014454545454546</v>
      </c>
      <c r="G163" s="28">
        <f>F164-F163</f>
        <v>1.7054090909090913</v>
      </c>
      <c r="H163" s="56" t="s">
        <v>68</v>
      </c>
      <c r="I163" s="40">
        <f>G163/F164</f>
        <v>0.15908869261396644</v>
      </c>
    </row>
    <row r="164" spans="1:9" ht="12.75">
      <c r="A164" s="63"/>
      <c r="B164" s="64"/>
      <c r="C164" s="25"/>
      <c r="D164" s="25" t="s">
        <v>3</v>
      </c>
      <c r="E164" s="26">
        <v>0.06987424063367151</v>
      </c>
      <c r="F164" s="27">
        <v>10.719863636363637</v>
      </c>
      <c r="G164" s="28"/>
      <c r="H164" s="25"/>
      <c r="I164" s="40"/>
    </row>
    <row r="165" spans="1:9" ht="12.75">
      <c r="A165" s="63"/>
      <c r="B165" s="64"/>
      <c r="C165" s="25">
        <v>2</v>
      </c>
      <c r="D165" s="25" t="s">
        <v>2</v>
      </c>
      <c r="E165" s="26">
        <v>0.16864772076434442</v>
      </c>
      <c r="F165" s="27">
        <v>9.02390909090909</v>
      </c>
      <c r="G165" s="28">
        <f>F166-F165</f>
        <v>1.3740454545454561</v>
      </c>
      <c r="H165" s="56" t="s">
        <v>68</v>
      </c>
      <c r="I165" s="40">
        <f>G165/F166</f>
        <v>0.13214574544818708</v>
      </c>
    </row>
    <row r="166" spans="1:9" ht="12.75">
      <c r="A166" s="63"/>
      <c r="B166" s="64"/>
      <c r="C166" s="25"/>
      <c r="D166" s="25" t="s">
        <v>3</v>
      </c>
      <c r="E166" s="26">
        <v>0.05471627041323158</v>
      </c>
      <c r="F166" s="27">
        <v>10.397954545454546</v>
      </c>
      <c r="G166" s="28"/>
      <c r="H166" s="25"/>
      <c r="I166" s="29"/>
    </row>
    <row r="167" spans="1:8" ht="12.75">
      <c r="A167" s="63"/>
      <c r="B167" s="20"/>
      <c r="C167" s="1"/>
      <c r="D167" s="57" t="s">
        <v>11</v>
      </c>
      <c r="E167" s="58"/>
      <c r="F167" s="58"/>
      <c r="G167" s="10">
        <f>AVERAGE(G157:G166)</f>
        <v>1.7190636363636365</v>
      </c>
      <c r="H167" s="21"/>
    </row>
    <row r="168" spans="1:8" ht="12.75">
      <c r="A168" s="63"/>
      <c r="B168" s="20"/>
      <c r="C168" s="1"/>
      <c r="D168" s="21"/>
      <c r="E168" s="7"/>
      <c r="F168" s="8"/>
      <c r="G168" s="9"/>
      <c r="H168" s="21"/>
    </row>
    <row r="169" spans="1:9" ht="12.75">
      <c r="A169" s="63"/>
      <c r="B169" s="59" t="s">
        <v>4</v>
      </c>
      <c r="C169" s="25">
        <v>0.12</v>
      </c>
      <c r="D169" s="25" t="s">
        <v>2</v>
      </c>
      <c r="E169" s="26">
        <v>0.3708054551071087</v>
      </c>
      <c r="F169" s="27">
        <v>7.642590909090909</v>
      </c>
      <c r="G169" s="28">
        <f>F170-F169</f>
        <v>1.5004999999999988</v>
      </c>
      <c r="H169" s="56" t="s">
        <v>69</v>
      </c>
      <c r="I169" s="40">
        <f>G169/F170</f>
        <v>0.1641129914291963</v>
      </c>
    </row>
    <row r="170" spans="1:9" ht="12.75">
      <c r="A170" s="63"/>
      <c r="B170" s="60"/>
      <c r="C170" s="25"/>
      <c r="D170" s="25" t="s">
        <v>3</v>
      </c>
      <c r="E170" s="26">
        <v>0.24792959794504182</v>
      </c>
      <c r="F170" s="27">
        <v>9.143090909090908</v>
      </c>
      <c r="G170" s="28"/>
      <c r="H170" s="25"/>
      <c r="I170" s="40"/>
    </row>
    <row r="171" spans="1:9" ht="12.75">
      <c r="A171" s="63"/>
      <c r="B171" s="60"/>
      <c r="C171" s="25">
        <v>0.25</v>
      </c>
      <c r="D171" s="25" t="s">
        <v>2</v>
      </c>
      <c r="E171" s="26">
        <v>0.3103633600946739</v>
      </c>
      <c r="F171" s="27">
        <v>8.545772727272727</v>
      </c>
      <c r="G171" s="28">
        <f>F172-F171</f>
        <v>1.749863636363635</v>
      </c>
      <c r="H171" s="56" t="s">
        <v>70</v>
      </c>
      <c r="I171" s="40">
        <f>G171/F172</f>
        <v>0.16996167838095566</v>
      </c>
    </row>
    <row r="172" spans="1:9" ht="12.75">
      <c r="A172" s="63"/>
      <c r="B172" s="60"/>
      <c r="C172" s="25"/>
      <c r="D172" s="25" t="s">
        <v>3</v>
      </c>
      <c r="E172" s="26">
        <v>0.12438048463757359</v>
      </c>
      <c r="F172" s="27">
        <v>10.295636363636362</v>
      </c>
      <c r="G172" s="28"/>
      <c r="H172" s="25"/>
      <c r="I172" s="40"/>
    </row>
    <row r="173" spans="1:9" ht="12.75">
      <c r="A173" s="63"/>
      <c r="B173" s="60"/>
      <c r="C173" s="25">
        <v>0.5</v>
      </c>
      <c r="D173" s="25" t="s">
        <v>2</v>
      </c>
      <c r="E173" s="26">
        <v>0.2407157611913902</v>
      </c>
      <c r="F173" s="27">
        <v>9.070363636363636</v>
      </c>
      <c r="G173" s="28">
        <f>F174-F173</f>
        <v>1.6986363636363642</v>
      </c>
      <c r="H173" s="56" t="s">
        <v>68</v>
      </c>
      <c r="I173" s="40">
        <f>G173/F174</f>
        <v>0.1577338994926515</v>
      </c>
    </row>
    <row r="174" spans="1:9" ht="12.75">
      <c r="A174" s="63"/>
      <c r="B174" s="60"/>
      <c r="C174" s="25"/>
      <c r="D174" s="25" t="s">
        <v>3</v>
      </c>
      <c r="E174" s="26">
        <v>0.07028936942771251</v>
      </c>
      <c r="F174" s="27">
        <v>10.769</v>
      </c>
      <c r="G174" s="28"/>
      <c r="H174" s="25"/>
      <c r="I174" s="40"/>
    </row>
    <row r="175" spans="1:9" ht="12.75">
      <c r="A175" s="63"/>
      <c r="B175" s="60"/>
      <c r="C175" s="25">
        <v>1.25</v>
      </c>
      <c r="D175" s="25" t="s">
        <v>2</v>
      </c>
      <c r="E175" s="26">
        <v>0.14999924793199904</v>
      </c>
      <c r="F175" s="27">
        <v>9.070772727272727</v>
      </c>
      <c r="G175" s="28">
        <f>F176-F175</f>
        <v>1.6480454545454535</v>
      </c>
      <c r="H175" s="56" t="s">
        <v>68</v>
      </c>
      <c r="I175" s="40">
        <f>G175/F176</f>
        <v>0.1537525337766205</v>
      </c>
    </row>
    <row r="176" spans="1:9" ht="12.75">
      <c r="A176" s="63"/>
      <c r="B176" s="60"/>
      <c r="C176" s="25"/>
      <c r="D176" s="25" t="s">
        <v>3</v>
      </c>
      <c r="E176" s="26">
        <v>0.04464003873039587</v>
      </c>
      <c r="F176" s="27">
        <v>10.71881818181818</v>
      </c>
      <c r="G176" s="28"/>
      <c r="H176" s="25"/>
      <c r="I176" s="40"/>
    </row>
    <row r="177" spans="1:9" ht="12.75">
      <c r="A177" s="63"/>
      <c r="B177" s="60"/>
      <c r="C177" s="25">
        <v>2</v>
      </c>
      <c r="D177" s="25" t="s">
        <v>2</v>
      </c>
      <c r="E177" s="26">
        <v>0.10940415254934943</v>
      </c>
      <c r="F177" s="27">
        <v>9.066136363636364</v>
      </c>
      <c r="G177" s="28">
        <f>F178-F177</f>
        <v>1.2869999999999973</v>
      </c>
      <c r="H177" s="56" t="s">
        <v>68</v>
      </c>
      <c r="I177" s="40">
        <f>G177/F178</f>
        <v>0.12431015634261004</v>
      </c>
    </row>
    <row r="178" spans="1:9" ht="12.75">
      <c r="A178" s="63"/>
      <c r="B178" s="61"/>
      <c r="C178" s="25"/>
      <c r="D178" s="25" t="s">
        <v>3</v>
      </c>
      <c r="E178" s="26">
        <v>0.05076864148938487</v>
      </c>
      <c r="F178" s="27">
        <v>10.353136363636361</v>
      </c>
      <c r="G178" s="28"/>
      <c r="H178" s="25"/>
      <c r="I178" s="40"/>
    </row>
    <row r="179" spans="1:9" ht="12.75">
      <c r="A179" s="1"/>
      <c r="B179" s="1"/>
      <c r="C179" s="1"/>
      <c r="D179" s="57" t="s">
        <v>11</v>
      </c>
      <c r="E179" s="58"/>
      <c r="F179" s="58"/>
      <c r="G179" s="10">
        <f>AVERAGE(G169:G178)</f>
        <v>1.5768090909090897</v>
      </c>
      <c r="H179" s="21"/>
      <c r="I179" s="41"/>
    </row>
    <row r="180" spans="1:9" ht="12.75">
      <c r="A180" s="1"/>
      <c r="B180" s="1"/>
      <c r="C180" s="1"/>
      <c r="D180" s="21"/>
      <c r="E180" s="7"/>
      <c r="F180" s="8"/>
      <c r="G180" s="9"/>
      <c r="H180" s="21"/>
      <c r="I180" s="41"/>
    </row>
    <row r="181" spans="1:9" ht="12.75">
      <c r="A181" s="63">
        <v>6</v>
      </c>
      <c r="B181" s="64" t="s">
        <v>1</v>
      </c>
      <c r="C181" s="25">
        <v>0.12</v>
      </c>
      <c r="D181" s="25" t="s">
        <v>2</v>
      </c>
      <c r="E181" s="26">
        <v>0.4455342451609203</v>
      </c>
      <c r="F181" s="27">
        <v>4.95705</v>
      </c>
      <c r="G181" s="28">
        <f>F182-F181</f>
        <v>1.73095</v>
      </c>
      <c r="H181" s="56" t="s">
        <v>71</v>
      </c>
      <c r="I181" s="40">
        <f>G181/F182</f>
        <v>0.2588142942583732</v>
      </c>
    </row>
    <row r="182" spans="1:9" ht="12.75">
      <c r="A182" s="63"/>
      <c r="B182" s="64"/>
      <c r="C182" s="25"/>
      <c r="D182" s="25" t="s">
        <v>3</v>
      </c>
      <c r="E182" s="26">
        <v>0.3705411957903976</v>
      </c>
      <c r="F182" s="27">
        <v>6.688</v>
      </c>
      <c r="G182" s="28"/>
      <c r="H182" s="25"/>
      <c r="I182" s="40"/>
    </row>
    <row r="183" spans="1:9" ht="12.75">
      <c r="A183" s="63"/>
      <c r="B183" s="64"/>
      <c r="C183" s="25">
        <v>0.25</v>
      </c>
      <c r="D183" s="25" t="s">
        <v>2</v>
      </c>
      <c r="E183" s="26">
        <v>0.5342837783737526</v>
      </c>
      <c r="F183" s="27">
        <v>6.256349999999999</v>
      </c>
      <c r="G183" s="28">
        <f>F184-F183</f>
        <v>1.660750000000001</v>
      </c>
      <c r="H183" s="56" t="s">
        <v>72</v>
      </c>
      <c r="I183" s="40">
        <f>G183/F184</f>
        <v>0.20976746535979096</v>
      </c>
    </row>
    <row r="184" spans="1:9" ht="12.75">
      <c r="A184" s="63"/>
      <c r="B184" s="64"/>
      <c r="C184" s="25"/>
      <c r="D184" s="25" t="s">
        <v>3</v>
      </c>
      <c r="E184" s="26">
        <v>0.43772295144557155</v>
      </c>
      <c r="F184" s="27">
        <v>7.9171000000000005</v>
      </c>
      <c r="G184" s="28"/>
      <c r="H184" s="25"/>
      <c r="I184" s="40"/>
    </row>
    <row r="185" spans="1:9" ht="12.75">
      <c r="A185" s="63"/>
      <c r="B185" s="64"/>
      <c r="C185" s="25">
        <v>0.5</v>
      </c>
      <c r="D185" s="25" t="s">
        <v>2</v>
      </c>
      <c r="E185" s="26">
        <v>0.4040432443852183</v>
      </c>
      <c r="F185" s="27">
        <v>7.9636</v>
      </c>
      <c r="G185" s="28">
        <f>F186-F185</f>
        <v>1.6290000000000013</v>
      </c>
      <c r="H185" s="56" t="s">
        <v>73</v>
      </c>
      <c r="I185" s="40">
        <f>G185/F186</f>
        <v>0.16981840168463203</v>
      </c>
    </row>
    <row r="186" spans="1:9" ht="12.75">
      <c r="A186" s="63"/>
      <c r="B186" s="64"/>
      <c r="C186" s="25"/>
      <c r="D186" s="25" t="s">
        <v>3</v>
      </c>
      <c r="E186" s="26">
        <v>0.27360108633637475</v>
      </c>
      <c r="F186" s="27">
        <v>9.592600000000001</v>
      </c>
      <c r="G186" s="28"/>
      <c r="H186" s="25"/>
      <c r="I186" s="40"/>
    </row>
    <row r="187" spans="1:9" ht="12.75">
      <c r="A187" s="63"/>
      <c r="B187" s="64"/>
      <c r="C187" s="25">
        <v>1.25</v>
      </c>
      <c r="D187" s="25" t="s">
        <v>2</v>
      </c>
      <c r="E187" s="26">
        <v>0.30339337134778954</v>
      </c>
      <c r="F187" s="27">
        <v>8.9346</v>
      </c>
      <c r="G187" s="28">
        <f>F188-F187</f>
        <v>1.982000000000001</v>
      </c>
      <c r="H187" s="56" t="s">
        <v>74</v>
      </c>
      <c r="I187" s="40">
        <f>G187/F188</f>
        <v>0.18155836066174458</v>
      </c>
    </row>
    <row r="188" spans="1:9" ht="12.75">
      <c r="A188" s="63"/>
      <c r="B188" s="64"/>
      <c r="C188" s="25"/>
      <c r="D188" s="25" t="s">
        <v>3</v>
      </c>
      <c r="E188" s="26">
        <v>0.060198966399395565</v>
      </c>
      <c r="F188" s="27">
        <v>10.9166</v>
      </c>
      <c r="G188" s="28"/>
      <c r="H188" s="25"/>
      <c r="I188" s="40"/>
    </row>
    <row r="189" spans="1:9" ht="12.75">
      <c r="A189" s="63"/>
      <c r="B189" s="64"/>
      <c r="C189" s="25">
        <v>2</v>
      </c>
      <c r="D189" s="25" t="s">
        <v>2</v>
      </c>
      <c r="E189" s="26">
        <v>0.27394024541048284</v>
      </c>
      <c r="F189" s="27">
        <v>8.84945</v>
      </c>
      <c r="G189" s="28">
        <f>F190-F189</f>
        <v>1.8949500000000032</v>
      </c>
      <c r="H189" s="56" t="s">
        <v>74</v>
      </c>
      <c r="I189" s="40">
        <f>G189/F190</f>
        <v>0.1763662931387516</v>
      </c>
    </row>
    <row r="190" spans="1:9" ht="12.75">
      <c r="A190" s="63"/>
      <c r="B190" s="64"/>
      <c r="C190" s="25"/>
      <c r="D190" s="25" t="s">
        <v>3</v>
      </c>
      <c r="E190" s="26">
        <v>0.03492784626117737</v>
      </c>
      <c r="F190" s="27">
        <v>10.744400000000002</v>
      </c>
      <c r="G190" s="28"/>
      <c r="H190" s="25"/>
      <c r="I190" s="40"/>
    </row>
    <row r="191" spans="1:9" ht="12.75">
      <c r="A191" s="63"/>
      <c r="B191" s="20"/>
      <c r="C191" s="1"/>
      <c r="D191" s="57" t="s">
        <v>11</v>
      </c>
      <c r="E191" s="58"/>
      <c r="F191" s="58"/>
      <c r="G191" s="10">
        <f>AVERAGE(G181:G190)</f>
        <v>1.7795300000000012</v>
      </c>
      <c r="H191" s="21"/>
      <c r="I191" s="41"/>
    </row>
    <row r="192" spans="1:9" ht="12.75">
      <c r="A192" s="63"/>
      <c r="B192" s="20"/>
      <c r="C192" s="1"/>
      <c r="D192" s="21"/>
      <c r="E192" s="7"/>
      <c r="F192" s="8"/>
      <c r="G192" s="9"/>
      <c r="H192" s="21"/>
      <c r="I192" s="41"/>
    </row>
    <row r="193" spans="1:9" ht="12.75">
      <c r="A193" s="63"/>
      <c r="B193" s="59" t="s">
        <v>4</v>
      </c>
      <c r="C193" s="25">
        <v>0.12</v>
      </c>
      <c r="D193" s="25" t="s">
        <v>2</v>
      </c>
      <c r="E193" s="26">
        <v>0.4235046639804846</v>
      </c>
      <c r="F193" s="27">
        <v>5.092863636363636</v>
      </c>
      <c r="G193" s="28">
        <f>F194-F193</f>
        <v>1.5450454545454546</v>
      </c>
      <c r="H193" s="56" t="s">
        <v>75</v>
      </c>
      <c r="I193" s="40">
        <f>G193/F194</f>
        <v>0.23276086390840492</v>
      </c>
    </row>
    <row r="194" spans="1:9" ht="12.75">
      <c r="A194" s="63"/>
      <c r="B194" s="60"/>
      <c r="C194" s="25"/>
      <c r="D194" s="25" t="s">
        <v>3</v>
      </c>
      <c r="E194" s="26">
        <v>0.34498104571240784</v>
      </c>
      <c r="F194" s="27">
        <v>6.6379090909090905</v>
      </c>
      <c r="G194" s="28"/>
      <c r="H194" s="25"/>
      <c r="I194" s="40"/>
    </row>
    <row r="195" spans="1:9" ht="12.75">
      <c r="A195" s="63"/>
      <c r="B195" s="60"/>
      <c r="C195" s="25">
        <v>0.25</v>
      </c>
      <c r="D195" s="25" t="s">
        <v>2</v>
      </c>
      <c r="E195" s="26">
        <v>0.5193366927275822</v>
      </c>
      <c r="F195" s="27">
        <v>6.302636363636364</v>
      </c>
      <c r="G195" s="28">
        <f>F196-F195</f>
        <v>1.5216363636363637</v>
      </c>
      <c r="H195" s="25" t="s">
        <v>76</v>
      </c>
      <c r="I195" s="40">
        <f>G195/F196</f>
        <v>0.194476396295909</v>
      </c>
    </row>
    <row r="196" spans="1:9" ht="12.75">
      <c r="A196" s="63"/>
      <c r="B196" s="60"/>
      <c r="C196" s="25"/>
      <c r="D196" s="25" t="s">
        <v>3</v>
      </c>
      <c r="E196" s="26">
        <v>0.4318997798502689</v>
      </c>
      <c r="F196" s="27">
        <v>7.824272727272728</v>
      </c>
      <c r="G196" s="28"/>
      <c r="H196" s="25"/>
      <c r="I196" s="40"/>
    </row>
    <row r="197" spans="1:9" ht="12.75">
      <c r="A197" s="63"/>
      <c r="B197" s="60"/>
      <c r="C197" s="25">
        <v>0.5</v>
      </c>
      <c r="D197" s="25" t="s">
        <v>2</v>
      </c>
      <c r="E197" s="26">
        <v>0.4035482781649766</v>
      </c>
      <c r="F197" s="27">
        <v>8.069909090909091</v>
      </c>
      <c r="G197" s="28">
        <f>F198-F197</f>
        <v>1.4492272727272741</v>
      </c>
      <c r="H197" s="56" t="s">
        <v>77</v>
      </c>
      <c r="I197" s="40">
        <f>G197/F198</f>
        <v>0.15224356678652107</v>
      </c>
    </row>
    <row r="198" spans="1:9" ht="12.75">
      <c r="A198" s="63"/>
      <c r="B198" s="60"/>
      <c r="C198" s="25"/>
      <c r="D198" s="25" t="s">
        <v>3</v>
      </c>
      <c r="E198" s="26">
        <v>0.2801590221391244</v>
      </c>
      <c r="F198" s="27">
        <v>9.519136363636365</v>
      </c>
      <c r="G198" s="28"/>
      <c r="H198" s="25"/>
      <c r="I198" s="40"/>
    </row>
    <row r="199" spans="1:9" ht="12.75">
      <c r="A199" s="63"/>
      <c r="B199" s="60"/>
      <c r="C199" s="25">
        <v>1.25</v>
      </c>
      <c r="D199" s="25" t="s">
        <v>2</v>
      </c>
      <c r="E199" s="26">
        <v>0.3157245850996777</v>
      </c>
      <c r="F199" s="27">
        <v>9.145</v>
      </c>
      <c r="G199" s="28">
        <f>F200-F199</f>
        <v>1.7584090909090921</v>
      </c>
      <c r="H199" s="56" t="s">
        <v>68</v>
      </c>
      <c r="I199" s="40">
        <f>G199/F200</f>
        <v>0.1612714955706098</v>
      </c>
    </row>
    <row r="200" spans="1:9" ht="12.75">
      <c r="A200" s="63"/>
      <c r="B200" s="60"/>
      <c r="C200" s="25"/>
      <c r="D200" s="25" t="s">
        <v>3</v>
      </c>
      <c r="E200" s="26">
        <v>0.042424415042938785</v>
      </c>
      <c r="F200" s="27">
        <v>10.903409090909092</v>
      </c>
      <c r="G200" s="28"/>
      <c r="H200" s="25"/>
      <c r="I200" s="40"/>
    </row>
    <row r="201" spans="1:9" ht="12.75">
      <c r="A201" s="63"/>
      <c r="B201" s="60"/>
      <c r="C201" s="25">
        <v>2</v>
      </c>
      <c r="D201" s="25" t="s">
        <v>2</v>
      </c>
      <c r="E201" s="26">
        <v>0.3150204053472154</v>
      </c>
      <c r="F201" s="27">
        <v>9.10718181818182</v>
      </c>
      <c r="G201" s="28">
        <f>F202-F201</f>
        <v>1.6941363636363604</v>
      </c>
      <c r="H201" s="56" t="s">
        <v>78</v>
      </c>
      <c r="I201" s="40">
        <f>G201/F202</f>
        <v>0.15684533453408436</v>
      </c>
    </row>
    <row r="202" spans="1:9" ht="12.75">
      <c r="A202" s="63"/>
      <c r="B202" s="61"/>
      <c r="C202" s="25"/>
      <c r="D202" s="25" t="s">
        <v>3</v>
      </c>
      <c r="E202" s="26">
        <v>0.03130221257989113</v>
      </c>
      <c r="F202" s="27">
        <v>10.80131818181818</v>
      </c>
      <c r="G202" s="28"/>
      <c r="H202" s="25"/>
      <c r="I202" s="29"/>
    </row>
    <row r="203" spans="4:8" ht="12.75">
      <c r="D203" s="57" t="s">
        <v>11</v>
      </c>
      <c r="E203" s="58"/>
      <c r="F203" s="58"/>
      <c r="G203" s="10">
        <f>AVERAGE(G193:G202)</f>
        <v>1.593690909090909</v>
      </c>
      <c r="H203" s="23"/>
    </row>
    <row r="204" spans="4:7" ht="12.75">
      <c r="D204" s="23"/>
      <c r="E204" s="24"/>
      <c r="F204" s="9"/>
      <c r="G204" s="9"/>
    </row>
    <row r="205" spans="1:7" ht="12.75" customHeight="1">
      <c r="A205" t="s">
        <v>35</v>
      </c>
      <c r="D205" s="54"/>
      <c r="E205" s="54"/>
      <c r="F205" s="54"/>
      <c r="G205" s="55"/>
    </row>
    <row r="206" spans="1:7" ht="28.5" customHeight="1">
      <c r="A206" s="62" t="s">
        <v>42</v>
      </c>
      <c r="B206" s="62"/>
      <c r="C206" s="62"/>
      <c r="D206" s="62"/>
      <c r="E206" s="62"/>
      <c r="F206" s="62"/>
      <c r="G206" s="62"/>
    </row>
    <row r="207" spans="1:7" ht="12.75">
      <c r="A207" t="s">
        <v>36</v>
      </c>
      <c r="D207" s="23"/>
      <c r="E207" s="24"/>
      <c r="F207" s="9"/>
      <c r="G207" s="9"/>
    </row>
    <row r="208" spans="1:7" ht="12.75">
      <c r="A208" t="s">
        <v>37</v>
      </c>
      <c r="D208" s="23"/>
      <c r="E208" s="24"/>
      <c r="F208" s="9"/>
      <c r="G208" s="9"/>
    </row>
    <row r="209" spans="1:7" ht="12.75">
      <c r="A209" t="s">
        <v>38</v>
      </c>
      <c r="D209" s="23"/>
      <c r="E209" s="24"/>
      <c r="F209" s="9"/>
      <c r="G209" s="9"/>
    </row>
    <row r="210" spans="1:7" ht="12.75">
      <c r="A210" t="s">
        <v>39</v>
      </c>
      <c r="D210" s="23"/>
      <c r="E210" s="24"/>
      <c r="F210" s="9"/>
      <c r="G210" s="9"/>
    </row>
    <row r="211" spans="4:7" ht="12.75">
      <c r="D211" s="23"/>
      <c r="E211" s="24"/>
      <c r="F211" s="9"/>
      <c r="G211" s="9"/>
    </row>
    <row r="212" spans="4:7" ht="12.75">
      <c r="D212" s="23"/>
      <c r="E212" s="24"/>
      <c r="F212" s="9"/>
      <c r="G212" s="9"/>
    </row>
    <row r="213" spans="4:7" ht="12.75">
      <c r="D213" s="23"/>
      <c r="E213" s="24"/>
      <c r="F213" s="9"/>
      <c r="G213" s="9"/>
    </row>
    <row r="214" spans="4:7" ht="12.75">
      <c r="D214" s="23"/>
      <c r="E214" s="24"/>
      <c r="F214" s="9"/>
      <c r="G214" s="9"/>
    </row>
    <row r="215" spans="4:7" ht="12.75">
      <c r="D215" s="23"/>
      <c r="E215" s="24"/>
      <c r="F215" s="9"/>
      <c r="G215" s="9"/>
    </row>
    <row r="216" spans="4:7" ht="12.75">
      <c r="D216" s="23"/>
      <c r="E216" s="24"/>
      <c r="F216" s="9"/>
      <c r="G216" s="9"/>
    </row>
  </sheetData>
  <mergeCells count="38">
    <mergeCell ref="A34:G35"/>
    <mergeCell ref="A9:A18"/>
    <mergeCell ref="A21:A30"/>
    <mergeCell ref="C19:E19"/>
    <mergeCell ref="C31:E31"/>
    <mergeCell ref="D71:F71"/>
    <mergeCell ref="B73:B82"/>
    <mergeCell ref="D83:F83"/>
    <mergeCell ref="A39:A48"/>
    <mergeCell ref="A49:A58"/>
    <mergeCell ref="A61:A82"/>
    <mergeCell ref="B61:B70"/>
    <mergeCell ref="A85:A106"/>
    <mergeCell ref="B85:B94"/>
    <mergeCell ref="D95:F95"/>
    <mergeCell ref="B97:B106"/>
    <mergeCell ref="D107:F107"/>
    <mergeCell ref="A109:A130"/>
    <mergeCell ref="B109:B118"/>
    <mergeCell ref="D119:F119"/>
    <mergeCell ref="B121:B130"/>
    <mergeCell ref="D131:F131"/>
    <mergeCell ref="A133:A154"/>
    <mergeCell ref="B133:B142"/>
    <mergeCell ref="D143:F143"/>
    <mergeCell ref="B145:B154"/>
    <mergeCell ref="A206:G206"/>
    <mergeCell ref="D155:F155"/>
    <mergeCell ref="A157:A178"/>
    <mergeCell ref="B157:B166"/>
    <mergeCell ref="D167:F167"/>
    <mergeCell ref="B169:B178"/>
    <mergeCell ref="A181:A202"/>
    <mergeCell ref="B181:B190"/>
    <mergeCell ref="D179:F179"/>
    <mergeCell ref="D203:F203"/>
    <mergeCell ref="D191:F191"/>
    <mergeCell ref="B193:B202"/>
  </mergeCells>
  <conditionalFormatting sqref="G8 G34:G35 H60:I60">
    <cfRule type="cellIs" priority="1" dxfId="0" operator="lessThanOrEqual" stopIfTrue="1">
      <formula>0.05</formula>
    </cfRule>
    <cfRule type="cellIs" priority="2" dxfId="0" operator="equal" stopIfTrue="1">
      <formula>"&lt;.0001"</formula>
    </cfRule>
  </conditionalFormatting>
  <printOptions/>
  <pageMargins left="1.25" right="0.5" top="1" bottom="1" header="0.5" footer="0.5"/>
  <pageSetup firstPageNumber="11" useFirstPageNumber="1" fitToHeight="0" fitToWidth="1" orientation="portrait" paperSize="9" scale="74"/>
  <headerFooter alignWithMargins="0">
    <oddHeader>&amp;L&amp;"Times New Roman,Italic"&amp;12Draft In Vitro Acute Toxicity Test Methods BRD: Appendix N2&amp;R&amp;"Times New Roman,Italic"&amp;12 17 Mar 2006</oddHeader>
    <oddFooter>&amp;C&amp;"Times New Roman,Regular"&amp;12N-&amp;P</oddFooter>
  </headerFooter>
  <rowBreaks count="3" manualBreakCount="3">
    <brk id="58" max="9" man="1"/>
    <brk id="108" max="9" man="1"/>
    <brk id="1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 Brenzel</cp:lastModifiedBy>
  <cp:lastPrinted>2006-03-15T17:07:18Z</cp:lastPrinted>
  <dcterms:created xsi:type="dcterms:W3CDTF">2006-02-15T19:59:30Z</dcterms:created>
  <dcterms:modified xsi:type="dcterms:W3CDTF">2006-01-31T17:28:38Z</dcterms:modified>
  <cp:category/>
  <cp:version/>
  <cp:contentType/>
  <cp:contentStatus/>
</cp:coreProperties>
</file>