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5" windowWidth="15615" windowHeight="1222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<sst xmlns="http://schemas.openxmlformats.org/spreadsheetml/2006/main" count="46" uniqueCount="38">
  <si>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</si>
  <si>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</si>
  <si>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</si>
  <si>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</si>
  <si>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</si>
  <si>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</si>
  <si>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</si>
  <si>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</si>
  <si>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</si>
  <si>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</si>
  <si>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</si>
  <si>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</si>
  <si>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</si>
  <si>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</si>
  <si>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</si>
  <si>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</si>
  <si>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</si>
  <si>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</si>
  <si>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</si>
  <si>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</si>
  <si>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</si>
  <si>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</si>
  <si>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</si>
  <si>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</si>
  <si>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</si>
  <si>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</si>
  <si>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</si>
  <si>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</si>
  <si>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</si>
  <si>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SagRiver (TT 1000 with USGS corrections)</t>
  </si>
  <si>
    <t>NUM</t>
  </si>
  <si>
    <t>AREA</t>
  </si>
  <si>
    <t>HEIGHT</t>
  </si>
  <si>
    <t>LOGAREA</t>
  </si>
  <si>
    <t>LOGHEIGHT</t>
  </si>
  <si>
    <t>PLAY NAME: SagRiver (obsolete play - not used in assessment)</t>
  </si>
  <si>
    <t>SEE PLOTS AT BOTTOM OF SPREADSHEET</t>
  </si>
  <si>
    <t>ave slope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</si>
</sst>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5.5"/>
      <name val="Arial"/>
      <family val="0"/>
    </font>
    <font>
      <sz val="5.2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AREA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stats!$F$31:$F$50</c:f>
              <c:numCache/>
            </c:numRef>
          </c:yVal>
          <c:smooth val="0"/>
        </c:ser>
        <c:axId val="13623949"/>
        <c:axId val="55506678"/>
      </c:scatterChart>
      <c:val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Closure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crossBetween val="midCat"/>
        <c:dispUnits/>
      </c:val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stats!$I$31:$I$50</c:f>
              <c:numCache/>
            </c:numRef>
          </c:yVal>
          <c:smooth val="0"/>
        </c:ser>
        <c:axId val="29798055"/>
        <c:axId val="66855904"/>
      </c:scatterChart>
      <c:val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Closure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904"/>
        <c:crosses val="autoZero"/>
        <c:crossBetween val="midCat"/>
        <c:dispUnits/>
      </c:valAx>
      <c:valAx>
        <c:axId val="6685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TOP ELEVATIONS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stats!$E$31:$E$50</c:f>
              <c:numCache/>
            </c:numRef>
          </c:yVal>
          <c:smooth val="0"/>
        </c:ser>
        <c:axId val="64832225"/>
        <c:axId val="46619114"/>
      </c:scatterChart>
      <c:val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Closure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crossBetween val="midCat"/>
        <c:dispUnits/>
      </c:valAx>
      <c:valAx>
        <c:axId val="4661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Top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(Sag River)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stats!$F$31:$F$50</c:f>
              <c:numCache/>
            </c:numRef>
          </c:xVal>
          <c:yVal>
            <c:numRef>
              <c:f>stats!$I$31:$I$50</c:f>
              <c:numCache/>
            </c:numRef>
          </c:yVal>
          <c:smooth val="0"/>
        </c:ser>
        <c:axId val="16918843"/>
        <c:axId val="18051860"/>
      </c:scatterChart>
      <c:val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crossBetween val="midCat"/>
        <c:dispUnits/>
      </c:valAx>
      <c:valAx>
        <c:axId val="180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51</xdr:row>
      <xdr:rowOff>9525</xdr:rowOff>
    </xdr:from>
    <xdr:to>
      <xdr:col>6</xdr:col>
      <xdr:colOff>257175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485775" y="8267700"/>
        <a:ext cx="34290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65</xdr:row>
      <xdr:rowOff>85725</xdr:rowOff>
    </xdr:from>
    <xdr:to>
      <xdr:col>6</xdr:col>
      <xdr:colOff>266700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504825" y="10610850"/>
        <a:ext cx="3419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79</xdr:row>
      <xdr:rowOff>152400</xdr:rowOff>
    </xdr:from>
    <xdr:to>
      <xdr:col>6</xdr:col>
      <xdr:colOff>266700</xdr:colOff>
      <xdr:row>92</xdr:row>
      <xdr:rowOff>152400</xdr:rowOff>
    </xdr:to>
    <xdr:graphicFrame>
      <xdr:nvGraphicFramePr>
        <xdr:cNvPr id="3" name="Chart 3"/>
        <xdr:cNvGraphicFramePr/>
      </xdr:nvGraphicFramePr>
      <xdr:xfrm>
        <a:off x="523875" y="12944475"/>
        <a:ext cx="3400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51</xdr:row>
      <xdr:rowOff>9525</xdr:rowOff>
    </xdr:from>
    <xdr:to>
      <xdr:col>14</xdr:col>
      <xdr:colOff>476250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4276725" y="8267700"/>
        <a:ext cx="47339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44" sqref="B44"/>
    </sheetView>
  </sheetViews>
  <sheetFormatPr defaultColWidth="9.140625" defaultRowHeight="12.75"/>
  <cols>
    <col min="4" max="4" width="11.28125" style="0" customWidth="1"/>
    <col min="5" max="5" width="11.7109375" style="0" customWidth="1"/>
  </cols>
  <sheetData>
    <row r="1" spans="1:5" ht="12.7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12.75">
      <c r="A2">
        <v>1</v>
      </c>
      <c r="B2">
        <v>118.75</v>
      </c>
      <c r="C2">
        <v>284.2</v>
      </c>
      <c r="D2" s="1">
        <f>LN(B2)</f>
        <v>4.7770204429147505</v>
      </c>
      <c r="E2" s="1">
        <f>LN(C2)</f>
        <v>5.649678215663</v>
      </c>
    </row>
    <row r="3" spans="1:5" ht="12.75">
      <c r="A3">
        <v>2</v>
      </c>
      <c r="B3">
        <v>68.75</v>
      </c>
      <c r="C3">
        <v>96.9</v>
      </c>
      <c r="D3" s="1">
        <f aca="true" t="shared" si="0" ref="D3:E21">LN(B3)</f>
        <v>4.230476736546681</v>
      </c>
      <c r="E3" s="1">
        <f t="shared" si="0"/>
        <v>4.5736795188967205</v>
      </c>
    </row>
    <row r="4" spans="1:5" ht="12.75">
      <c r="A4">
        <v>3</v>
      </c>
      <c r="B4">
        <v>50.5</v>
      </c>
      <c r="C4">
        <v>49</v>
      </c>
      <c r="D4" s="1">
        <f t="shared" si="0"/>
        <v>3.9219733362813143</v>
      </c>
      <c r="E4" s="1">
        <f t="shared" si="0"/>
        <v>3.8918202981106265</v>
      </c>
    </row>
    <row r="5" spans="1:5" ht="12.75">
      <c r="A5">
        <v>4</v>
      </c>
      <c r="B5">
        <v>16.75</v>
      </c>
      <c r="C5">
        <v>56.7</v>
      </c>
      <c r="D5" s="1">
        <f t="shared" si="0"/>
        <v>2.8183982582710754</v>
      </c>
      <c r="E5" s="1">
        <f t="shared" si="0"/>
        <v>4.037774210733707</v>
      </c>
    </row>
    <row r="6" spans="1:5" ht="12.75">
      <c r="A6">
        <v>5</v>
      </c>
      <c r="B6">
        <v>14.75</v>
      </c>
      <c r="C6">
        <v>80.4</v>
      </c>
      <c r="D6" s="1">
        <f t="shared" si="0"/>
        <v>2.691243082785829</v>
      </c>
      <c r="E6" s="1">
        <f t="shared" si="0"/>
        <v>4.387014176184921</v>
      </c>
    </row>
    <row r="7" spans="1:5" ht="12.75">
      <c r="A7">
        <v>6</v>
      </c>
      <c r="B7">
        <v>11</v>
      </c>
      <c r="C7">
        <v>61.5</v>
      </c>
      <c r="D7" s="1">
        <f t="shared" si="0"/>
        <v>2.3978952727983707</v>
      </c>
      <c r="E7" s="1">
        <f t="shared" si="0"/>
        <v>4.119037174812473</v>
      </c>
    </row>
    <row r="8" spans="1:5" ht="12.75">
      <c r="A8">
        <v>7</v>
      </c>
      <c r="B8">
        <v>10.75</v>
      </c>
      <c r="C8">
        <v>37.3</v>
      </c>
      <c r="D8" s="1">
        <f t="shared" si="0"/>
        <v>2.3749057545736716</v>
      </c>
      <c r="E8" s="1">
        <f t="shared" si="0"/>
        <v>3.6189933266497696</v>
      </c>
    </row>
    <row r="9" spans="1:5" ht="12.75">
      <c r="A9">
        <v>8</v>
      </c>
      <c r="B9">
        <v>6.5</v>
      </c>
      <c r="C9">
        <v>91.9</v>
      </c>
      <c r="D9" s="1">
        <f t="shared" si="0"/>
        <v>1.8718021769015913</v>
      </c>
      <c r="E9" s="1">
        <f t="shared" si="0"/>
        <v>4.520701029361642</v>
      </c>
    </row>
    <row r="10" spans="1:5" ht="12.75">
      <c r="A10">
        <v>9</v>
      </c>
      <c r="B10">
        <v>5</v>
      </c>
      <c r="C10">
        <v>35</v>
      </c>
      <c r="D10" s="1">
        <f t="shared" si="0"/>
        <v>1.6094379124341003</v>
      </c>
      <c r="E10" s="1">
        <f t="shared" si="0"/>
        <v>3.5553480614894135</v>
      </c>
    </row>
    <row r="11" spans="1:5" ht="12.75">
      <c r="A11">
        <v>10</v>
      </c>
      <c r="B11">
        <v>4.25</v>
      </c>
      <c r="C11">
        <v>27.6</v>
      </c>
      <c r="D11" s="1">
        <f t="shared" si="0"/>
        <v>1.4469189829363254</v>
      </c>
      <c r="E11" s="1">
        <f t="shared" si="0"/>
        <v>3.3178157727231046</v>
      </c>
    </row>
    <row r="12" spans="1:5" ht="12.75">
      <c r="A12">
        <v>11</v>
      </c>
      <c r="B12">
        <v>4</v>
      </c>
      <c r="C12">
        <v>31</v>
      </c>
      <c r="D12" s="1">
        <f t="shared" si="0"/>
        <v>1.3862943611198906</v>
      </c>
      <c r="E12" s="1">
        <f t="shared" si="0"/>
        <v>3.4339872044851463</v>
      </c>
    </row>
    <row r="13" spans="1:5" ht="12.75">
      <c r="A13">
        <v>12</v>
      </c>
      <c r="B13">
        <v>2.75</v>
      </c>
      <c r="C13">
        <v>73.2</v>
      </c>
      <c r="D13" s="1">
        <f t="shared" si="0"/>
        <v>1.0116009116784799</v>
      </c>
      <c r="E13" s="1">
        <f t="shared" si="0"/>
        <v>4.293195420967266</v>
      </c>
    </row>
    <row r="14" spans="1:5" ht="12.75">
      <c r="A14">
        <v>13</v>
      </c>
      <c r="B14">
        <v>2.25</v>
      </c>
      <c r="C14">
        <v>19.6</v>
      </c>
      <c r="D14" s="1">
        <f t="shared" si="0"/>
        <v>0.8109302162163288</v>
      </c>
      <c r="E14" s="1">
        <f t="shared" si="0"/>
        <v>2.975529566236472</v>
      </c>
    </row>
    <row r="15" spans="1:5" ht="12.75">
      <c r="A15">
        <v>14</v>
      </c>
      <c r="B15">
        <v>2</v>
      </c>
      <c r="C15">
        <v>15.8</v>
      </c>
      <c r="D15" s="1">
        <f t="shared" si="0"/>
        <v>0.6931471805599453</v>
      </c>
      <c r="E15" s="1">
        <f t="shared" si="0"/>
        <v>2.760009940032921</v>
      </c>
    </row>
    <row r="16" spans="1:5" ht="12.75">
      <c r="A16">
        <v>15</v>
      </c>
      <c r="B16">
        <v>1.5</v>
      </c>
      <c r="C16">
        <v>50.5</v>
      </c>
      <c r="D16" s="1">
        <f t="shared" si="0"/>
        <v>0.4054651081081644</v>
      </c>
      <c r="E16" s="1">
        <f t="shared" si="0"/>
        <v>3.9219733362813143</v>
      </c>
    </row>
    <row r="17" spans="1:5" ht="12.75">
      <c r="A17">
        <v>16</v>
      </c>
      <c r="B17">
        <v>0.75</v>
      </c>
      <c r="C17">
        <v>17.8</v>
      </c>
      <c r="D17" s="1">
        <f t="shared" si="0"/>
        <v>-0.2876820724517809</v>
      </c>
      <c r="E17" s="1">
        <f t="shared" si="0"/>
        <v>2.8791984572980396</v>
      </c>
    </row>
    <row r="18" spans="1:5" ht="12.75">
      <c r="A18">
        <v>17</v>
      </c>
      <c r="B18">
        <v>0.75</v>
      </c>
      <c r="C18">
        <v>14.8</v>
      </c>
      <c r="D18" s="1">
        <f t="shared" si="0"/>
        <v>-0.2876820724517809</v>
      </c>
      <c r="E18" s="1">
        <f t="shared" si="0"/>
        <v>2.6946271807700692</v>
      </c>
    </row>
    <row r="19" spans="1:5" ht="12.75">
      <c r="A19">
        <v>18</v>
      </c>
      <c r="B19">
        <v>0.5</v>
      </c>
      <c r="C19">
        <v>10</v>
      </c>
      <c r="D19" s="1">
        <f t="shared" si="0"/>
        <v>-0.6931471805599453</v>
      </c>
      <c r="E19" s="1">
        <f t="shared" si="0"/>
        <v>2.302585092994046</v>
      </c>
    </row>
    <row r="20" spans="1:5" ht="12.75">
      <c r="A20">
        <v>19</v>
      </c>
      <c r="B20">
        <v>0.5</v>
      </c>
      <c r="C20">
        <v>5.6</v>
      </c>
      <c r="D20" s="1">
        <f t="shared" si="0"/>
        <v>-0.6931471805599453</v>
      </c>
      <c r="E20" s="1">
        <f t="shared" si="0"/>
        <v>1.7227665977411035</v>
      </c>
    </row>
    <row r="21" spans="1:5" ht="12.75">
      <c r="A21">
        <v>20</v>
      </c>
      <c r="B21">
        <v>0.25</v>
      </c>
      <c r="C21">
        <v>7.3</v>
      </c>
      <c r="D21" s="1">
        <f t="shared" si="0"/>
        <v>-1.3862943611198906</v>
      </c>
      <c r="E21" s="1">
        <f t="shared" si="0"/>
        <v>1.9878743481543455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7">
      <selection activeCell="L51" sqref="L5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35</v>
      </c>
    </row>
    <row r="6" ht="12.75">
      <c r="A6" t="s">
        <v>29</v>
      </c>
    </row>
    <row r="8" ht="12.75">
      <c r="A8" t="s">
        <v>2</v>
      </c>
    </row>
    <row r="9" ht="12.75">
      <c r="A9">
        <v>8189</v>
      </c>
    </row>
    <row r="11" ht="12.75">
      <c r="H11" t="s">
        <v>36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4</v>
      </c>
      <c r="C14">
        <v>68.75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5.63097</v>
      </c>
      <c r="B18">
        <v>34.98039</v>
      </c>
      <c r="C18">
        <v>96.86732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-9.17662</v>
      </c>
      <c r="B22">
        <v>-8.90701</v>
      </c>
      <c r="C22">
        <v>-7.84661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59.38</v>
      </c>
      <c r="C26">
        <v>18</v>
      </c>
      <c r="D26">
        <v>142</v>
      </c>
      <c r="E26">
        <v>19</v>
      </c>
      <c r="F26">
        <v>-9.177</v>
      </c>
      <c r="G26">
        <v>19</v>
      </c>
    </row>
    <row r="27" spans="1:7" ht="12.75">
      <c r="A27">
        <v>2</v>
      </c>
      <c r="B27">
        <v>118.75</v>
      </c>
      <c r="C27">
        <v>2</v>
      </c>
      <c r="D27">
        <v>284</v>
      </c>
      <c r="E27">
        <v>1</v>
      </c>
      <c r="F27">
        <v>-6.049</v>
      </c>
      <c r="G27">
        <v>1</v>
      </c>
    </row>
    <row r="29" ht="12.75">
      <c r="A29" t="s">
        <v>15</v>
      </c>
    </row>
    <row r="30" spans="1:12" ht="12.7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23</v>
      </c>
      <c r="I30" t="s">
        <v>24</v>
      </c>
      <c r="J30" t="s">
        <v>25</v>
      </c>
      <c r="K30" t="s">
        <v>26</v>
      </c>
      <c r="L30" t="s">
        <v>37</v>
      </c>
    </row>
    <row r="31" spans="1:12" ht="12.75">
      <c r="A31">
        <v>1</v>
      </c>
      <c r="B31">
        <v>-95.588</v>
      </c>
      <c r="C31">
        <v>2355.731</v>
      </c>
      <c r="D31">
        <v>-3.5</v>
      </c>
      <c r="E31">
        <v>-2.9</v>
      </c>
      <c r="F31">
        <v>118.75</v>
      </c>
      <c r="G31">
        <v>41.16</v>
      </c>
      <c r="H31">
        <v>33747.71</v>
      </c>
      <c r="I31">
        <v>284.2</v>
      </c>
      <c r="J31">
        <v>-11</v>
      </c>
      <c r="K31">
        <v>538.9</v>
      </c>
      <c r="L31">
        <f>I31/(SQRT(F31/0.64)/2)</f>
        <v>41.72796900224874</v>
      </c>
    </row>
    <row r="32" spans="1:12" ht="12.75">
      <c r="A32">
        <v>2</v>
      </c>
      <c r="B32">
        <v>49.729</v>
      </c>
      <c r="C32">
        <v>2282.856</v>
      </c>
      <c r="D32">
        <v>-8.9</v>
      </c>
      <c r="E32">
        <v>-8.6</v>
      </c>
      <c r="F32">
        <v>68.75</v>
      </c>
      <c r="G32">
        <v>8.12</v>
      </c>
      <c r="H32">
        <v>6659.63</v>
      </c>
      <c r="I32">
        <v>96.9</v>
      </c>
      <c r="J32">
        <v>-17.9</v>
      </c>
      <c r="K32">
        <v>260.9</v>
      </c>
      <c r="L32">
        <f aca="true" t="shared" si="0" ref="L32:L50">I32/(SQRT(F32/0.64)/2)</f>
        <v>18.69852754533459</v>
      </c>
    </row>
    <row r="33" spans="1:12" ht="12.75">
      <c r="A33">
        <v>3</v>
      </c>
      <c r="B33">
        <v>83.549</v>
      </c>
      <c r="C33">
        <v>2287.717</v>
      </c>
      <c r="D33">
        <v>-8.9</v>
      </c>
      <c r="E33">
        <v>-8.8</v>
      </c>
      <c r="F33">
        <v>50.5</v>
      </c>
      <c r="G33">
        <v>3.02</v>
      </c>
      <c r="H33">
        <v>2475.85</v>
      </c>
      <c r="I33">
        <v>49</v>
      </c>
      <c r="J33">
        <v>-24.8</v>
      </c>
      <c r="K33">
        <v>84.7</v>
      </c>
      <c r="L33">
        <f t="shared" si="0"/>
        <v>11.032409501370978</v>
      </c>
    </row>
    <row r="34" spans="1:12" ht="12.75">
      <c r="A34">
        <v>4</v>
      </c>
      <c r="B34">
        <v>-14.208</v>
      </c>
      <c r="C34">
        <v>2309.2</v>
      </c>
      <c r="D34">
        <v>-8.2</v>
      </c>
      <c r="E34">
        <v>-8</v>
      </c>
      <c r="F34">
        <v>16.75</v>
      </c>
      <c r="G34">
        <v>1.16</v>
      </c>
      <c r="H34">
        <v>949.92</v>
      </c>
      <c r="I34">
        <v>56.7</v>
      </c>
      <c r="J34">
        <v>-4.1</v>
      </c>
      <c r="K34">
        <v>133.7</v>
      </c>
      <c r="L34">
        <f t="shared" si="0"/>
        <v>22.166423984008023</v>
      </c>
    </row>
    <row r="35" spans="1:12" ht="12.75">
      <c r="A35">
        <v>5</v>
      </c>
      <c r="B35">
        <v>61.594</v>
      </c>
      <c r="C35">
        <v>2269.64</v>
      </c>
      <c r="D35">
        <v>-9</v>
      </c>
      <c r="E35">
        <v>-8.8</v>
      </c>
      <c r="F35">
        <v>14.75</v>
      </c>
      <c r="G35">
        <v>1.45</v>
      </c>
      <c r="H35">
        <v>1186.25</v>
      </c>
      <c r="I35">
        <v>80.4</v>
      </c>
      <c r="J35">
        <v>-25.5</v>
      </c>
      <c r="K35">
        <v>190.5</v>
      </c>
      <c r="L35">
        <f t="shared" si="0"/>
        <v>33.49500301714637</v>
      </c>
    </row>
    <row r="36" spans="1:12" ht="12.75">
      <c r="A36">
        <v>6</v>
      </c>
      <c r="B36">
        <v>-30.974</v>
      </c>
      <c r="C36">
        <v>2315.386</v>
      </c>
      <c r="D36">
        <v>-8</v>
      </c>
      <c r="E36">
        <v>-7.8</v>
      </c>
      <c r="F36">
        <v>11</v>
      </c>
      <c r="G36">
        <v>0.83</v>
      </c>
      <c r="H36">
        <v>676.76</v>
      </c>
      <c r="I36">
        <v>61.5</v>
      </c>
      <c r="J36">
        <v>-6.8</v>
      </c>
      <c r="K36">
        <v>133.4</v>
      </c>
      <c r="L36">
        <f t="shared" si="0"/>
        <v>29.668716306451937</v>
      </c>
    </row>
    <row r="37" spans="1:12" ht="12.75">
      <c r="A37">
        <v>7</v>
      </c>
      <c r="B37">
        <v>27.671</v>
      </c>
      <c r="C37">
        <v>2301.319</v>
      </c>
      <c r="D37">
        <v>-9.2</v>
      </c>
      <c r="E37">
        <v>-9.1</v>
      </c>
      <c r="F37">
        <v>10.75</v>
      </c>
      <c r="G37">
        <v>0.49</v>
      </c>
      <c r="H37">
        <v>400.79</v>
      </c>
      <c r="I37">
        <v>37.3</v>
      </c>
      <c r="J37">
        <v>0</v>
      </c>
      <c r="K37">
        <v>81.8</v>
      </c>
      <c r="L37">
        <f t="shared" si="0"/>
        <v>18.202229354899693</v>
      </c>
    </row>
    <row r="38" spans="1:12" ht="12.75">
      <c r="A38">
        <v>8</v>
      </c>
      <c r="B38">
        <v>70.514</v>
      </c>
      <c r="C38">
        <v>2259.83</v>
      </c>
      <c r="D38">
        <v>-9.2</v>
      </c>
      <c r="E38">
        <v>-9.1</v>
      </c>
      <c r="F38">
        <v>6.5</v>
      </c>
      <c r="G38">
        <v>0.73</v>
      </c>
      <c r="H38">
        <v>597.63</v>
      </c>
      <c r="I38">
        <v>91.9</v>
      </c>
      <c r="J38">
        <v>-10.6</v>
      </c>
      <c r="K38">
        <v>183</v>
      </c>
      <c r="L38">
        <f t="shared" si="0"/>
        <v>57.67383302143716</v>
      </c>
    </row>
    <row r="39" spans="1:12" ht="12.75">
      <c r="A39">
        <v>9</v>
      </c>
      <c r="B39">
        <v>-17.67</v>
      </c>
      <c r="C39">
        <v>2299.417</v>
      </c>
      <c r="D39">
        <v>-8.2</v>
      </c>
      <c r="E39">
        <v>-8.1</v>
      </c>
      <c r="F39">
        <v>5</v>
      </c>
      <c r="G39">
        <v>0.21</v>
      </c>
      <c r="H39">
        <v>174.9</v>
      </c>
      <c r="I39">
        <v>35</v>
      </c>
      <c r="J39">
        <v>0</v>
      </c>
      <c r="K39">
        <v>58.5</v>
      </c>
      <c r="L39">
        <f t="shared" si="0"/>
        <v>25.043961347997644</v>
      </c>
    </row>
    <row r="40" spans="1:12" ht="12.75">
      <c r="A40">
        <v>10</v>
      </c>
      <c r="B40">
        <v>-33.991</v>
      </c>
      <c r="C40">
        <v>2294.745</v>
      </c>
      <c r="D40">
        <v>-8.3</v>
      </c>
      <c r="E40">
        <v>-8.3</v>
      </c>
      <c r="F40">
        <v>4.25</v>
      </c>
      <c r="G40">
        <v>0.14</v>
      </c>
      <c r="H40">
        <v>117.43</v>
      </c>
      <c r="I40">
        <v>27.6</v>
      </c>
      <c r="J40">
        <v>0</v>
      </c>
      <c r="K40">
        <v>52.2</v>
      </c>
      <c r="L40">
        <f t="shared" si="0"/>
        <v>21.420746403208927</v>
      </c>
    </row>
    <row r="41" spans="1:12" ht="12.75">
      <c r="A41">
        <v>11</v>
      </c>
      <c r="B41">
        <v>87.586</v>
      </c>
      <c r="C41">
        <v>2271.987</v>
      </c>
      <c r="D41">
        <v>-9</v>
      </c>
      <c r="E41">
        <v>-9</v>
      </c>
      <c r="F41">
        <v>4</v>
      </c>
      <c r="G41">
        <v>0.15</v>
      </c>
      <c r="H41">
        <v>123.92</v>
      </c>
      <c r="I41">
        <v>31</v>
      </c>
      <c r="J41">
        <v>0</v>
      </c>
      <c r="K41">
        <v>65.1</v>
      </c>
      <c r="L41">
        <f t="shared" si="0"/>
        <v>24.8</v>
      </c>
    </row>
    <row r="42" spans="1:12" ht="12.75">
      <c r="A42">
        <v>12</v>
      </c>
      <c r="B42">
        <v>60.588</v>
      </c>
      <c r="C42">
        <v>2261.18</v>
      </c>
      <c r="D42">
        <v>-9.1</v>
      </c>
      <c r="E42">
        <v>-9</v>
      </c>
      <c r="F42">
        <v>2.75</v>
      </c>
      <c r="G42">
        <v>0.25</v>
      </c>
      <c r="H42">
        <v>201.21</v>
      </c>
      <c r="I42">
        <v>73.2</v>
      </c>
      <c r="J42">
        <v>0</v>
      </c>
      <c r="K42">
        <v>128.5</v>
      </c>
      <c r="L42">
        <f t="shared" si="0"/>
        <v>70.62601735389535</v>
      </c>
    </row>
    <row r="43" spans="1:12" ht="12.75">
      <c r="A43">
        <v>13</v>
      </c>
      <c r="B43">
        <v>0.19</v>
      </c>
      <c r="C43">
        <v>2313.198</v>
      </c>
      <c r="D43">
        <v>-8.4</v>
      </c>
      <c r="E43">
        <v>-8.4</v>
      </c>
      <c r="F43">
        <v>2.25</v>
      </c>
      <c r="G43">
        <v>0.05</v>
      </c>
      <c r="H43">
        <v>44</v>
      </c>
      <c r="I43">
        <v>19.6</v>
      </c>
      <c r="J43">
        <v>0</v>
      </c>
      <c r="K43">
        <v>35.6</v>
      </c>
      <c r="L43">
        <f t="shared" si="0"/>
        <v>20.90666666666667</v>
      </c>
    </row>
    <row r="44" spans="1:12" ht="12.75">
      <c r="A44">
        <v>14</v>
      </c>
      <c r="B44">
        <v>27.916</v>
      </c>
      <c r="C44">
        <v>2307.764</v>
      </c>
      <c r="D44">
        <v>-9.2</v>
      </c>
      <c r="E44">
        <v>-9.2</v>
      </c>
      <c r="F44">
        <v>2</v>
      </c>
      <c r="G44">
        <v>0.04</v>
      </c>
      <c r="H44">
        <v>31.69</v>
      </c>
      <c r="I44">
        <v>15.8</v>
      </c>
      <c r="J44">
        <v>0</v>
      </c>
      <c r="K44">
        <v>23.4</v>
      </c>
      <c r="L44">
        <f t="shared" si="0"/>
        <v>17.87565942839592</v>
      </c>
    </row>
    <row r="45" spans="1:12" ht="12.75">
      <c r="A45">
        <v>15</v>
      </c>
      <c r="B45">
        <v>79.268</v>
      </c>
      <c r="C45">
        <v>2263.121</v>
      </c>
      <c r="D45">
        <v>-9.2</v>
      </c>
      <c r="E45">
        <v>-9.2</v>
      </c>
      <c r="F45">
        <v>1.5</v>
      </c>
      <c r="G45">
        <v>0.09</v>
      </c>
      <c r="H45">
        <v>75.7</v>
      </c>
      <c r="I45">
        <v>50.5</v>
      </c>
      <c r="J45">
        <v>0</v>
      </c>
      <c r="K45">
        <v>70.6</v>
      </c>
      <c r="L45">
        <f t="shared" si="0"/>
        <v>65.97292373896026</v>
      </c>
    </row>
    <row r="46" spans="1:12" ht="12.75">
      <c r="A46">
        <v>16</v>
      </c>
      <c r="B46">
        <v>76.789</v>
      </c>
      <c r="C46">
        <v>2271.842</v>
      </c>
      <c r="D46">
        <v>-9</v>
      </c>
      <c r="E46">
        <v>-9</v>
      </c>
      <c r="F46">
        <v>0.75</v>
      </c>
      <c r="G46">
        <v>0.02</v>
      </c>
      <c r="H46">
        <v>13.32</v>
      </c>
      <c r="I46">
        <v>17.8</v>
      </c>
      <c r="J46">
        <v>0</v>
      </c>
      <c r="K46">
        <v>24</v>
      </c>
      <c r="L46">
        <f t="shared" si="0"/>
        <v>32.88587133304108</v>
      </c>
    </row>
    <row r="47" spans="1:12" ht="12.75">
      <c r="A47">
        <v>17</v>
      </c>
      <c r="B47">
        <v>-24.553</v>
      </c>
      <c r="C47">
        <v>2330.113</v>
      </c>
      <c r="D47">
        <v>-7.9</v>
      </c>
      <c r="E47">
        <v>-7.9</v>
      </c>
      <c r="F47">
        <v>0.75</v>
      </c>
      <c r="G47">
        <v>0.01</v>
      </c>
      <c r="H47">
        <v>11.12</v>
      </c>
      <c r="I47">
        <v>14.8</v>
      </c>
      <c r="J47">
        <v>0</v>
      </c>
      <c r="K47">
        <v>23.5</v>
      </c>
      <c r="L47">
        <f t="shared" si="0"/>
        <v>27.343308748820675</v>
      </c>
    </row>
    <row r="48" spans="1:12" ht="12.75">
      <c r="A48">
        <v>18</v>
      </c>
      <c r="B48">
        <v>110.662</v>
      </c>
      <c r="C48">
        <v>2275.816</v>
      </c>
      <c r="D48">
        <v>-8.9</v>
      </c>
      <c r="E48">
        <v>-8.9</v>
      </c>
      <c r="F48">
        <v>0.5</v>
      </c>
      <c r="G48">
        <v>0.01</v>
      </c>
      <c r="H48">
        <v>4.99</v>
      </c>
      <c r="I48">
        <v>10</v>
      </c>
      <c r="J48">
        <v>0</v>
      </c>
      <c r="K48">
        <v>13</v>
      </c>
      <c r="L48">
        <f t="shared" si="0"/>
        <v>22.62741699796952</v>
      </c>
    </row>
    <row r="49" spans="1:12" ht="12.75">
      <c r="A49">
        <v>19</v>
      </c>
      <c r="B49">
        <v>108.124</v>
      </c>
      <c r="C49">
        <v>2265.315</v>
      </c>
      <c r="D49">
        <v>-9.1</v>
      </c>
      <c r="E49">
        <v>-9.1</v>
      </c>
      <c r="F49">
        <v>0.5</v>
      </c>
      <c r="G49">
        <v>0</v>
      </c>
      <c r="H49">
        <v>2.82</v>
      </c>
      <c r="I49">
        <v>5.6</v>
      </c>
      <c r="J49">
        <v>0</v>
      </c>
      <c r="K49">
        <v>8.9</v>
      </c>
      <c r="L49">
        <f t="shared" si="0"/>
        <v>12.671353518862931</v>
      </c>
    </row>
    <row r="50" spans="1:12" ht="12.75">
      <c r="A50">
        <v>20</v>
      </c>
      <c r="B50">
        <v>11.001</v>
      </c>
      <c r="C50">
        <v>2297.105</v>
      </c>
      <c r="D50">
        <v>-9.1</v>
      </c>
      <c r="E50">
        <v>-9.1</v>
      </c>
      <c r="F50">
        <v>0.25</v>
      </c>
      <c r="G50">
        <v>0</v>
      </c>
      <c r="H50">
        <v>1.84</v>
      </c>
      <c r="I50">
        <v>7.3</v>
      </c>
      <c r="J50">
        <v>0</v>
      </c>
      <c r="K50">
        <v>7.3</v>
      </c>
      <c r="L50">
        <f t="shared" si="0"/>
        <v>23.36</v>
      </c>
    </row>
    <row r="51" ht="12.75">
      <c r="L51">
        <f>AVERAGE(L31:L50)</f>
        <v>29.90995186353582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2001-10-24T16:35:58Z</dcterms:created>
  <dcterms:modified xsi:type="dcterms:W3CDTF">2002-03-01T00:04:10Z</dcterms:modified>
  <cp:category/>
  <cp:version/>
  <cp:contentType/>
  <cp:contentStatus/>
</cp:coreProperties>
</file>