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nd qtr 3_27 mon" sheetId="1" r:id="rId1"/>
  </sheets>
  <externalReferences>
    <externalReference r:id="rId4"/>
  </externalReferences>
  <definedNames>
    <definedName name="firstper">'[1]1st quarter'!$D$189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<sst xmlns="http://schemas.openxmlformats.org/spreadsheetml/2006/main" count="197" uniqueCount="68">
  <si>
    <t>2nd Quarter Report FY 2004</t>
  </si>
  <si>
    <t>IMMUNIZATION RATES FOR EACH AGE GROUP BY AREA</t>
  </si>
  <si>
    <t>3 - 4 Months</t>
  </si>
  <si>
    <t>#</t>
  </si>
  <si>
    <t>No. Comp.</t>
  </si>
  <si>
    <t>% Comp.</t>
  </si>
  <si>
    <t xml:space="preserve">DTAP1 or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</si>
  <si>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</si>
  <si>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</si>
  <si>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</si>
  <si>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</si>
  <si>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</si>
  <si>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</si>
  <si>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</t>
  </si>
  <si>
    <t>Req.</t>
  </si>
  <si>
    <t>DTP1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</si>
  <si>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</si>
  <si>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</si>
  <si>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</si>
  <si>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</si>
  <si>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</si>
  <si>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</si>
  <si>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</si>
  <si>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</si>
  <si>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</si>
  <si>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</si>
  <si>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</si>
  <si>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</si>
  <si>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</si>
  <si>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</si>
  <si>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</si>
  <si>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or </t>
  </si>
  <si>
    <t xml:space="preserve">IPV2  </t>
  </si>
  <si>
    <t xml:space="preserve">HibT2 or </t>
  </si>
  <si>
    <t>HepB2</t>
  </si>
  <si>
    <t>PCV2</t>
  </si>
  <si>
    <t>Pop</t>
  </si>
  <si>
    <t>DTP2</t>
  </si>
  <si>
    <t>Pedvx2</t>
  </si>
  <si>
    <t>All Areas</t>
  </si>
  <si>
    <t>7 - 15 Months</t>
  </si>
  <si>
    <t xml:space="preserve">DTAP3 or </t>
  </si>
  <si>
    <t xml:space="preserve">IPV2 </t>
  </si>
  <si>
    <t xml:space="preserve">HibT3 or </t>
  </si>
  <si>
    <t>PCV3</t>
  </si>
  <si>
    <t>DTP3</t>
  </si>
  <si>
    <t>16 - 18 Months</t>
  </si>
  <si>
    <t xml:space="preserve">DTAP3 </t>
  </si>
  <si>
    <t>MMR1</t>
  </si>
  <si>
    <t xml:space="preserve">HibT4 or </t>
  </si>
  <si>
    <t>PCV4</t>
  </si>
  <si>
    <t>VZV</t>
  </si>
  <si>
    <t xml:space="preserve"> or DTP3</t>
  </si>
  <si>
    <t>Pedvx3</t>
  </si>
  <si>
    <t>19 - 23 Months</t>
  </si>
  <si>
    <t xml:space="preserve">DTAP4 or </t>
  </si>
  <si>
    <t xml:space="preserve">IPV3  </t>
  </si>
  <si>
    <t>HepB3</t>
  </si>
  <si>
    <t>DTP4</t>
  </si>
  <si>
    <t>24 - 27 Months</t>
  </si>
  <si>
    <t xml:space="preserve">DTAP4 </t>
  </si>
  <si>
    <t xml:space="preserve">IPV3 </t>
  </si>
  <si>
    <t>HepA</t>
  </si>
  <si>
    <t xml:space="preserve"> or DTP4</t>
  </si>
  <si>
    <t>All Ages (3- 27 Months)</t>
  </si>
  <si>
    <t>% Comp. Req</t>
  </si>
  <si>
    <t>w/ Hep A</t>
  </si>
  <si>
    <t>No. Comp. Req (w/ hep 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</si>
</sst>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b/>
      <sz val="2.75"/>
      <name val="Geneva"/>
      <family val="0"/>
    </font>
    <font>
      <sz val="5.25"/>
      <name val="Geneva"/>
      <family val="0"/>
    </font>
    <font>
      <b/>
      <sz val="3.2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5.75"/>
      <name val="Geneva"/>
      <family val="0"/>
    </font>
    <font>
      <b/>
      <sz val="12"/>
      <name val="Geneva"/>
      <family val="0"/>
    </font>
    <font>
      <sz val="10.5"/>
      <name val="Geneva"/>
      <family val="0"/>
    </font>
    <font>
      <sz val="7"/>
      <name val="Geneva"/>
      <family val="0"/>
    </font>
    <font>
      <sz val="7.5"/>
      <name val="Geneva"/>
      <family val="0"/>
    </font>
    <font>
      <sz val="7.25"/>
      <name val="Geneva"/>
      <family val="0"/>
    </font>
    <font>
      <sz val="6.7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axId val="48813497"/>
        <c:axId val="36668290"/>
      </c:bar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68290"/>
        <c:crosses val="autoZero"/>
        <c:auto val="1"/>
        <c:lblOffset val="100"/>
        <c:noMultiLvlLbl val="0"/>
      </c:catAx>
      <c:valAx>
        <c:axId val="3666829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349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>
        <c:manualLayout>
          <c:xMode val="factor"/>
          <c:yMode val="factor"/>
          <c:x val="-0.10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694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qtr 3_27 mon'!$A$89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mon'!$D$89</c:f>
              <c:numCache/>
            </c:numRef>
          </c:val>
        </c:ser>
        <c:ser>
          <c:idx val="1"/>
          <c:order val="1"/>
          <c:tx>
            <c:strRef>
              <c:f>'2nd qtr 3_27 mon'!$A$90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mon'!$D$90</c:f>
              <c:numCache/>
            </c:numRef>
          </c:val>
        </c:ser>
        <c:ser>
          <c:idx val="2"/>
          <c:order val="2"/>
          <c:tx>
            <c:strRef>
              <c:f>'2nd qtr 3_27 mon'!$A$91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mon'!$D$91</c:f>
              <c:numCache/>
            </c:numRef>
          </c:val>
        </c:ser>
        <c:ser>
          <c:idx val="3"/>
          <c:order val="3"/>
          <c:tx>
            <c:strRef>
              <c:f>'2nd qtr 3_27 mon'!$A$92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mon'!$D$92</c:f>
              <c:numCache/>
            </c:numRef>
          </c:val>
        </c:ser>
        <c:ser>
          <c:idx val="4"/>
          <c:order val="4"/>
          <c:tx>
            <c:strRef>
              <c:f>'2nd qtr 3_27 mon'!$A$93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mon'!$D$93</c:f>
              <c:numCache/>
            </c:numRef>
          </c:val>
        </c:ser>
        <c:ser>
          <c:idx val="5"/>
          <c:order val="5"/>
          <c:tx>
            <c:strRef>
              <c:f>'2nd qtr 3_27 mon'!$A$94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mon'!$D$94</c:f>
              <c:numCache/>
            </c:numRef>
          </c:val>
        </c:ser>
        <c:ser>
          <c:idx val="6"/>
          <c:order val="6"/>
          <c:tx>
            <c:strRef>
              <c:f>'2nd qtr 3_27 mon'!$A$95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mon'!$D$95</c:f>
              <c:numCache/>
            </c:numRef>
          </c:val>
        </c:ser>
        <c:ser>
          <c:idx val="7"/>
          <c:order val="7"/>
          <c:tx>
            <c:strRef>
              <c:f>'2nd qtr 3_27 mon'!$A$96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mon'!$D$96</c:f>
              <c:numCache/>
            </c:numRef>
          </c:val>
        </c:ser>
        <c:ser>
          <c:idx val="8"/>
          <c:order val="8"/>
          <c:tx>
            <c:strRef>
              <c:f>'2nd qtr 3_27 mon'!$A$97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mon'!$D$97</c:f>
              <c:numCache/>
            </c:numRef>
          </c:val>
        </c:ser>
        <c:ser>
          <c:idx val="9"/>
          <c:order val="9"/>
          <c:tx>
            <c:strRef>
              <c:f>'2nd qtr 3_27 mon'!$A$98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mon'!$D$98</c:f>
              <c:numCache/>
            </c:numRef>
          </c:val>
        </c:ser>
        <c:ser>
          <c:idx val="10"/>
          <c:order val="10"/>
          <c:tx>
            <c:strRef>
              <c:f>'2nd qtr 3_27 mon'!$A$99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mon'!$D$99</c:f>
              <c:numCache/>
            </c:numRef>
          </c:val>
        </c:ser>
        <c:ser>
          <c:idx val="11"/>
          <c:order val="11"/>
          <c:tx>
            <c:strRef>
              <c:f>'2nd qtr 3_27 mon'!$A$100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mon'!$D$100</c:f>
              <c:numCache/>
            </c:numRef>
          </c:val>
        </c:ser>
        <c:ser>
          <c:idx val="12"/>
          <c:order val="12"/>
          <c:tx>
            <c:strRef>
              <c:f>'2nd qtr 3_27 mon'!$A$101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mon'!$D$87</c:f>
              <c:strCache/>
            </c:strRef>
          </c:cat>
          <c:val>
            <c:numRef>
              <c:f>'2nd qtr 3_27 mon'!$D$101</c:f>
              <c:numCache/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73827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028"/>
          <c:w val="0.2605"/>
          <c:h val="0.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>
        <c:manualLayout>
          <c:xMode val="factor"/>
          <c:yMode val="factor"/>
          <c:x val="-0.13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65"/>
          <c:w val="0.7085"/>
          <c:h val="0.7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qtr 3_27 mon'!$A$118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mon'!$D$118</c:f>
              <c:numCache/>
            </c:numRef>
          </c:val>
        </c:ser>
        <c:ser>
          <c:idx val="2"/>
          <c:order val="1"/>
          <c:tx>
            <c:strRef>
              <c:f>'2nd qtr 3_27 mon'!$A$119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mon'!$D$119</c:f>
              <c:numCache/>
            </c:numRef>
          </c:val>
        </c:ser>
        <c:ser>
          <c:idx val="3"/>
          <c:order val="2"/>
          <c:tx>
            <c:strRef>
              <c:f>'2nd qtr 3_27 mon'!$A$120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mon'!$D$120</c:f>
              <c:numCache/>
            </c:numRef>
          </c:val>
        </c:ser>
        <c:ser>
          <c:idx val="4"/>
          <c:order val="3"/>
          <c:tx>
            <c:strRef>
              <c:f>'2nd qtr 3_27 mon'!$A$121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mon'!$D$121</c:f>
              <c:numCache/>
            </c:numRef>
          </c:val>
        </c:ser>
        <c:ser>
          <c:idx val="5"/>
          <c:order val="4"/>
          <c:tx>
            <c:strRef>
              <c:f>'2nd qtr 3_27 mon'!$A$122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mon'!$D$122</c:f>
              <c:numCache/>
            </c:numRef>
          </c:val>
        </c:ser>
        <c:ser>
          <c:idx val="6"/>
          <c:order val="5"/>
          <c:tx>
            <c:strRef>
              <c:f>'2nd qtr 3_27 mon'!$A$123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mon'!$D$123</c:f>
              <c:numCache/>
            </c:numRef>
          </c:val>
        </c:ser>
        <c:ser>
          <c:idx val="7"/>
          <c:order val="6"/>
          <c:tx>
            <c:strRef>
              <c:f>'2nd qtr 3_27 mon'!$A$124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mon'!$D$124</c:f>
              <c:numCache/>
            </c:numRef>
          </c:val>
        </c:ser>
        <c:ser>
          <c:idx val="8"/>
          <c:order val="7"/>
          <c:tx>
            <c:strRef>
              <c:f>'2nd qtr 3_27 mon'!$A$125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mon'!$D$125</c:f>
              <c:numCache/>
            </c:numRef>
          </c:val>
        </c:ser>
        <c:ser>
          <c:idx val="9"/>
          <c:order val="8"/>
          <c:tx>
            <c:strRef>
              <c:f>'2nd qtr 3_27 mon'!$A$126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mon'!$D$126</c:f>
              <c:numCache/>
            </c:numRef>
          </c:val>
        </c:ser>
        <c:ser>
          <c:idx val="10"/>
          <c:order val="9"/>
          <c:tx>
            <c:strRef>
              <c:f>'2nd qtr 3_27 mon'!$A$127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mon'!$D$127</c:f>
              <c:numCache/>
            </c:numRef>
          </c:val>
        </c:ser>
        <c:ser>
          <c:idx val="11"/>
          <c:order val="10"/>
          <c:tx>
            <c:strRef>
              <c:f>'2nd qtr 3_27 mon'!$A$128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mon'!$D$128</c:f>
              <c:numCache/>
            </c:numRef>
          </c:val>
        </c:ser>
        <c:ser>
          <c:idx val="12"/>
          <c:order val="11"/>
          <c:tx>
            <c:strRef>
              <c:f>'2nd qtr 3_27 mon'!$A$129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mon'!$D$129</c:f>
              <c:numCache/>
            </c:numRef>
          </c:val>
        </c:ser>
        <c:ser>
          <c:idx val="13"/>
          <c:order val="12"/>
          <c:tx>
            <c:strRef>
              <c:f>'2nd qtr 3_27 mon'!$A$130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mon'!$D$116</c:f>
              <c:strCache/>
            </c:strRef>
          </c:cat>
          <c:val>
            <c:numRef>
              <c:f>'2nd qtr 3_27 mon'!$D$130</c:f>
              <c:numCache/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Geneva"/>
                <a:ea typeface="Geneva"/>
                <a:cs typeface="Geneva"/>
              </a:defRPr>
            </a:pPr>
          </a:p>
        </c:txPr>
        <c:crossAx val="2085321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052"/>
          <c:w val="0.265"/>
          <c:h val="0.91975"/>
        </c:manualLayout>
      </c:layout>
      <c:overlay val="0"/>
      <c:txPr>
        <a:bodyPr vert="horz" rot="0"/>
        <a:lstStyle/>
        <a:p>
          <a:pPr>
            <a:defRPr lang="en-US" cap="none" sz="7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24-27 Months</a:t>
            </a:r>
          </a:p>
        </c:rich>
      </c:tx>
      <c:layout>
        <c:manualLayout>
          <c:xMode val="factor"/>
          <c:yMode val="factor"/>
          <c:x val="-0.159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4"/>
          <c:w val="0.699"/>
          <c:h val="0.7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qtr 3_27 mon'!$A$147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mon'!$D$147</c:f>
              <c:numCache/>
            </c:numRef>
          </c:val>
        </c:ser>
        <c:ser>
          <c:idx val="2"/>
          <c:order val="1"/>
          <c:tx>
            <c:strRef>
              <c:f>'2nd qtr 3_27 mon'!$A$148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mon'!$D$148</c:f>
              <c:numCache/>
            </c:numRef>
          </c:val>
        </c:ser>
        <c:ser>
          <c:idx val="3"/>
          <c:order val="2"/>
          <c:tx>
            <c:strRef>
              <c:f>'2nd qtr 3_27 mon'!$A$149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mon'!$D$149</c:f>
              <c:numCache/>
            </c:numRef>
          </c:val>
        </c:ser>
        <c:ser>
          <c:idx val="4"/>
          <c:order val="3"/>
          <c:tx>
            <c:strRef>
              <c:f>'2nd qtr 3_27 mon'!$A$150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mon'!$D$150</c:f>
              <c:numCache/>
            </c:numRef>
          </c:val>
        </c:ser>
        <c:ser>
          <c:idx val="5"/>
          <c:order val="4"/>
          <c:tx>
            <c:strRef>
              <c:f>'2nd qtr 3_27 mon'!$A$151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mon'!$D$151</c:f>
              <c:numCache/>
            </c:numRef>
          </c:val>
        </c:ser>
        <c:ser>
          <c:idx val="6"/>
          <c:order val="5"/>
          <c:tx>
            <c:strRef>
              <c:f>'2nd qtr 3_27 mon'!$A$152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mon'!$D$152</c:f>
              <c:numCache/>
            </c:numRef>
          </c:val>
        </c:ser>
        <c:ser>
          <c:idx val="7"/>
          <c:order val="6"/>
          <c:tx>
            <c:strRef>
              <c:f>'2nd qtr 3_27 mon'!$A$153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mon'!$D$153</c:f>
              <c:numCache/>
            </c:numRef>
          </c:val>
        </c:ser>
        <c:ser>
          <c:idx val="8"/>
          <c:order val="7"/>
          <c:tx>
            <c:strRef>
              <c:f>'2nd qtr 3_27 mon'!$A$154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mon'!$D$154</c:f>
              <c:numCache/>
            </c:numRef>
          </c:val>
        </c:ser>
        <c:ser>
          <c:idx val="9"/>
          <c:order val="8"/>
          <c:tx>
            <c:strRef>
              <c:f>'2nd qtr 3_27 mon'!$A$155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mon'!$D$155</c:f>
              <c:numCache/>
            </c:numRef>
          </c:val>
        </c:ser>
        <c:ser>
          <c:idx val="10"/>
          <c:order val="9"/>
          <c:tx>
            <c:strRef>
              <c:f>'2nd qtr 3_27 mon'!$A$156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mon'!$D$156</c:f>
              <c:numCache/>
            </c:numRef>
          </c:val>
        </c:ser>
        <c:ser>
          <c:idx val="11"/>
          <c:order val="10"/>
          <c:tx>
            <c:strRef>
              <c:f>'2nd qtr 3_27 mon'!$A$157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mon'!$D$157</c:f>
              <c:numCache/>
            </c:numRef>
          </c:val>
        </c:ser>
        <c:ser>
          <c:idx val="12"/>
          <c:order val="11"/>
          <c:tx>
            <c:strRef>
              <c:f>'2nd qtr 3_27 mon'!$A$158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mon'!$D$158</c:f>
              <c:numCache/>
            </c:numRef>
          </c:val>
        </c:ser>
        <c:ser>
          <c:idx val="13"/>
          <c:order val="12"/>
          <c:tx>
            <c:strRef>
              <c:f>'2nd qtr 3_27 mon'!$A$159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mon'!$D$145</c:f>
              <c:strCache/>
            </c:strRef>
          </c:cat>
          <c:val>
            <c:numRef>
              <c:f>'2nd qtr 3_27 mon'!$D$159</c:f>
              <c:numCache/>
            </c:numRef>
          </c:val>
        </c:ser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1138866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0255"/>
          <c:w val="0.259"/>
          <c:h val="0.9695"/>
        </c:manualLayout>
      </c:layout>
      <c:overlay val="0"/>
      <c:txPr>
        <a:bodyPr vert="horz" rot="0"/>
        <a:lstStyle/>
        <a:p>
          <a:pPr>
            <a:defRPr lang="en-US" cap="none" sz="7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4175"/>
          <c:w val="0.7545"/>
          <c:h val="0.72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qtr 3_27 mon'!$A$176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mon'!$D$176</c:f>
              <c:numCache/>
            </c:numRef>
          </c:val>
        </c:ser>
        <c:ser>
          <c:idx val="2"/>
          <c:order val="1"/>
          <c:tx>
            <c:strRef>
              <c:f>'2nd qtr 3_27 mon'!$A$177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mon'!$D$177</c:f>
              <c:numCache/>
            </c:numRef>
          </c:val>
        </c:ser>
        <c:ser>
          <c:idx val="3"/>
          <c:order val="2"/>
          <c:tx>
            <c:strRef>
              <c:f>'2nd qtr 3_27 mon'!$A$178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mon'!$D$178</c:f>
              <c:numCache/>
            </c:numRef>
          </c:val>
        </c:ser>
        <c:ser>
          <c:idx val="4"/>
          <c:order val="3"/>
          <c:tx>
            <c:strRef>
              <c:f>'2nd qtr 3_27 mon'!$A$179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mon'!$D$179</c:f>
              <c:numCache/>
            </c:numRef>
          </c:val>
        </c:ser>
        <c:ser>
          <c:idx val="5"/>
          <c:order val="4"/>
          <c:tx>
            <c:strRef>
              <c:f>'2nd qtr 3_27 mon'!$A$180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mon'!$D$180</c:f>
              <c:numCache/>
            </c:numRef>
          </c:val>
        </c:ser>
        <c:ser>
          <c:idx val="6"/>
          <c:order val="5"/>
          <c:tx>
            <c:strRef>
              <c:f>'2nd qtr 3_27 mon'!$A$181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mon'!$D$181</c:f>
              <c:numCache/>
            </c:numRef>
          </c:val>
        </c:ser>
        <c:ser>
          <c:idx val="7"/>
          <c:order val="6"/>
          <c:tx>
            <c:strRef>
              <c:f>'2nd qtr 3_27 mon'!$A$182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mon'!$D$182</c:f>
              <c:numCache/>
            </c:numRef>
          </c:val>
        </c:ser>
        <c:ser>
          <c:idx val="8"/>
          <c:order val="7"/>
          <c:tx>
            <c:strRef>
              <c:f>'2nd qtr 3_27 mon'!$A$183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mon'!$D$183</c:f>
              <c:numCache/>
            </c:numRef>
          </c:val>
        </c:ser>
        <c:ser>
          <c:idx val="9"/>
          <c:order val="8"/>
          <c:tx>
            <c:strRef>
              <c:f>'2nd qtr 3_27 mon'!$A$184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mon'!$D$184</c:f>
              <c:numCache/>
            </c:numRef>
          </c:val>
        </c:ser>
        <c:ser>
          <c:idx val="10"/>
          <c:order val="9"/>
          <c:tx>
            <c:strRef>
              <c:f>'2nd qtr 3_27 mon'!$A$185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mon'!$D$185</c:f>
              <c:numCache/>
            </c:numRef>
          </c:val>
        </c:ser>
        <c:ser>
          <c:idx val="11"/>
          <c:order val="10"/>
          <c:tx>
            <c:strRef>
              <c:f>'2nd qtr 3_27 mon'!$A$186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mon'!$D$186</c:f>
              <c:numCache/>
            </c:numRef>
          </c:val>
        </c:ser>
        <c:ser>
          <c:idx val="12"/>
          <c:order val="11"/>
          <c:tx>
            <c:strRef>
              <c:f>'2nd qtr 3_27 mon'!$A$187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mon'!$D$187</c:f>
              <c:numCache/>
            </c:numRef>
          </c:val>
        </c:ser>
        <c:ser>
          <c:idx val="13"/>
          <c:order val="12"/>
          <c:tx>
            <c:strRef>
              <c:f>'2nd qtr 3_27 mon'!$A$188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mon'!$D$174</c:f>
              <c:strCache/>
            </c:strRef>
          </c:cat>
          <c:val>
            <c:numRef>
              <c:f>'2nd qtr 3_27 mon'!$D$188</c:f>
              <c:numCache/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06648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1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425"/>
          <c:w val="0.71775"/>
          <c:h val="0.7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qtr 3_27 mon'!$A$34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mon'!$D$34</c:f>
              <c:numCache/>
            </c:numRef>
          </c:val>
        </c:ser>
        <c:ser>
          <c:idx val="2"/>
          <c:order val="1"/>
          <c:tx>
            <c:strRef>
              <c:f>'2nd qtr 3_27 mon'!$A$35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mon'!$D$35</c:f>
              <c:numCache/>
            </c:numRef>
          </c:val>
        </c:ser>
        <c:ser>
          <c:idx val="3"/>
          <c:order val="2"/>
          <c:tx>
            <c:strRef>
              <c:f>'2nd qtr 3_27 mon'!$A$36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mon'!$D$36</c:f>
              <c:numCache/>
            </c:numRef>
          </c:val>
        </c:ser>
        <c:ser>
          <c:idx val="4"/>
          <c:order val="3"/>
          <c:tx>
            <c:strRef>
              <c:f>'2nd qtr 3_27 mon'!$A$37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mon'!$D$37</c:f>
              <c:numCache/>
            </c:numRef>
          </c:val>
        </c:ser>
        <c:ser>
          <c:idx val="5"/>
          <c:order val="4"/>
          <c:tx>
            <c:strRef>
              <c:f>'2nd qtr 3_27 mon'!$A$38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mon'!$D$38</c:f>
              <c:numCache/>
            </c:numRef>
          </c:val>
        </c:ser>
        <c:ser>
          <c:idx val="6"/>
          <c:order val="5"/>
          <c:tx>
            <c:strRef>
              <c:f>'2nd qtr 3_27 mon'!$A$39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mon'!$D$39</c:f>
              <c:numCache/>
            </c:numRef>
          </c:val>
        </c:ser>
        <c:ser>
          <c:idx val="7"/>
          <c:order val="6"/>
          <c:tx>
            <c:strRef>
              <c:f>'2nd qtr 3_27 mon'!$A$40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mon'!$D$40</c:f>
              <c:numCache/>
            </c:numRef>
          </c:val>
        </c:ser>
        <c:ser>
          <c:idx val="8"/>
          <c:order val="7"/>
          <c:tx>
            <c:strRef>
              <c:f>'2nd qtr 3_27 mon'!$A$41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mon'!$D$41</c:f>
              <c:numCache/>
            </c:numRef>
          </c:val>
        </c:ser>
        <c:ser>
          <c:idx val="9"/>
          <c:order val="8"/>
          <c:tx>
            <c:strRef>
              <c:f>'2nd qtr 3_27 mon'!$A$42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cat>
            <c:strRef>
              <c:f>'2nd qtr 3_27 mon'!$D$32</c:f>
              <c:strCache/>
            </c:strRef>
          </c:cat>
          <c:val>
            <c:numRef>
              <c:f>'2nd qtr 3_27 mon'!$D$42</c:f>
              <c:numCache/>
            </c:numRef>
          </c:val>
        </c:ser>
        <c:ser>
          <c:idx val="10"/>
          <c:order val="9"/>
          <c:tx>
            <c:strRef>
              <c:f>'2nd qtr 3_27 mon'!$A$43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mon'!$D$43</c:f>
              <c:numCache/>
            </c:numRef>
          </c:val>
        </c:ser>
        <c:ser>
          <c:idx val="11"/>
          <c:order val="10"/>
          <c:tx>
            <c:strRef>
              <c:f>'2nd qtr 3_27 mon'!$A$44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mon'!$D$44</c:f>
              <c:numCache/>
            </c:numRef>
          </c:val>
        </c:ser>
        <c:ser>
          <c:idx val="12"/>
          <c:order val="11"/>
          <c:tx>
            <c:strRef>
              <c:f>'2nd qtr 3_27 mon'!$A$45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mon'!$D$45</c:f>
              <c:numCache/>
            </c:numRef>
          </c:val>
        </c:ser>
        <c:ser>
          <c:idx val="13"/>
          <c:order val="12"/>
          <c:tx>
            <c:strRef>
              <c:f>'2nd qtr 3_27 mon'!$A$46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mon'!$D$32</c:f>
              <c:strCache/>
            </c:strRef>
          </c:cat>
          <c:val>
            <c:numRef>
              <c:f>'2nd qtr 3_27 mon'!$D$46</c:f>
              <c:numCache/>
            </c:numRef>
          </c:val>
        </c:ser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85313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027"/>
          <c:w val="0.24825"/>
          <c:h val="0.973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axId val="61579155"/>
        <c:axId val="1734148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1484"/>
        <c:crosses val="autoZero"/>
        <c:auto val="1"/>
        <c:lblOffset val="100"/>
        <c:noMultiLvlLbl val="0"/>
      </c:catAx>
      <c:valAx>
        <c:axId val="17341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915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5562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549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918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All Ages (excluding hepatitis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axId val="43652155"/>
        <c:axId val="57325076"/>
      </c:bar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25076"/>
        <c:crosses val="autoZero"/>
        <c:auto val="1"/>
        <c:lblOffset val="100"/>
        <c:noMultiLvlLbl val="0"/>
      </c:catAx>
      <c:valAx>
        <c:axId val="57325076"/>
        <c:scaling>
          <c:orientation val="minMax"/>
          <c:max val="1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365215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Geneva"/>
                <a:ea typeface="Geneva"/>
                <a:cs typeface="Geneva"/>
              </a:rPr>
              <a:t>Percent Completing Requirements
 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'2nd qtr 3_27 mon'!#REF!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'2nd qtr 3_27 mon'!#REF!</c:f>
              <c:numCache>
                <c:ptCount val="1"/>
                <c:pt idx="0">
                  <c:v>1</c:v>
                </c:pt>
              </c:numCache>
            </c:numRef>
          </c:val>
        </c:ser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6363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13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699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qtr 3_27 mon'!$A$6</c:f>
              <c:strCache>
                <c:ptCount val="1"/>
                <c:pt idx="0">
                  <c:v>Aberdeen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mon'!$D$6</c:f>
              <c:numCache/>
            </c:numRef>
          </c:val>
        </c:ser>
        <c:ser>
          <c:idx val="1"/>
          <c:order val="1"/>
          <c:tx>
            <c:strRef>
              <c:f>'2nd qtr 3_27 mon'!$A$7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mon'!$D$7</c:f>
              <c:numCache/>
            </c:numRef>
          </c:val>
        </c:ser>
        <c:ser>
          <c:idx val="3"/>
          <c:order val="2"/>
          <c:tx>
            <c:strRef>
              <c:f>'2nd qtr 3_27 mon'!$A$8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mon'!$D$8</c:f>
              <c:numCache/>
            </c:numRef>
          </c:val>
        </c:ser>
        <c:ser>
          <c:idx val="4"/>
          <c:order val="3"/>
          <c:tx>
            <c:strRef>
              <c:f>'2nd qtr 3_27 mon'!$A$9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mon'!$D$9</c:f>
              <c:numCache/>
            </c:numRef>
          </c:val>
        </c:ser>
        <c:ser>
          <c:idx val="5"/>
          <c:order val="4"/>
          <c:tx>
            <c:strRef>
              <c:f>'2nd qtr 3_27 mon'!$A$10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mon'!$D$10</c:f>
              <c:numCache/>
            </c:numRef>
          </c:val>
        </c:ser>
        <c:ser>
          <c:idx val="6"/>
          <c:order val="5"/>
          <c:tx>
            <c:strRef>
              <c:f>'2nd qtr 3_27 mon'!$A$11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mon'!$D$11</c:f>
              <c:numCache/>
            </c:numRef>
          </c:val>
        </c:ser>
        <c:ser>
          <c:idx val="7"/>
          <c:order val="6"/>
          <c:tx>
            <c:strRef>
              <c:f>'2nd qtr 3_27 mon'!$A$12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mon'!$D$12</c:f>
              <c:numCache/>
            </c:numRef>
          </c:val>
        </c:ser>
        <c:ser>
          <c:idx val="8"/>
          <c:order val="7"/>
          <c:tx>
            <c:strRef>
              <c:f>'2nd qtr 3_27 mon'!$A$13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mon'!$D$13</c:f>
              <c:numCache/>
            </c:numRef>
          </c:val>
        </c:ser>
        <c:ser>
          <c:idx val="9"/>
          <c:order val="8"/>
          <c:tx>
            <c:strRef>
              <c:f>'2nd qtr 3_27 mon'!$A$14</c:f>
              <c:strCache>
                <c:ptCount val="1"/>
                <c:pt idx="0">
                  <c:v>Oklahoma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mon'!$D$14</c:f>
              <c:numCache/>
            </c:numRef>
          </c:val>
        </c:ser>
        <c:ser>
          <c:idx val="10"/>
          <c:order val="9"/>
          <c:tx>
            <c:strRef>
              <c:f>'2nd qtr 3_27 mon'!$A$15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mon'!$D$15</c:f>
              <c:numCache/>
            </c:numRef>
          </c:val>
        </c:ser>
        <c:ser>
          <c:idx val="11"/>
          <c:order val="10"/>
          <c:tx>
            <c:strRef>
              <c:f>'2nd qtr 3_27 mon'!$A$16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mon'!$D$16</c:f>
              <c:numCache/>
            </c:numRef>
          </c:val>
        </c:ser>
        <c:ser>
          <c:idx val="12"/>
          <c:order val="11"/>
          <c:tx>
            <c:strRef>
              <c:f>'2nd qtr 3_27 mon'!$A$17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mon'!$D$17</c:f>
              <c:numCache/>
            </c:numRef>
          </c:val>
        </c:ser>
        <c:ser>
          <c:idx val="13"/>
          <c:order val="12"/>
          <c:tx>
            <c:strRef>
              <c:f>'2nd qtr 3_27 mon'!$A$18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mon'!$D$4</c:f>
              <c:strCache/>
            </c:strRef>
          </c:cat>
          <c:val>
            <c:numRef>
              <c:f>'2nd qtr 3_27 mon'!$D$18</c:f>
              <c:numCache/>
            </c:numRef>
          </c:val>
        </c:ser>
        <c:axId val="48267087"/>
        <c:axId val="31750600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26708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005"/>
          <c:w val="0.264"/>
          <c:h val="0.98975"/>
        </c:manualLayout>
      </c:layout>
      <c:overlay val="0"/>
      <c:txPr>
        <a:bodyPr vert="horz" rot="0"/>
        <a:lstStyle/>
        <a:p>
          <a:pPr>
            <a:defRPr lang="en-US" cap="none" sz="7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115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35"/>
          <c:w val="0.71275"/>
          <c:h val="0.7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qtr 3_27 mon'!$A$61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mon'!$D$61</c:f>
              <c:numCache/>
            </c:numRef>
          </c:val>
        </c:ser>
        <c:ser>
          <c:idx val="2"/>
          <c:order val="1"/>
          <c:tx>
            <c:strRef>
              <c:f>'2nd qtr 3_27 mon'!$A$62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mon'!$D$62</c:f>
              <c:numCache/>
            </c:numRef>
          </c:val>
        </c:ser>
        <c:ser>
          <c:idx val="3"/>
          <c:order val="2"/>
          <c:tx>
            <c:strRef>
              <c:f>'2nd qtr 3_27 mon'!$A$63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mon'!$D$63</c:f>
              <c:numCache/>
            </c:numRef>
          </c:val>
        </c:ser>
        <c:ser>
          <c:idx val="4"/>
          <c:order val="3"/>
          <c:tx>
            <c:strRef>
              <c:f>'2nd qtr 3_27 mon'!$A$64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mon'!$D$64</c:f>
              <c:numCache/>
            </c:numRef>
          </c:val>
        </c:ser>
        <c:ser>
          <c:idx val="5"/>
          <c:order val="4"/>
          <c:tx>
            <c:strRef>
              <c:f>'2nd qtr 3_27 mon'!$A$65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mon'!$D$65</c:f>
              <c:numCache/>
            </c:numRef>
          </c:val>
        </c:ser>
        <c:ser>
          <c:idx val="6"/>
          <c:order val="5"/>
          <c:tx>
            <c:strRef>
              <c:f>'2nd qtr 3_27 mon'!$A$66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mon'!$D$66</c:f>
              <c:numCache/>
            </c:numRef>
          </c:val>
        </c:ser>
        <c:ser>
          <c:idx val="7"/>
          <c:order val="6"/>
          <c:tx>
            <c:strRef>
              <c:f>'2nd qtr 3_27 mon'!$A$67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mon'!$D$67</c:f>
              <c:numCache/>
            </c:numRef>
          </c:val>
        </c:ser>
        <c:ser>
          <c:idx val="8"/>
          <c:order val="7"/>
          <c:tx>
            <c:strRef>
              <c:f>'2nd qtr 3_27 mon'!$A$68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mon'!$D$68</c:f>
              <c:numCache/>
            </c:numRef>
          </c:val>
        </c:ser>
        <c:ser>
          <c:idx val="9"/>
          <c:order val="8"/>
          <c:tx>
            <c:strRef>
              <c:f>'2nd qtr 3_27 mon'!$A$69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mon'!$D$69</c:f>
              <c:numCache/>
            </c:numRef>
          </c:val>
        </c:ser>
        <c:ser>
          <c:idx val="10"/>
          <c:order val="9"/>
          <c:tx>
            <c:strRef>
              <c:f>'2nd qtr 3_27 mon'!$A$70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mon'!$D$70</c:f>
              <c:numCache/>
            </c:numRef>
          </c:val>
        </c:ser>
        <c:ser>
          <c:idx val="11"/>
          <c:order val="10"/>
          <c:tx>
            <c:strRef>
              <c:f>'2nd qtr 3_27 mon'!$A$71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mon'!$D$71</c:f>
              <c:numCache/>
            </c:numRef>
          </c:val>
        </c:ser>
        <c:ser>
          <c:idx val="12"/>
          <c:order val="11"/>
          <c:tx>
            <c:strRef>
              <c:f>'2nd qtr 3_27 mon'!$A$72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mon'!$D$72</c:f>
              <c:numCache/>
            </c:numRef>
          </c:val>
        </c:ser>
        <c:ser>
          <c:idx val="13"/>
          <c:order val="12"/>
          <c:tx>
            <c:strRef>
              <c:f>'2nd qtr 3_27 mon'!$A$73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qtr 3_27 mon'!$D$59</c:f>
              <c:strCache/>
            </c:strRef>
          </c:cat>
          <c:val>
            <c:numRef>
              <c:f>'2nd qtr 3_27 mon'!$D$73</c:f>
              <c:numCache/>
            </c:numRef>
          </c:val>
        </c:ser>
        <c:axId val="17319945"/>
        <c:axId val="21661778"/>
      </c:bar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31994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355"/>
          <c:w val="0.26075"/>
          <c:h val="0.9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276600" y="152400"/>
        <a:ext cx="286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3305175" y="152400"/>
        <a:ext cx="283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305175" y="152400"/>
        <a:ext cx="283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3200400" y="152400"/>
        <a:ext cx="2943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180975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3228975" y="152400"/>
        <a:ext cx="2914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</xdr:row>
      <xdr:rowOff>0</xdr:rowOff>
    </xdr:from>
    <xdr:to>
      <xdr:col>7</xdr:col>
      <xdr:colOff>581025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1638300" y="152400"/>
        <a:ext cx="3962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3333750" y="152400"/>
        <a:ext cx="2809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228600</xdr:colOff>
      <xdr:row>17</xdr:row>
      <xdr:rowOff>57150</xdr:rowOff>
    </xdr:from>
    <xdr:to>
      <xdr:col>10</xdr:col>
      <xdr:colOff>66675</xdr:colOff>
      <xdr:row>30</xdr:row>
      <xdr:rowOff>66675</xdr:rowOff>
    </xdr:to>
    <xdr:graphicFrame>
      <xdr:nvGraphicFramePr>
        <xdr:cNvPr id="8" name="Chart 8"/>
        <xdr:cNvGraphicFramePr/>
      </xdr:nvGraphicFramePr>
      <xdr:xfrm>
        <a:off x="3276600" y="2657475"/>
        <a:ext cx="340042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333375</xdr:colOff>
      <xdr:row>72</xdr:row>
      <xdr:rowOff>38100</xdr:rowOff>
    </xdr:from>
    <xdr:to>
      <xdr:col>10</xdr:col>
      <xdr:colOff>171450</xdr:colOff>
      <xdr:row>85</xdr:row>
      <xdr:rowOff>19050</xdr:rowOff>
    </xdr:to>
    <xdr:graphicFrame>
      <xdr:nvGraphicFramePr>
        <xdr:cNvPr id="9" name="Chart 9"/>
        <xdr:cNvGraphicFramePr/>
      </xdr:nvGraphicFramePr>
      <xdr:xfrm>
        <a:off x="3381375" y="11001375"/>
        <a:ext cx="3400425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371475</xdr:colOff>
      <xdr:row>100</xdr:row>
      <xdr:rowOff>66675</xdr:rowOff>
    </xdr:from>
    <xdr:to>
      <xdr:col>10</xdr:col>
      <xdr:colOff>247650</xdr:colOff>
      <xdr:row>114</xdr:row>
      <xdr:rowOff>66675</xdr:rowOff>
    </xdr:to>
    <xdr:graphicFrame>
      <xdr:nvGraphicFramePr>
        <xdr:cNvPr id="10" name="Chart 10"/>
        <xdr:cNvGraphicFramePr/>
      </xdr:nvGraphicFramePr>
      <xdr:xfrm>
        <a:off x="3419475" y="15306675"/>
        <a:ext cx="3438525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323850</xdr:colOff>
      <xdr:row>129</xdr:row>
      <xdr:rowOff>85725</xdr:rowOff>
    </xdr:from>
    <xdr:to>
      <xdr:col>10</xdr:col>
      <xdr:colOff>152400</xdr:colOff>
      <xdr:row>143</xdr:row>
      <xdr:rowOff>57150</xdr:rowOff>
    </xdr:to>
    <xdr:graphicFrame>
      <xdr:nvGraphicFramePr>
        <xdr:cNvPr id="11" name="Chart 11"/>
        <xdr:cNvGraphicFramePr/>
      </xdr:nvGraphicFramePr>
      <xdr:xfrm>
        <a:off x="3371850" y="19754850"/>
        <a:ext cx="339090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266700</xdr:colOff>
      <xdr:row>158</xdr:row>
      <xdr:rowOff>95250</xdr:rowOff>
    </xdr:from>
    <xdr:to>
      <xdr:col>10</xdr:col>
      <xdr:colOff>171450</xdr:colOff>
      <xdr:row>171</xdr:row>
      <xdr:rowOff>76200</xdr:rowOff>
    </xdr:to>
    <xdr:graphicFrame>
      <xdr:nvGraphicFramePr>
        <xdr:cNvPr id="12" name="Chart 12"/>
        <xdr:cNvGraphicFramePr/>
      </xdr:nvGraphicFramePr>
      <xdr:xfrm>
        <a:off x="3314700" y="24193500"/>
        <a:ext cx="3467100" cy="1962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323850</xdr:colOff>
      <xdr:row>189</xdr:row>
      <xdr:rowOff>38100</xdr:rowOff>
    </xdr:from>
    <xdr:to>
      <xdr:col>9</xdr:col>
      <xdr:colOff>247650</xdr:colOff>
      <xdr:row>212</xdr:row>
      <xdr:rowOff>19050</xdr:rowOff>
    </xdr:to>
    <xdr:graphicFrame>
      <xdr:nvGraphicFramePr>
        <xdr:cNvPr id="13" name="Chart 13"/>
        <xdr:cNvGraphicFramePr/>
      </xdr:nvGraphicFramePr>
      <xdr:xfrm>
        <a:off x="323850" y="28870275"/>
        <a:ext cx="6067425" cy="3486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314325</xdr:colOff>
      <xdr:row>45</xdr:row>
      <xdr:rowOff>66675</xdr:rowOff>
    </xdr:from>
    <xdr:to>
      <xdr:col>10</xdr:col>
      <xdr:colOff>57150</xdr:colOff>
      <xdr:row>57</xdr:row>
      <xdr:rowOff>95250</xdr:rowOff>
    </xdr:to>
    <xdr:graphicFrame>
      <xdr:nvGraphicFramePr>
        <xdr:cNvPr id="14" name="Chart 14"/>
        <xdr:cNvGraphicFramePr/>
      </xdr:nvGraphicFramePr>
      <xdr:xfrm>
        <a:off x="3362325" y="6905625"/>
        <a:ext cx="3305175" cy="1857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FY%2004%207_14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V"/>
      <sheetName val="1st quarter"/>
      <sheetName val="2nd quarter"/>
      <sheetName val="3rd quarter"/>
      <sheetName val="4th quarter"/>
      <sheetName val="Annual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workbookViewId="0" topLeftCell="A1">
      <selection activeCell="L162" sqref="L162"/>
    </sheetView>
  </sheetViews>
  <sheetFormatPr defaultColWidth="9.00390625" defaultRowHeight="12"/>
  <cols>
    <col min="1" max="1" width="11.375" style="3" customWidth="1"/>
    <col min="2" max="2" width="10.00390625" style="0" customWidth="1"/>
    <col min="3" max="3" width="9.375" style="0" customWidth="1"/>
    <col min="4" max="5" width="9.25390625" style="0" customWidth="1"/>
    <col min="6" max="6" width="7.875" style="0" customWidth="1"/>
    <col min="7" max="7" width="8.75390625" style="0" customWidth="1"/>
    <col min="8" max="8" width="7.625" style="0" customWidth="1"/>
    <col min="9" max="9" width="7.125" style="0" customWidth="1"/>
    <col min="10" max="10" width="6.125" style="0" customWidth="1"/>
    <col min="11" max="11" width="6.25390625" style="0" customWidth="1"/>
    <col min="12" max="16384" width="11.375" style="0" customWidth="1"/>
  </cols>
  <sheetData>
    <row r="1" spans="1:10" ht="12">
      <c r="A1" s="35" t="s">
        <v>0</v>
      </c>
      <c r="B1" s="36"/>
      <c r="C1" s="36"/>
      <c r="D1" s="36"/>
      <c r="E1" s="36"/>
      <c r="F1" s="36"/>
      <c r="G1" s="36"/>
      <c r="H1" s="36"/>
      <c r="I1" s="1"/>
      <c r="J1" s="2"/>
    </row>
    <row r="2" spans="1:9" ht="12">
      <c r="A2" s="37" t="s">
        <v>1</v>
      </c>
      <c r="B2" s="38"/>
      <c r="C2" s="38"/>
      <c r="D2" s="38"/>
      <c r="E2" s="38"/>
      <c r="F2" s="38"/>
      <c r="G2" s="38"/>
      <c r="H2" s="38"/>
      <c r="I2" s="38"/>
    </row>
    <row r="3" spans="4:7" ht="12">
      <c r="D3" s="30" t="s">
        <v>2</v>
      </c>
      <c r="E3" s="30"/>
      <c r="F3" s="30"/>
      <c r="G3" s="4"/>
    </row>
    <row r="4" spans="2:9" ht="12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2.75" thickBot="1">
      <c r="A5" s="7" t="s">
        <v>11</v>
      </c>
      <c r="B5" s="8" t="s">
        <v>12</v>
      </c>
      <c r="C5" s="8" t="s">
        <v>13</v>
      </c>
      <c r="D5" s="8" t="s">
        <v>14</v>
      </c>
      <c r="E5" s="8" t="s">
        <v>15</v>
      </c>
      <c r="F5" s="8"/>
      <c r="G5" s="8" t="s">
        <v>16</v>
      </c>
      <c r="H5" s="9"/>
      <c r="I5" s="9"/>
    </row>
    <row r="6" spans="1:9" ht="12">
      <c r="A6" s="10" t="s">
        <v>17</v>
      </c>
      <c r="B6" s="11">
        <v>220</v>
      </c>
      <c r="C6" s="11">
        <v>198</v>
      </c>
      <c r="D6" s="12">
        <f aca="true" t="shared" si="0" ref="D6:D18">C6/B6</f>
        <v>0.9</v>
      </c>
      <c r="E6" s="13">
        <v>0.92</v>
      </c>
      <c r="F6" s="13">
        <v>0.92</v>
      </c>
      <c r="G6" s="13">
        <v>0.91</v>
      </c>
      <c r="H6" s="13">
        <v>0.9</v>
      </c>
      <c r="I6" s="14">
        <v>0.81</v>
      </c>
    </row>
    <row r="7" spans="1:9" ht="12">
      <c r="A7" s="10" t="s">
        <v>18</v>
      </c>
      <c r="B7" s="11">
        <v>398</v>
      </c>
      <c r="C7" s="11">
        <v>346</v>
      </c>
      <c r="D7" s="12">
        <f t="shared" si="0"/>
        <v>0.8693467336683417</v>
      </c>
      <c r="E7" s="15">
        <v>0.89</v>
      </c>
      <c r="F7" s="15">
        <v>0.89</v>
      </c>
      <c r="G7" s="15">
        <v>0.88</v>
      </c>
      <c r="H7" s="15">
        <v>0.96</v>
      </c>
      <c r="I7" s="15">
        <v>0.89</v>
      </c>
    </row>
    <row r="8" spans="1:9" ht="12">
      <c r="A8" s="10" t="s">
        <v>19</v>
      </c>
      <c r="B8" s="11">
        <v>100</v>
      </c>
      <c r="C8" s="11">
        <v>90</v>
      </c>
      <c r="D8" s="12">
        <f t="shared" si="0"/>
        <v>0.9</v>
      </c>
      <c r="E8" s="15">
        <v>0.88</v>
      </c>
      <c r="F8" s="15">
        <v>0.87</v>
      </c>
      <c r="G8" s="15">
        <v>0.92</v>
      </c>
      <c r="H8" s="15">
        <v>0.91</v>
      </c>
      <c r="I8" s="15">
        <v>0.83</v>
      </c>
    </row>
    <row r="9" spans="1:9" ht="12">
      <c r="A9" s="10" t="s">
        <v>20</v>
      </c>
      <c r="B9" s="11">
        <v>148</v>
      </c>
      <c r="C9" s="11">
        <v>132</v>
      </c>
      <c r="D9" s="12">
        <f t="shared" si="0"/>
        <v>0.8918918918918919</v>
      </c>
      <c r="E9" s="15">
        <v>0.91</v>
      </c>
      <c r="F9" s="15">
        <v>0.91</v>
      </c>
      <c r="G9" s="15">
        <v>0.91</v>
      </c>
      <c r="H9" s="15">
        <v>0.26</v>
      </c>
      <c r="I9" s="15">
        <v>0.82</v>
      </c>
    </row>
    <row r="10" spans="1:9" ht="12">
      <c r="A10" s="10" t="s">
        <v>21</v>
      </c>
      <c r="B10" s="11">
        <v>135</v>
      </c>
      <c r="C10" s="11">
        <v>122</v>
      </c>
      <c r="D10" s="12">
        <f t="shared" si="0"/>
        <v>0.9037037037037037</v>
      </c>
      <c r="E10" s="15">
        <v>0.92</v>
      </c>
      <c r="F10" s="15">
        <v>0.92</v>
      </c>
      <c r="G10" s="15">
        <v>0.92</v>
      </c>
      <c r="H10" s="15">
        <v>0.95</v>
      </c>
      <c r="I10" s="15">
        <v>0.56</v>
      </c>
    </row>
    <row r="11" spans="1:9" ht="12">
      <c r="A11" s="10" t="s">
        <v>22</v>
      </c>
      <c r="B11" s="11">
        <v>70</v>
      </c>
      <c r="C11" s="11">
        <v>66</v>
      </c>
      <c r="D11" s="12">
        <f t="shared" si="0"/>
        <v>0.9428571428571428</v>
      </c>
      <c r="E11" s="15">
        <v>0.96</v>
      </c>
      <c r="F11" s="15">
        <v>0.96</v>
      </c>
      <c r="G11" s="15">
        <v>0.96</v>
      </c>
      <c r="H11" s="15">
        <v>0.94</v>
      </c>
      <c r="I11" s="15"/>
    </row>
    <row r="12" spans="1:9" ht="12">
      <c r="A12" s="10" t="s">
        <v>23</v>
      </c>
      <c r="B12" s="11">
        <v>75</v>
      </c>
      <c r="C12" s="11">
        <v>61</v>
      </c>
      <c r="D12" s="15">
        <f t="shared" si="0"/>
        <v>0.8133333333333334</v>
      </c>
      <c r="E12" s="15">
        <v>0.84</v>
      </c>
      <c r="F12" s="15">
        <v>0.83</v>
      </c>
      <c r="G12" s="15">
        <v>0.88</v>
      </c>
      <c r="H12" s="15">
        <v>0.72</v>
      </c>
      <c r="I12" s="15">
        <v>0.49</v>
      </c>
    </row>
    <row r="13" spans="1:9" ht="12">
      <c r="A13" s="10" t="s">
        <v>24</v>
      </c>
      <c r="B13" s="11">
        <v>519</v>
      </c>
      <c r="C13" s="11">
        <v>491</v>
      </c>
      <c r="D13" s="12">
        <f t="shared" si="0"/>
        <v>0.9460500963391136</v>
      </c>
      <c r="E13" s="15">
        <v>0.95</v>
      </c>
      <c r="F13" s="15">
        <v>0.95</v>
      </c>
      <c r="G13" s="15">
        <v>0.95</v>
      </c>
      <c r="H13" s="15">
        <v>0.98</v>
      </c>
      <c r="I13" s="15">
        <v>0.94</v>
      </c>
    </row>
    <row r="14" spans="1:9" ht="12">
      <c r="A14" s="10" t="s">
        <v>25</v>
      </c>
      <c r="B14" s="11">
        <v>184</v>
      </c>
      <c r="C14" s="11">
        <v>133</v>
      </c>
      <c r="D14" s="12">
        <f t="shared" si="0"/>
        <v>0.7228260869565217</v>
      </c>
      <c r="E14" s="15">
        <v>0.73</v>
      </c>
      <c r="F14" s="15">
        <v>0.73</v>
      </c>
      <c r="G14" s="15">
        <v>0.72</v>
      </c>
      <c r="H14" s="15">
        <v>0.75</v>
      </c>
      <c r="I14" s="15">
        <v>0.53</v>
      </c>
    </row>
    <row r="15" spans="1:9" ht="12">
      <c r="A15" s="10" t="s">
        <v>26</v>
      </c>
      <c r="B15" s="11">
        <v>252</v>
      </c>
      <c r="C15" s="11">
        <v>235</v>
      </c>
      <c r="D15" s="12">
        <f t="shared" si="0"/>
        <v>0.9325396825396826</v>
      </c>
      <c r="E15" s="15">
        <v>0.94</v>
      </c>
      <c r="F15" s="15">
        <v>0.94</v>
      </c>
      <c r="G15" s="15">
        <v>0.94</v>
      </c>
      <c r="H15" s="15">
        <v>0.94</v>
      </c>
      <c r="I15" s="15">
        <v>0.92</v>
      </c>
    </row>
    <row r="16" spans="1:9" ht="12">
      <c r="A16" s="10" t="s">
        <v>27</v>
      </c>
      <c r="B16" s="11">
        <v>136</v>
      </c>
      <c r="C16" s="11">
        <v>100</v>
      </c>
      <c r="D16" s="12">
        <f t="shared" si="0"/>
        <v>0.7352941176470589</v>
      </c>
      <c r="E16" s="15">
        <v>0.74</v>
      </c>
      <c r="F16" s="15">
        <v>0.74</v>
      </c>
      <c r="G16" s="15">
        <v>0.74</v>
      </c>
      <c r="H16" s="15">
        <v>0.79</v>
      </c>
      <c r="I16" s="15">
        <v>0.65</v>
      </c>
    </row>
    <row r="17" spans="1:9" ht="12">
      <c r="A17" s="10" t="s">
        <v>28</v>
      </c>
      <c r="B17" s="11">
        <v>29</v>
      </c>
      <c r="C17" s="11">
        <v>28</v>
      </c>
      <c r="D17" s="12">
        <f t="shared" si="0"/>
        <v>0.9655172413793104</v>
      </c>
      <c r="E17" s="15">
        <v>0.97</v>
      </c>
      <c r="F17" s="15">
        <v>0.97</v>
      </c>
      <c r="G17" s="15">
        <v>0.97</v>
      </c>
      <c r="H17" s="15">
        <v>0.97</v>
      </c>
      <c r="I17" s="15">
        <v>0.97</v>
      </c>
    </row>
    <row r="18" spans="1:9" ht="12">
      <c r="A18" s="10" t="s">
        <v>29</v>
      </c>
      <c r="B18" s="11">
        <f>SUM(B6:B17)</f>
        <v>2266</v>
      </c>
      <c r="C18" s="11">
        <f>SUM(C6:C17)</f>
        <v>2002</v>
      </c>
      <c r="D18" s="16">
        <f t="shared" si="0"/>
        <v>0.883495145631068</v>
      </c>
      <c r="E18" s="15"/>
      <c r="F18" s="15"/>
      <c r="G18" s="15"/>
      <c r="H18" s="15"/>
      <c r="I18" s="15"/>
    </row>
    <row r="19" spans="1:3" ht="12">
      <c r="A19" s="10"/>
      <c r="B19" s="17"/>
      <c r="C19" s="17"/>
    </row>
    <row r="20" spans="1:3" ht="12">
      <c r="A20" s="10"/>
      <c r="B20" s="17"/>
      <c r="C20" s="17"/>
    </row>
    <row r="21" spans="1:3" ht="12">
      <c r="A21" s="10"/>
      <c r="B21" s="17"/>
      <c r="C21" s="17"/>
    </row>
    <row r="22" spans="1:3" ht="12">
      <c r="A22" s="10"/>
      <c r="B22" s="17"/>
      <c r="C22" s="17"/>
    </row>
    <row r="23" spans="1:3" ht="12">
      <c r="A23" s="10"/>
      <c r="B23" s="17"/>
      <c r="C23" s="17"/>
    </row>
    <row r="24" spans="1:3" ht="12">
      <c r="A24" s="10"/>
      <c r="B24" s="17"/>
      <c r="C24" s="17"/>
    </row>
    <row r="25" spans="1:3" ht="12">
      <c r="A25" s="10"/>
      <c r="B25" s="17"/>
      <c r="C25" s="17"/>
    </row>
    <row r="26" spans="1:3" ht="12">
      <c r="A26" s="10"/>
      <c r="B26" s="17"/>
      <c r="C26" s="17"/>
    </row>
    <row r="27" spans="1:3" ht="12">
      <c r="A27" s="10"/>
      <c r="B27" s="17"/>
      <c r="C27" s="17"/>
    </row>
    <row r="28" spans="1:3" ht="12">
      <c r="A28" s="10"/>
      <c r="B28" s="17"/>
      <c r="C28" s="17"/>
    </row>
    <row r="29" spans="1:3" ht="12">
      <c r="A29" s="10"/>
      <c r="B29" s="17"/>
      <c r="C29" s="17"/>
    </row>
    <row r="30" spans="1:3" ht="9.75" customHeight="1">
      <c r="A30" s="10"/>
      <c r="B30" s="17"/>
      <c r="C30" s="17"/>
    </row>
    <row r="31" spans="1:7" ht="11.25" customHeight="1">
      <c r="A31" s="6"/>
      <c r="B31" s="18"/>
      <c r="C31" s="17"/>
      <c r="D31" s="30" t="s">
        <v>30</v>
      </c>
      <c r="E31" s="31"/>
      <c r="F31" s="31"/>
      <c r="G31" s="4"/>
    </row>
    <row r="32" spans="1:9" ht="12">
      <c r="A32" s="19"/>
      <c r="B32" s="20" t="s">
        <v>3</v>
      </c>
      <c r="C32" s="20" t="s">
        <v>4</v>
      </c>
      <c r="D32" s="5" t="s">
        <v>5</v>
      </c>
      <c r="E32" s="5" t="s">
        <v>31</v>
      </c>
      <c r="F32" s="5" t="s">
        <v>32</v>
      </c>
      <c r="G32" s="5" t="s">
        <v>33</v>
      </c>
      <c r="H32" s="5" t="s">
        <v>34</v>
      </c>
      <c r="I32" s="5" t="s">
        <v>35</v>
      </c>
    </row>
    <row r="33" spans="1:9" ht="12.75" thickBot="1">
      <c r="A33" s="21" t="s">
        <v>11</v>
      </c>
      <c r="B33" s="22" t="s">
        <v>36</v>
      </c>
      <c r="C33" s="22" t="s">
        <v>13</v>
      </c>
      <c r="D33" s="8" t="s">
        <v>14</v>
      </c>
      <c r="E33" s="8" t="s">
        <v>37</v>
      </c>
      <c r="F33" s="8"/>
      <c r="G33" s="8" t="s">
        <v>38</v>
      </c>
      <c r="H33" s="9"/>
      <c r="I33" s="9"/>
    </row>
    <row r="34" spans="1:9" ht="12">
      <c r="A34" s="10" t="s">
        <v>17</v>
      </c>
      <c r="B34" s="11">
        <v>212</v>
      </c>
      <c r="C34" s="11">
        <v>157</v>
      </c>
      <c r="D34" s="12">
        <f aca="true" t="shared" si="1" ref="D34:D46">C34/B34</f>
        <v>0.7405660377358491</v>
      </c>
      <c r="E34" s="15">
        <v>0.75</v>
      </c>
      <c r="F34" s="15">
        <v>0.75</v>
      </c>
      <c r="G34" s="15">
        <v>0.74</v>
      </c>
      <c r="H34" s="15">
        <v>0.84</v>
      </c>
      <c r="I34" s="15">
        <v>0.69</v>
      </c>
    </row>
    <row r="35" spans="1:9" ht="12">
      <c r="A35" s="10" t="s">
        <v>18</v>
      </c>
      <c r="B35" s="11">
        <v>405</v>
      </c>
      <c r="C35" s="11">
        <v>299</v>
      </c>
      <c r="D35" s="12">
        <f t="shared" si="1"/>
        <v>0.7382716049382716</v>
      </c>
      <c r="E35" s="15">
        <v>0.74</v>
      </c>
      <c r="F35" s="15">
        <v>0.75</v>
      </c>
      <c r="G35" s="15">
        <v>0.75</v>
      </c>
      <c r="H35" s="15">
        <v>0.91</v>
      </c>
      <c r="I35" s="15">
        <v>0.73</v>
      </c>
    </row>
    <row r="36" spans="1:9" ht="12">
      <c r="A36" s="10" t="s">
        <v>19</v>
      </c>
      <c r="B36" s="11">
        <v>101</v>
      </c>
      <c r="C36" s="11">
        <v>77</v>
      </c>
      <c r="D36" s="12">
        <f t="shared" si="1"/>
        <v>0.7623762376237624</v>
      </c>
      <c r="E36" s="15">
        <v>0.79</v>
      </c>
      <c r="F36" s="15">
        <v>0.79</v>
      </c>
      <c r="G36" s="15">
        <v>0.78</v>
      </c>
      <c r="H36" s="15">
        <v>0.83</v>
      </c>
      <c r="I36" s="15">
        <v>0.63</v>
      </c>
    </row>
    <row r="37" spans="1:9" ht="12">
      <c r="A37" s="10" t="s">
        <v>20</v>
      </c>
      <c r="B37" s="11">
        <v>182</v>
      </c>
      <c r="C37" s="11">
        <v>136</v>
      </c>
      <c r="D37" s="12">
        <f t="shared" si="1"/>
        <v>0.7472527472527473</v>
      </c>
      <c r="E37" s="15">
        <v>0.79</v>
      </c>
      <c r="F37" s="15">
        <v>0.79</v>
      </c>
      <c r="G37" s="15">
        <v>0.79</v>
      </c>
      <c r="H37" s="15">
        <v>0.9</v>
      </c>
      <c r="I37" s="15">
        <v>0.69</v>
      </c>
    </row>
    <row r="38" spans="1:9" ht="12">
      <c r="A38" s="10" t="s">
        <v>21</v>
      </c>
      <c r="B38" s="11">
        <v>157</v>
      </c>
      <c r="C38" s="11">
        <v>125</v>
      </c>
      <c r="D38" s="12">
        <f t="shared" si="1"/>
        <v>0.7961783439490446</v>
      </c>
      <c r="E38" s="15">
        <v>0.82</v>
      </c>
      <c r="F38" s="15">
        <v>0.82</v>
      </c>
      <c r="G38" s="15">
        <v>0.81</v>
      </c>
      <c r="H38" s="15">
        <v>0.92</v>
      </c>
      <c r="I38" s="15">
        <v>0.52</v>
      </c>
    </row>
    <row r="39" spans="1:9" ht="12">
      <c r="A39" s="10" t="s">
        <v>22</v>
      </c>
      <c r="B39" s="11">
        <v>107</v>
      </c>
      <c r="C39" s="11">
        <v>84</v>
      </c>
      <c r="D39" s="12">
        <f t="shared" si="1"/>
        <v>0.7850467289719626</v>
      </c>
      <c r="E39" s="15">
        <v>0.8</v>
      </c>
      <c r="F39" s="15">
        <v>0.8</v>
      </c>
      <c r="G39" s="15">
        <v>0.8</v>
      </c>
      <c r="H39" s="15">
        <v>0.8</v>
      </c>
      <c r="I39" s="15">
        <v>0.77</v>
      </c>
    </row>
    <row r="40" spans="1:9" ht="12">
      <c r="A40" s="10" t="s">
        <v>23</v>
      </c>
      <c r="B40" s="11">
        <v>75</v>
      </c>
      <c r="C40" s="23">
        <v>45</v>
      </c>
      <c r="D40" s="24">
        <f t="shared" si="1"/>
        <v>0.6</v>
      </c>
      <c r="E40" s="15">
        <v>0.63</v>
      </c>
      <c r="F40" s="15">
        <v>0.63</v>
      </c>
      <c r="G40" s="15">
        <v>0.64</v>
      </c>
      <c r="H40" s="15">
        <v>0.6</v>
      </c>
      <c r="I40" s="15">
        <v>0.25</v>
      </c>
    </row>
    <row r="41" spans="1:9" ht="12">
      <c r="A41" s="10" t="s">
        <v>24</v>
      </c>
      <c r="B41" s="11">
        <v>534</v>
      </c>
      <c r="C41" s="11">
        <v>462</v>
      </c>
      <c r="D41" s="12">
        <f t="shared" si="1"/>
        <v>0.8651685393258427</v>
      </c>
      <c r="E41" s="15">
        <v>0.88</v>
      </c>
      <c r="F41" s="15">
        <v>0.88</v>
      </c>
      <c r="G41" s="15">
        <v>0.88</v>
      </c>
      <c r="H41" s="15">
        <v>0.96</v>
      </c>
      <c r="I41" s="15">
        <v>0.86</v>
      </c>
    </row>
    <row r="42" spans="1:9" ht="12">
      <c r="A42" s="10" t="s">
        <v>25</v>
      </c>
      <c r="B42" s="11">
        <v>129</v>
      </c>
      <c r="C42" s="11">
        <v>121</v>
      </c>
      <c r="D42" s="12">
        <f t="shared" si="1"/>
        <v>0.937984496124031</v>
      </c>
      <c r="E42" s="15">
        <v>0.94</v>
      </c>
      <c r="F42" s="15">
        <v>0.94</v>
      </c>
      <c r="G42" s="15">
        <v>0.94</v>
      </c>
      <c r="H42" s="15">
        <v>0.95</v>
      </c>
      <c r="I42" s="15">
        <v>0.61</v>
      </c>
    </row>
    <row r="43" spans="1:9" ht="12">
      <c r="A43" s="10" t="s">
        <v>26</v>
      </c>
      <c r="B43" s="11">
        <v>235</v>
      </c>
      <c r="C43" s="11">
        <v>204</v>
      </c>
      <c r="D43" s="12">
        <f t="shared" si="1"/>
        <v>0.8680851063829788</v>
      </c>
      <c r="E43" s="15">
        <v>0.88</v>
      </c>
      <c r="F43" s="15">
        <v>0.89</v>
      </c>
      <c r="G43" s="15">
        <v>0.88</v>
      </c>
      <c r="H43" s="15">
        <v>0.91</v>
      </c>
      <c r="I43" s="15">
        <v>0.83</v>
      </c>
    </row>
    <row r="44" spans="1:9" ht="12">
      <c r="A44" s="10" t="s">
        <v>27</v>
      </c>
      <c r="B44" s="11">
        <v>123</v>
      </c>
      <c r="C44" s="11">
        <v>92</v>
      </c>
      <c r="D44" s="12">
        <f t="shared" si="1"/>
        <v>0.7479674796747967</v>
      </c>
      <c r="E44" s="15">
        <v>0.77</v>
      </c>
      <c r="F44" s="15">
        <v>0.76</v>
      </c>
      <c r="G44" s="15">
        <v>0.77</v>
      </c>
      <c r="H44" s="15">
        <v>0.85</v>
      </c>
      <c r="I44" s="15">
        <v>0.63</v>
      </c>
    </row>
    <row r="45" spans="1:9" ht="12">
      <c r="A45" s="10" t="s">
        <v>28</v>
      </c>
      <c r="B45" s="11">
        <v>30</v>
      </c>
      <c r="C45" s="11">
        <v>25</v>
      </c>
      <c r="D45" s="12">
        <f t="shared" si="1"/>
        <v>0.8333333333333334</v>
      </c>
      <c r="E45" s="15">
        <v>0.87</v>
      </c>
      <c r="F45" s="15">
        <v>0.93</v>
      </c>
      <c r="G45" s="15">
        <v>0.87</v>
      </c>
      <c r="H45" s="15">
        <v>0.93</v>
      </c>
      <c r="I45" s="15">
        <v>0.8</v>
      </c>
    </row>
    <row r="46" spans="1:9" ht="12">
      <c r="A46" s="10" t="s">
        <v>39</v>
      </c>
      <c r="B46" s="11">
        <f>SUM(B34:B45)</f>
        <v>2290</v>
      </c>
      <c r="C46" s="11">
        <f>SUM(C34:C45)</f>
        <v>1827</v>
      </c>
      <c r="D46" s="12">
        <f t="shared" si="1"/>
        <v>0.7978165938864629</v>
      </c>
      <c r="E46" s="15"/>
      <c r="F46" s="15"/>
      <c r="G46" s="15"/>
      <c r="H46" s="15"/>
      <c r="I46" s="15"/>
    </row>
    <row r="47" spans="1:3" ht="12">
      <c r="A47" s="10"/>
      <c r="B47" s="11"/>
      <c r="C47" s="11"/>
    </row>
    <row r="48" spans="1:3" ht="12">
      <c r="A48" s="10"/>
      <c r="B48" s="11"/>
      <c r="C48" s="11"/>
    </row>
    <row r="49" spans="1:3" ht="12">
      <c r="A49" s="10"/>
      <c r="B49" s="11"/>
      <c r="C49" s="11"/>
    </row>
    <row r="50" spans="1:3" ht="12">
      <c r="A50" s="10"/>
      <c r="B50" s="11"/>
      <c r="C50" s="11"/>
    </row>
    <row r="51" spans="1:3" ht="12">
      <c r="A51" s="10"/>
      <c r="B51" s="11"/>
      <c r="C51" s="11"/>
    </row>
    <row r="52" spans="1:3" ht="12">
      <c r="A52" s="10"/>
      <c r="B52" s="11"/>
      <c r="C52" s="11"/>
    </row>
    <row r="53" spans="1:3" ht="12">
      <c r="A53" s="10"/>
      <c r="B53" s="11"/>
      <c r="C53" s="11"/>
    </row>
    <row r="54" spans="1:3" ht="12">
      <c r="A54" s="10"/>
      <c r="B54" s="11"/>
      <c r="C54" s="11"/>
    </row>
    <row r="55" spans="1:3" ht="12">
      <c r="A55" s="10"/>
      <c r="B55" s="11"/>
      <c r="C55" s="11"/>
    </row>
    <row r="56" spans="1:3" ht="12">
      <c r="A56" s="10"/>
      <c r="B56" s="11"/>
      <c r="C56" s="11"/>
    </row>
    <row r="57" spans="1:3" ht="12">
      <c r="A57" s="10"/>
      <c r="B57" s="11"/>
      <c r="C57" s="11"/>
    </row>
    <row r="58" spans="1:7" ht="12">
      <c r="A58" s="34"/>
      <c r="B58" s="34"/>
      <c r="C58" s="11"/>
      <c r="D58" s="30" t="s">
        <v>40</v>
      </c>
      <c r="E58" s="31"/>
      <c r="F58" s="31"/>
      <c r="G58" s="4"/>
    </row>
    <row r="59" spans="1:9" ht="12">
      <c r="A59" s="19"/>
      <c r="B59" s="25" t="s">
        <v>3</v>
      </c>
      <c r="C59" s="25" t="s">
        <v>4</v>
      </c>
      <c r="D59" s="5" t="s">
        <v>5</v>
      </c>
      <c r="E59" s="5" t="s">
        <v>41</v>
      </c>
      <c r="F59" s="5" t="s">
        <v>42</v>
      </c>
      <c r="G59" s="5" t="s">
        <v>43</v>
      </c>
      <c r="H59" s="5" t="s">
        <v>34</v>
      </c>
      <c r="I59" s="5" t="s">
        <v>44</v>
      </c>
    </row>
    <row r="60" spans="1:9" ht="12.75" thickBot="1">
      <c r="A60" s="21" t="s">
        <v>11</v>
      </c>
      <c r="B60" s="26" t="s">
        <v>12</v>
      </c>
      <c r="C60" s="26" t="s">
        <v>13</v>
      </c>
      <c r="D60" s="8" t="s">
        <v>14</v>
      </c>
      <c r="E60" s="8" t="s">
        <v>45</v>
      </c>
      <c r="F60" s="8"/>
      <c r="G60" s="8" t="s">
        <v>38</v>
      </c>
      <c r="H60" s="9"/>
      <c r="I60" s="9"/>
    </row>
    <row r="61" spans="1:9" ht="12">
      <c r="A61" s="10" t="s">
        <v>17</v>
      </c>
      <c r="B61" s="11">
        <v>953</v>
      </c>
      <c r="C61" s="11">
        <v>732</v>
      </c>
      <c r="D61" s="12">
        <f aca="true" t="shared" si="2" ref="D61:D73">C61/B61</f>
        <v>0.7681007345225603</v>
      </c>
      <c r="E61" s="15">
        <v>0.77</v>
      </c>
      <c r="F61" s="15">
        <v>0.89</v>
      </c>
      <c r="G61" s="15">
        <v>0.77</v>
      </c>
      <c r="H61" s="15">
        <v>0.92</v>
      </c>
      <c r="I61" s="15">
        <v>0.67</v>
      </c>
    </row>
    <row r="62" spans="1:9" ht="12">
      <c r="A62" s="10" t="s">
        <v>18</v>
      </c>
      <c r="B62" s="11">
        <v>1735</v>
      </c>
      <c r="C62" s="11">
        <v>1349</v>
      </c>
      <c r="D62" s="12">
        <f t="shared" si="2"/>
        <v>0.777521613832853</v>
      </c>
      <c r="E62" s="15">
        <v>0.78</v>
      </c>
      <c r="F62" s="15">
        <v>0.89</v>
      </c>
      <c r="G62" s="15">
        <v>0.91</v>
      </c>
      <c r="H62" s="15">
        <v>0.96</v>
      </c>
      <c r="I62" s="15">
        <v>0.77</v>
      </c>
    </row>
    <row r="63" spans="1:9" ht="12">
      <c r="A63" s="10" t="s">
        <v>19</v>
      </c>
      <c r="B63" s="11">
        <v>493</v>
      </c>
      <c r="C63" s="11">
        <v>417</v>
      </c>
      <c r="D63" s="12">
        <f t="shared" si="2"/>
        <v>0.845841784989858</v>
      </c>
      <c r="E63" s="15">
        <v>0.85</v>
      </c>
      <c r="F63" s="15">
        <v>0.96</v>
      </c>
      <c r="G63" s="15">
        <v>0.93</v>
      </c>
      <c r="H63" s="15">
        <v>0.97</v>
      </c>
      <c r="I63" s="15">
        <v>0.75</v>
      </c>
    </row>
    <row r="64" spans="1:9" ht="12">
      <c r="A64" s="10" t="s">
        <v>20</v>
      </c>
      <c r="B64" s="11">
        <v>802</v>
      </c>
      <c r="C64" s="11">
        <v>632</v>
      </c>
      <c r="D64" s="12">
        <f t="shared" si="2"/>
        <v>0.7880299251870324</v>
      </c>
      <c r="E64" s="15">
        <v>0.8</v>
      </c>
      <c r="F64" s="15">
        <v>0.9</v>
      </c>
      <c r="G64" s="15">
        <v>0.8</v>
      </c>
      <c r="H64" s="15">
        <v>0.94</v>
      </c>
      <c r="I64" s="15">
        <v>0.72</v>
      </c>
    </row>
    <row r="65" spans="1:9" ht="12">
      <c r="A65" s="10" t="s">
        <v>21</v>
      </c>
      <c r="B65" s="11">
        <v>740</v>
      </c>
      <c r="C65" s="11">
        <v>636</v>
      </c>
      <c r="D65" s="12">
        <f t="shared" si="2"/>
        <v>0.8594594594594595</v>
      </c>
      <c r="E65" s="15">
        <v>0.86</v>
      </c>
      <c r="F65" s="15">
        <v>0.97</v>
      </c>
      <c r="G65" s="15">
        <v>0.98</v>
      </c>
      <c r="H65" s="15">
        <v>0.99</v>
      </c>
      <c r="I65" s="15">
        <v>0.61</v>
      </c>
    </row>
    <row r="66" spans="1:9" ht="12">
      <c r="A66" s="10" t="s">
        <v>22</v>
      </c>
      <c r="B66" s="11">
        <v>503</v>
      </c>
      <c r="C66" s="11">
        <v>346</v>
      </c>
      <c r="D66" s="12">
        <f t="shared" si="2"/>
        <v>0.6878727634194831</v>
      </c>
      <c r="E66" s="15">
        <v>0.71</v>
      </c>
      <c r="F66" s="15">
        <v>0.83</v>
      </c>
      <c r="G66" s="15">
        <v>0.82</v>
      </c>
      <c r="H66" s="15">
        <v>0.83</v>
      </c>
      <c r="I66" s="15">
        <v>0.56</v>
      </c>
    </row>
    <row r="67" spans="1:9" ht="12">
      <c r="A67" s="10" t="s">
        <v>23</v>
      </c>
      <c r="B67" s="11">
        <v>343</v>
      </c>
      <c r="C67" s="23">
        <v>259</v>
      </c>
      <c r="D67" s="24">
        <f t="shared" si="2"/>
        <v>0.7551020408163265</v>
      </c>
      <c r="E67" s="15">
        <v>0.78</v>
      </c>
      <c r="F67" s="15">
        <v>0.83</v>
      </c>
      <c r="G67" s="15">
        <v>0.77</v>
      </c>
      <c r="H67" s="15">
        <v>0.76</v>
      </c>
      <c r="I67" s="15"/>
    </row>
    <row r="68" spans="1:9" ht="12">
      <c r="A68" s="10" t="s">
        <v>24</v>
      </c>
      <c r="B68" s="11">
        <v>2353</v>
      </c>
      <c r="C68" s="11">
        <v>2082</v>
      </c>
      <c r="D68" s="12">
        <f t="shared" si="2"/>
        <v>0.8848278793030174</v>
      </c>
      <c r="E68" s="15">
        <v>0.9</v>
      </c>
      <c r="F68" s="15">
        <v>0.97</v>
      </c>
      <c r="G68" s="15">
        <v>0.96</v>
      </c>
      <c r="H68" s="15">
        <v>0.99</v>
      </c>
      <c r="I68" s="15">
        <v>0.83</v>
      </c>
    </row>
    <row r="69" spans="1:9" ht="12">
      <c r="A69" s="10" t="s">
        <v>25</v>
      </c>
      <c r="B69" s="11">
        <v>641</v>
      </c>
      <c r="C69" s="11">
        <v>507</v>
      </c>
      <c r="D69" s="12">
        <f t="shared" si="2"/>
        <v>0.7909516380655226</v>
      </c>
      <c r="E69" s="15">
        <v>0.79</v>
      </c>
      <c r="F69" s="15">
        <v>0.84</v>
      </c>
      <c r="G69" s="15">
        <v>0.84</v>
      </c>
      <c r="H69" s="15">
        <v>0.81</v>
      </c>
      <c r="I69" s="15">
        <v>0.5</v>
      </c>
    </row>
    <row r="70" spans="1:9" ht="12">
      <c r="A70" s="10" t="s">
        <v>26</v>
      </c>
      <c r="B70" s="11">
        <v>946</v>
      </c>
      <c r="C70" s="11">
        <v>838</v>
      </c>
      <c r="D70" s="12">
        <f t="shared" si="2"/>
        <v>0.8858350951374208</v>
      </c>
      <c r="E70" s="15">
        <v>0.89</v>
      </c>
      <c r="F70" s="15">
        <v>0.97</v>
      </c>
      <c r="G70" s="15">
        <v>0.95</v>
      </c>
      <c r="H70" s="15">
        <v>0.98</v>
      </c>
      <c r="I70" s="15">
        <v>0.75</v>
      </c>
    </row>
    <row r="71" spans="1:9" ht="12">
      <c r="A71" s="10" t="s">
        <v>27</v>
      </c>
      <c r="B71" s="11">
        <v>572</v>
      </c>
      <c r="C71" s="11">
        <v>452</v>
      </c>
      <c r="D71" s="12">
        <f t="shared" si="2"/>
        <v>0.7902097902097902</v>
      </c>
      <c r="E71" s="15">
        <v>0.79</v>
      </c>
      <c r="F71" s="15">
        <v>0.9</v>
      </c>
      <c r="G71" s="15">
        <v>0.87</v>
      </c>
      <c r="H71" s="15">
        <v>0.95</v>
      </c>
      <c r="I71" s="15">
        <v>0.59</v>
      </c>
    </row>
    <row r="72" spans="1:9" ht="12">
      <c r="A72" s="10" t="s">
        <v>28</v>
      </c>
      <c r="B72" s="11">
        <v>150</v>
      </c>
      <c r="C72" s="11">
        <v>129</v>
      </c>
      <c r="D72" s="12">
        <f t="shared" si="2"/>
        <v>0.86</v>
      </c>
      <c r="E72" s="15">
        <v>0.86</v>
      </c>
      <c r="F72" s="15">
        <v>0.97</v>
      </c>
      <c r="G72" s="15">
        <v>0.96</v>
      </c>
      <c r="H72" s="15">
        <v>0.97</v>
      </c>
      <c r="I72" s="15">
        <v>0.76</v>
      </c>
    </row>
    <row r="73" spans="1:9" ht="12">
      <c r="A73" s="10" t="s">
        <v>29</v>
      </c>
      <c r="B73" s="11">
        <f>SUM(B61:B72)</f>
        <v>10231</v>
      </c>
      <c r="C73" s="11">
        <f>SUM(C61:C72)</f>
        <v>8379</v>
      </c>
      <c r="D73" s="12">
        <f t="shared" si="2"/>
        <v>0.8189815267324797</v>
      </c>
      <c r="E73" s="15"/>
      <c r="F73" s="15"/>
      <c r="G73" s="15"/>
      <c r="H73" s="15"/>
      <c r="I73" s="15"/>
    </row>
    <row r="74" spans="1:3" ht="12">
      <c r="A74" s="10"/>
      <c r="B74" s="11"/>
      <c r="C74" s="11"/>
    </row>
    <row r="75" spans="1:3" ht="12">
      <c r="A75" s="10"/>
      <c r="B75" s="11"/>
      <c r="C75" s="11"/>
    </row>
    <row r="76" spans="1:3" ht="12">
      <c r="A76" s="10"/>
      <c r="B76" s="11"/>
      <c r="C76" s="11"/>
    </row>
    <row r="77" spans="1:3" ht="12">
      <c r="A77" s="10"/>
      <c r="B77" s="11"/>
      <c r="C77" s="11"/>
    </row>
    <row r="78" spans="1:3" ht="12">
      <c r="A78" s="10"/>
      <c r="B78" s="11"/>
      <c r="C78" s="11"/>
    </row>
    <row r="79" spans="1:3" ht="12">
      <c r="A79" s="10"/>
      <c r="B79" s="11"/>
      <c r="C79" s="11"/>
    </row>
    <row r="80" spans="1:3" ht="12">
      <c r="A80" s="10"/>
      <c r="B80" s="11"/>
      <c r="C80" s="11"/>
    </row>
    <row r="81" spans="1:3" ht="12">
      <c r="A81" s="10"/>
      <c r="B81" s="11"/>
      <c r="C81" s="11"/>
    </row>
    <row r="82" spans="1:3" ht="12">
      <c r="A82" s="10"/>
      <c r="B82" s="11"/>
      <c r="C82" s="11"/>
    </row>
    <row r="83" spans="1:3" ht="12">
      <c r="A83" s="10"/>
      <c r="B83" s="11"/>
      <c r="C83" s="11"/>
    </row>
    <row r="84" spans="1:3" ht="12">
      <c r="A84" s="10"/>
      <c r="B84" s="11"/>
      <c r="C84" s="11"/>
    </row>
    <row r="85" spans="1:3" ht="12">
      <c r="A85" s="10"/>
      <c r="B85" s="11"/>
      <c r="C85" s="11"/>
    </row>
    <row r="86" spans="1:7" ht="12">
      <c r="A86" s="34"/>
      <c r="B86" s="34"/>
      <c r="C86" s="11"/>
      <c r="D86" s="30" t="s">
        <v>46</v>
      </c>
      <c r="E86" s="31"/>
      <c r="F86" s="31"/>
      <c r="G86" s="4"/>
    </row>
    <row r="87" spans="1:11" ht="12">
      <c r="A87" s="19"/>
      <c r="B87" s="25" t="s">
        <v>3</v>
      </c>
      <c r="C87" s="25" t="s">
        <v>4</v>
      </c>
      <c r="D87" s="5" t="s">
        <v>5</v>
      </c>
      <c r="E87" s="5" t="s">
        <v>47</v>
      </c>
      <c r="F87" s="5" t="s">
        <v>42</v>
      </c>
      <c r="G87" s="5" t="s">
        <v>48</v>
      </c>
      <c r="H87" s="5" t="s">
        <v>49</v>
      </c>
      <c r="I87" s="5" t="s">
        <v>34</v>
      </c>
      <c r="J87" s="5" t="s">
        <v>50</v>
      </c>
      <c r="K87" s="5" t="s">
        <v>51</v>
      </c>
    </row>
    <row r="88" spans="1:11" ht="12.75" thickBot="1">
      <c r="A88" s="21" t="s">
        <v>11</v>
      </c>
      <c r="B88" s="26" t="s">
        <v>12</v>
      </c>
      <c r="C88" s="26" t="s">
        <v>13</v>
      </c>
      <c r="D88" s="8" t="s">
        <v>14</v>
      </c>
      <c r="E88" s="8" t="s">
        <v>52</v>
      </c>
      <c r="F88" s="8"/>
      <c r="G88" s="9"/>
      <c r="H88" s="8" t="s">
        <v>53</v>
      </c>
      <c r="I88" s="9"/>
      <c r="J88" s="9"/>
      <c r="K88" s="9"/>
    </row>
    <row r="89" spans="1:11" ht="12">
      <c r="A89" s="10" t="s">
        <v>17</v>
      </c>
      <c r="B89" s="11">
        <v>344</v>
      </c>
      <c r="C89" s="11">
        <v>231</v>
      </c>
      <c r="D89" s="12">
        <f aca="true" t="shared" si="3" ref="D89:D101">C89/B89</f>
        <v>0.6715116279069767</v>
      </c>
      <c r="E89" s="13">
        <v>0.91</v>
      </c>
      <c r="F89" s="13">
        <v>0.94</v>
      </c>
      <c r="G89" s="13">
        <v>0.77</v>
      </c>
      <c r="H89" s="13">
        <v>0.67</v>
      </c>
      <c r="I89" s="13">
        <v>0.82</v>
      </c>
      <c r="J89" s="13">
        <v>0.55</v>
      </c>
      <c r="K89" s="14">
        <v>0.56</v>
      </c>
    </row>
    <row r="90" spans="1:11" ht="12">
      <c r="A90" s="10" t="s">
        <v>18</v>
      </c>
      <c r="B90" s="11">
        <v>606</v>
      </c>
      <c r="C90" s="11">
        <v>462</v>
      </c>
      <c r="D90" s="12">
        <f t="shared" si="3"/>
        <v>0.7623762376237624</v>
      </c>
      <c r="E90" s="15">
        <v>0.87</v>
      </c>
      <c r="F90" s="15">
        <v>0.95</v>
      </c>
      <c r="G90" s="15">
        <v>0.93</v>
      </c>
      <c r="H90" s="15">
        <v>0.81</v>
      </c>
      <c r="I90" s="15">
        <v>0.95</v>
      </c>
      <c r="J90" s="15">
        <v>0.57</v>
      </c>
      <c r="K90" s="15">
        <v>0.63</v>
      </c>
    </row>
    <row r="91" spans="1:11" ht="12">
      <c r="A91" s="10" t="s">
        <v>19</v>
      </c>
      <c r="B91" s="11">
        <v>164</v>
      </c>
      <c r="C91" s="11">
        <v>126</v>
      </c>
      <c r="D91" s="12">
        <f t="shared" si="3"/>
        <v>0.7682926829268293</v>
      </c>
      <c r="E91" s="15">
        <v>0.94</v>
      </c>
      <c r="F91" s="15">
        <v>0.96</v>
      </c>
      <c r="G91" s="15">
        <v>0.84</v>
      </c>
      <c r="H91" s="15">
        <v>0.85</v>
      </c>
      <c r="I91" s="15">
        <v>0.77</v>
      </c>
      <c r="J91" s="15">
        <v>0.46</v>
      </c>
      <c r="K91" s="15">
        <v>0.76</v>
      </c>
    </row>
    <row r="92" spans="1:11" ht="12">
      <c r="A92" s="10" t="s">
        <v>20</v>
      </c>
      <c r="B92" s="11">
        <v>263</v>
      </c>
      <c r="C92" s="11">
        <v>184</v>
      </c>
      <c r="D92" s="12">
        <f t="shared" si="3"/>
        <v>0.6996197718631179</v>
      </c>
      <c r="E92" s="15">
        <v>0.91</v>
      </c>
      <c r="F92" s="15">
        <v>0.92</v>
      </c>
      <c r="G92" s="15">
        <v>0.8</v>
      </c>
      <c r="H92" s="15">
        <v>0.7</v>
      </c>
      <c r="I92" s="15">
        <v>0.91</v>
      </c>
      <c r="J92" s="15">
        <v>0.42</v>
      </c>
      <c r="K92" s="15">
        <v>0.62</v>
      </c>
    </row>
    <row r="93" spans="1:11" ht="12">
      <c r="A93" s="10" t="s">
        <v>21</v>
      </c>
      <c r="B93" s="11">
        <v>232</v>
      </c>
      <c r="C93" s="11">
        <v>203</v>
      </c>
      <c r="D93" s="12">
        <f t="shared" si="3"/>
        <v>0.875</v>
      </c>
      <c r="E93" s="15">
        <v>0.98</v>
      </c>
      <c r="F93" s="15">
        <v>0.99</v>
      </c>
      <c r="G93" s="15">
        <v>0.89</v>
      </c>
      <c r="H93" s="15">
        <v>0.95</v>
      </c>
      <c r="I93" s="15">
        <v>0.99</v>
      </c>
      <c r="J93" s="15">
        <v>0.42</v>
      </c>
      <c r="K93" s="15">
        <v>0.79</v>
      </c>
    </row>
    <row r="94" spans="1:11" ht="12">
      <c r="A94" s="10" t="s">
        <v>22</v>
      </c>
      <c r="B94" s="11">
        <v>161</v>
      </c>
      <c r="C94" s="11">
        <v>95</v>
      </c>
      <c r="D94" s="12">
        <f t="shared" si="3"/>
        <v>0.5900621118012422</v>
      </c>
      <c r="E94" s="15">
        <v>0.85</v>
      </c>
      <c r="F94" s="15">
        <v>0.9</v>
      </c>
      <c r="G94" s="15">
        <v>0.71</v>
      </c>
      <c r="H94" s="15">
        <v>0.65</v>
      </c>
      <c r="I94" s="15">
        <v>0.89</v>
      </c>
      <c r="J94" s="15">
        <v>0.35</v>
      </c>
      <c r="K94" s="15">
        <v>0.52</v>
      </c>
    </row>
    <row r="95" spans="1:11" ht="12">
      <c r="A95" s="10" t="s">
        <v>23</v>
      </c>
      <c r="B95" s="11">
        <v>111</v>
      </c>
      <c r="C95" s="23">
        <v>79</v>
      </c>
      <c r="D95" s="24">
        <f t="shared" si="3"/>
        <v>0.7117117117117117</v>
      </c>
      <c r="E95" s="15">
        <v>0.87</v>
      </c>
      <c r="F95" s="15">
        <v>0.87</v>
      </c>
      <c r="G95" s="15">
        <v>0.8</v>
      </c>
      <c r="H95" s="15">
        <v>0.74</v>
      </c>
      <c r="I95" s="15">
        <v>0.71</v>
      </c>
      <c r="J95" s="15"/>
      <c r="K95" s="15"/>
    </row>
    <row r="96" spans="1:11" ht="12">
      <c r="A96" s="10" t="s">
        <v>24</v>
      </c>
      <c r="B96" s="11">
        <v>840</v>
      </c>
      <c r="C96" s="11">
        <v>755</v>
      </c>
      <c r="D96" s="12">
        <f t="shared" si="3"/>
        <v>0.8988095238095238</v>
      </c>
      <c r="E96" s="15">
        <v>0.98</v>
      </c>
      <c r="F96" s="15">
        <v>0.99</v>
      </c>
      <c r="G96" s="15">
        <v>0.91</v>
      </c>
      <c r="H96" s="15">
        <v>0.94</v>
      </c>
      <c r="I96" s="15">
        <v>0.94</v>
      </c>
      <c r="J96" s="15">
        <v>0.75</v>
      </c>
      <c r="K96" s="15">
        <v>0.59</v>
      </c>
    </row>
    <row r="97" spans="1:11" ht="12">
      <c r="A97" s="10" t="s">
        <v>25</v>
      </c>
      <c r="B97" s="11">
        <v>240</v>
      </c>
      <c r="C97" s="11">
        <v>120</v>
      </c>
      <c r="D97" s="12">
        <f t="shared" si="3"/>
        <v>0.5</v>
      </c>
      <c r="E97" s="15">
        <v>0.78</v>
      </c>
      <c r="F97" s="15">
        <v>0.79</v>
      </c>
      <c r="G97" s="15">
        <v>0.5</v>
      </c>
      <c r="H97" s="15">
        <v>0.77</v>
      </c>
      <c r="I97" s="15">
        <v>0.79</v>
      </c>
      <c r="J97" s="15">
        <v>0.39</v>
      </c>
      <c r="K97" s="15">
        <v>0.52</v>
      </c>
    </row>
    <row r="98" spans="1:11" ht="12">
      <c r="A98" s="10" t="s">
        <v>26</v>
      </c>
      <c r="B98" s="11">
        <v>304</v>
      </c>
      <c r="C98" s="11">
        <v>265</v>
      </c>
      <c r="D98" s="12">
        <f t="shared" si="3"/>
        <v>0.8717105263157895</v>
      </c>
      <c r="E98" s="15">
        <v>0.97</v>
      </c>
      <c r="F98" s="15">
        <v>0.99</v>
      </c>
      <c r="G98" s="15">
        <v>0.89</v>
      </c>
      <c r="H98" s="15">
        <v>0.91</v>
      </c>
      <c r="I98" s="15">
        <v>0.99</v>
      </c>
      <c r="J98" s="15">
        <v>0.43</v>
      </c>
      <c r="K98" s="15">
        <v>0.74</v>
      </c>
    </row>
    <row r="99" spans="1:11" ht="12">
      <c r="A99" s="10" t="s">
        <v>27</v>
      </c>
      <c r="B99" s="11">
        <v>211</v>
      </c>
      <c r="C99" s="11">
        <v>170</v>
      </c>
      <c r="D99" s="12">
        <f t="shared" si="3"/>
        <v>0.8056872037914692</v>
      </c>
      <c r="E99" s="15">
        <v>0.93</v>
      </c>
      <c r="F99" s="15">
        <v>0.95</v>
      </c>
      <c r="G99" s="15">
        <v>0.81</v>
      </c>
      <c r="H99" s="15">
        <v>0.92</v>
      </c>
      <c r="I99" s="15">
        <v>0.96</v>
      </c>
      <c r="J99" s="15">
        <v>0.5</v>
      </c>
      <c r="K99" s="15">
        <v>0.54</v>
      </c>
    </row>
    <row r="100" spans="1:11" ht="12">
      <c r="A100" s="10" t="s">
        <v>28</v>
      </c>
      <c r="B100" s="11">
        <v>41</v>
      </c>
      <c r="C100" s="11">
        <v>33</v>
      </c>
      <c r="D100" s="12">
        <f t="shared" si="3"/>
        <v>0.8048780487804879</v>
      </c>
      <c r="E100" s="15">
        <v>0.98</v>
      </c>
      <c r="F100" s="15">
        <v>0.98</v>
      </c>
      <c r="G100" s="15">
        <v>0.95</v>
      </c>
      <c r="H100" s="15">
        <v>0.76</v>
      </c>
      <c r="I100" s="15">
        <v>0.98</v>
      </c>
      <c r="J100" s="15">
        <v>0.68</v>
      </c>
      <c r="K100" s="15">
        <v>0.93</v>
      </c>
    </row>
    <row r="101" spans="1:11" ht="12">
      <c r="A101" s="10" t="s">
        <v>39</v>
      </c>
      <c r="B101" s="11">
        <f>SUM(B89:B100)</f>
        <v>3517</v>
      </c>
      <c r="C101" s="11">
        <f>SUM(C89:C100)</f>
        <v>2723</v>
      </c>
      <c r="D101" s="12">
        <f t="shared" si="3"/>
        <v>0.7742394085868638</v>
      </c>
      <c r="E101" s="15"/>
      <c r="F101" s="15"/>
      <c r="G101" s="15"/>
      <c r="H101" s="15"/>
      <c r="I101" s="15"/>
      <c r="J101" s="15"/>
      <c r="K101" s="15"/>
    </row>
    <row r="102" spans="1:3" ht="12">
      <c r="A102" s="10"/>
      <c r="B102" s="11"/>
      <c r="C102" s="11"/>
    </row>
    <row r="103" spans="1:3" ht="12">
      <c r="A103" s="10"/>
      <c r="B103" s="11"/>
      <c r="C103" s="11"/>
    </row>
    <row r="104" spans="1:3" ht="12">
      <c r="A104" s="10"/>
      <c r="B104" s="11"/>
      <c r="C104" s="11"/>
    </row>
    <row r="105" spans="1:3" ht="12">
      <c r="A105" s="10"/>
      <c r="B105" s="11"/>
      <c r="C105" s="11"/>
    </row>
    <row r="106" spans="1:3" ht="12">
      <c r="A106" s="10"/>
      <c r="B106" s="11"/>
      <c r="C106" s="11"/>
    </row>
    <row r="107" spans="1:3" ht="12">
      <c r="A107" s="10"/>
      <c r="B107" s="11"/>
      <c r="C107" s="11"/>
    </row>
    <row r="108" spans="1:3" ht="12">
      <c r="A108" s="10"/>
      <c r="B108" s="11"/>
      <c r="C108" s="11"/>
    </row>
    <row r="109" spans="1:3" ht="12">
      <c r="A109" s="10"/>
      <c r="B109" s="11"/>
      <c r="C109" s="11"/>
    </row>
    <row r="110" spans="1:3" ht="12">
      <c r="A110" s="10"/>
      <c r="B110" s="11"/>
      <c r="C110" s="11"/>
    </row>
    <row r="111" spans="1:3" ht="12">
      <c r="A111" s="10"/>
      <c r="B111" s="11"/>
      <c r="C111" s="11"/>
    </row>
    <row r="112" spans="1:3" ht="12">
      <c r="A112" s="10"/>
      <c r="B112" s="11"/>
      <c r="C112" s="11"/>
    </row>
    <row r="113" spans="1:3" ht="12">
      <c r="A113" s="10"/>
      <c r="B113" s="11"/>
      <c r="C113" s="11"/>
    </row>
    <row r="114" spans="1:3" ht="12">
      <c r="A114" s="10"/>
      <c r="B114" s="11"/>
      <c r="C114" s="11"/>
    </row>
    <row r="115" spans="1:7" ht="12">
      <c r="A115" s="34"/>
      <c r="B115" s="34"/>
      <c r="C115" s="11"/>
      <c r="D115" s="30" t="s">
        <v>54</v>
      </c>
      <c r="E115" s="31"/>
      <c r="F115" s="31"/>
      <c r="G115" s="4"/>
    </row>
    <row r="116" spans="1:9" ht="12">
      <c r="A116" s="19"/>
      <c r="B116" s="25" t="s">
        <v>3</v>
      </c>
      <c r="C116" s="25" t="s">
        <v>4</v>
      </c>
      <c r="D116" s="5" t="s">
        <v>5</v>
      </c>
      <c r="E116" s="5" t="s">
        <v>55</v>
      </c>
      <c r="F116" s="5" t="s">
        <v>56</v>
      </c>
      <c r="G116" s="5" t="s">
        <v>48</v>
      </c>
      <c r="H116" s="5" t="s">
        <v>49</v>
      </c>
      <c r="I116" s="5" t="s">
        <v>57</v>
      </c>
    </row>
    <row r="117" spans="1:9" ht="12.75" thickBot="1">
      <c r="A117" s="21" t="s">
        <v>11</v>
      </c>
      <c r="B117" s="26" t="s">
        <v>12</v>
      </c>
      <c r="C117" s="26" t="s">
        <v>13</v>
      </c>
      <c r="D117" s="8" t="s">
        <v>14</v>
      </c>
      <c r="E117" s="8" t="s">
        <v>58</v>
      </c>
      <c r="F117" s="8"/>
      <c r="G117" s="8"/>
      <c r="H117" s="8" t="s">
        <v>53</v>
      </c>
      <c r="I117" s="9"/>
    </row>
    <row r="118" spans="1:9" ht="12">
      <c r="A118" s="10" t="s">
        <v>17</v>
      </c>
      <c r="B118" s="11">
        <v>546</v>
      </c>
      <c r="C118" s="11">
        <v>400</v>
      </c>
      <c r="D118" s="12">
        <f aca="true" t="shared" si="4" ref="D118:D130">C118/B118</f>
        <v>0.7326007326007326</v>
      </c>
      <c r="E118" s="13">
        <v>0.74</v>
      </c>
      <c r="F118" s="13">
        <v>0.89</v>
      </c>
      <c r="G118" s="13">
        <v>0.89</v>
      </c>
      <c r="H118" s="13">
        <v>0.8</v>
      </c>
      <c r="I118" s="13">
        <v>0.92</v>
      </c>
    </row>
    <row r="119" spans="1:9" ht="12">
      <c r="A119" s="10" t="s">
        <v>18</v>
      </c>
      <c r="B119" s="11">
        <v>1017</v>
      </c>
      <c r="C119" s="11">
        <v>711</v>
      </c>
      <c r="D119" s="12">
        <f t="shared" si="4"/>
        <v>0.6991150442477876</v>
      </c>
      <c r="E119" s="13">
        <v>0.72</v>
      </c>
      <c r="F119" s="13">
        <v>0.92</v>
      </c>
      <c r="G119" s="13">
        <v>0.91</v>
      </c>
      <c r="H119" s="13">
        <v>0.9</v>
      </c>
      <c r="I119" s="13">
        <v>0.94</v>
      </c>
    </row>
    <row r="120" spans="1:9" ht="12">
      <c r="A120" s="10" t="s">
        <v>19</v>
      </c>
      <c r="B120" s="11">
        <v>278</v>
      </c>
      <c r="C120" s="11">
        <v>212</v>
      </c>
      <c r="D120" s="12">
        <f t="shared" si="4"/>
        <v>0.762589928057554</v>
      </c>
      <c r="E120" s="15">
        <v>0.84</v>
      </c>
      <c r="F120" s="15">
        <v>0.95</v>
      </c>
      <c r="G120" s="15">
        <v>0.94</v>
      </c>
      <c r="H120" s="15">
        <v>0.93</v>
      </c>
      <c r="I120" s="15">
        <v>0.89</v>
      </c>
    </row>
    <row r="121" spans="1:9" ht="12">
      <c r="A121" s="10" t="s">
        <v>20</v>
      </c>
      <c r="B121" s="11">
        <v>489</v>
      </c>
      <c r="C121" s="11">
        <v>349</v>
      </c>
      <c r="D121" s="12">
        <f t="shared" si="4"/>
        <v>0.7137014314928425</v>
      </c>
      <c r="E121" s="13">
        <v>0.75</v>
      </c>
      <c r="F121" s="13">
        <v>0.85</v>
      </c>
      <c r="G121" s="13">
        <v>0.88</v>
      </c>
      <c r="H121" s="13">
        <v>0.81</v>
      </c>
      <c r="I121" s="13">
        <v>0.91</v>
      </c>
    </row>
    <row r="122" spans="1:9" ht="12">
      <c r="A122" s="10" t="s">
        <v>21</v>
      </c>
      <c r="B122" s="11">
        <v>425</v>
      </c>
      <c r="C122" s="11">
        <v>350</v>
      </c>
      <c r="D122" s="12">
        <f t="shared" si="4"/>
        <v>0.8235294117647058</v>
      </c>
      <c r="E122" s="13">
        <v>0.84</v>
      </c>
      <c r="F122" s="13">
        <v>0.93</v>
      </c>
      <c r="G122" s="13">
        <v>0.95</v>
      </c>
      <c r="H122" s="13">
        <v>0.96</v>
      </c>
      <c r="I122" s="13">
        <v>0.97</v>
      </c>
    </row>
    <row r="123" spans="1:9" ht="12">
      <c r="A123" s="10" t="s">
        <v>22</v>
      </c>
      <c r="B123" s="11">
        <v>319</v>
      </c>
      <c r="C123" s="11">
        <v>167</v>
      </c>
      <c r="D123" s="12">
        <f t="shared" si="4"/>
        <v>0.5235109717868338</v>
      </c>
      <c r="E123" s="13">
        <v>0.59</v>
      </c>
      <c r="F123" s="13">
        <v>0.77</v>
      </c>
      <c r="G123" s="13">
        <v>0.77</v>
      </c>
      <c r="H123" s="13">
        <v>0.67</v>
      </c>
      <c r="I123" s="13">
        <v>0.79</v>
      </c>
    </row>
    <row r="124" spans="1:9" ht="12">
      <c r="A124" s="10" t="s">
        <v>23</v>
      </c>
      <c r="B124" s="11">
        <v>209</v>
      </c>
      <c r="C124" s="23">
        <v>152</v>
      </c>
      <c r="D124" s="15">
        <f t="shared" si="4"/>
        <v>0.7272727272727273</v>
      </c>
      <c r="E124" s="15">
        <v>0.77</v>
      </c>
      <c r="F124" s="15">
        <v>0.84</v>
      </c>
      <c r="G124" s="15">
        <v>0.81</v>
      </c>
      <c r="H124" s="15">
        <v>0.78</v>
      </c>
      <c r="I124" s="15">
        <v>0.73</v>
      </c>
    </row>
    <row r="125" spans="1:9" ht="12">
      <c r="A125" s="10" t="s">
        <v>24</v>
      </c>
      <c r="B125" s="11">
        <v>1352</v>
      </c>
      <c r="C125" s="11">
        <v>1200</v>
      </c>
      <c r="D125" s="12">
        <f t="shared" si="4"/>
        <v>0.8875739644970414</v>
      </c>
      <c r="E125" s="13">
        <v>0.9</v>
      </c>
      <c r="F125" s="13">
        <v>0.98</v>
      </c>
      <c r="G125" s="13">
        <v>0.98</v>
      </c>
      <c r="H125" s="13">
        <v>0.97</v>
      </c>
      <c r="I125" s="13">
        <v>0.96</v>
      </c>
    </row>
    <row r="126" spans="1:9" ht="12">
      <c r="A126" s="10" t="s">
        <v>25</v>
      </c>
      <c r="B126" s="11">
        <v>361</v>
      </c>
      <c r="C126" s="11">
        <v>240</v>
      </c>
      <c r="D126" s="12">
        <f t="shared" si="4"/>
        <v>0.6648199445983379</v>
      </c>
      <c r="E126" s="13">
        <v>0.67</v>
      </c>
      <c r="F126" s="13">
        <v>0.74</v>
      </c>
      <c r="G126" s="13">
        <v>0.78</v>
      </c>
      <c r="H126" s="13">
        <v>0.69</v>
      </c>
      <c r="I126" s="13">
        <v>0.79</v>
      </c>
    </row>
    <row r="127" spans="1:9" ht="12">
      <c r="A127" s="10" t="s">
        <v>26</v>
      </c>
      <c r="B127" s="11">
        <v>485</v>
      </c>
      <c r="C127" s="11">
        <v>428</v>
      </c>
      <c r="D127" s="12">
        <f t="shared" si="4"/>
        <v>0.8824742268041237</v>
      </c>
      <c r="E127" s="13">
        <v>0.89</v>
      </c>
      <c r="F127" s="13">
        <v>0.99</v>
      </c>
      <c r="G127" s="13">
        <v>0.97</v>
      </c>
      <c r="H127" s="13">
        <v>0.97</v>
      </c>
      <c r="I127" s="13">
        <v>0.98</v>
      </c>
    </row>
    <row r="128" spans="1:9" ht="12">
      <c r="A128" s="10" t="s">
        <v>27</v>
      </c>
      <c r="B128" s="11">
        <v>289</v>
      </c>
      <c r="C128" s="11">
        <v>239</v>
      </c>
      <c r="D128" s="12">
        <f t="shared" si="4"/>
        <v>0.8269896193771626</v>
      </c>
      <c r="E128" s="13">
        <v>0.86</v>
      </c>
      <c r="F128" s="13">
        <v>0.99</v>
      </c>
      <c r="G128" s="13">
        <v>0.99</v>
      </c>
      <c r="H128" s="13">
        <v>0.99</v>
      </c>
      <c r="I128" s="13">
        <v>1</v>
      </c>
    </row>
    <row r="129" spans="1:9" ht="12">
      <c r="A129" s="10" t="s">
        <v>28</v>
      </c>
      <c r="B129" s="11">
        <v>67</v>
      </c>
      <c r="C129" s="11">
        <v>64</v>
      </c>
      <c r="D129" s="12">
        <f t="shared" si="4"/>
        <v>0.9552238805970149</v>
      </c>
      <c r="E129" s="13">
        <v>0.9</v>
      </c>
      <c r="F129" s="13">
        <v>0.93</v>
      </c>
      <c r="G129" s="13">
        <v>0.91</v>
      </c>
      <c r="H129" s="13">
        <v>0.91</v>
      </c>
      <c r="I129" s="13">
        <v>0.93</v>
      </c>
    </row>
    <row r="130" spans="1:9" ht="12">
      <c r="A130" s="10" t="s">
        <v>29</v>
      </c>
      <c r="B130" s="11">
        <f>SUM(B118:B129)</f>
        <v>5837</v>
      </c>
      <c r="C130" s="11">
        <f>SUM(C118:C129)</f>
        <v>4512</v>
      </c>
      <c r="D130" s="12">
        <f t="shared" si="4"/>
        <v>0.772999828679116</v>
      </c>
      <c r="E130" s="13"/>
      <c r="F130" s="13"/>
      <c r="G130" s="13"/>
      <c r="H130" s="13"/>
      <c r="I130" s="13"/>
    </row>
    <row r="131" spans="1:3" ht="12">
      <c r="A131" s="10"/>
      <c r="B131" s="11"/>
      <c r="C131" s="11"/>
    </row>
    <row r="132" spans="1:3" ht="12">
      <c r="A132" s="10"/>
      <c r="B132" s="11"/>
      <c r="C132" s="11"/>
    </row>
    <row r="133" spans="1:3" ht="12">
      <c r="A133" s="10"/>
      <c r="B133" s="11"/>
      <c r="C133" s="11"/>
    </row>
    <row r="134" spans="1:3" ht="12">
      <c r="A134" s="10"/>
      <c r="B134" s="11"/>
      <c r="C134" s="11"/>
    </row>
    <row r="135" spans="1:3" ht="12">
      <c r="A135" s="10"/>
      <c r="B135" s="11"/>
      <c r="C135" s="11"/>
    </row>
    <row r="136" spans="1:3" ht="12">
      <c r="A136" s="10"/>
      <c r="B136" s="11"/>
      <c r="C136" s="11"/>
    </row>
    <row r="137" spans="1:3" ht="12">
      <c r="A137" s="10"/>
      <c r="B137" s="11"/>
      <c r="C137" s="11"/>
    </row>
    <row r="138" spans="1:3" ht="12">
      <c r="A138" s="10"/>
      <c r="B138" s="11"/>
      <c r="C138" s="11"/>
    </row>
    <row r="139" spans="1:3" ht="12">
      <c r="A139" s="10"/>
      <c r="B139" s="11"/>
      <c r="C139" s="11"/>
    </row>
    <row r="140" spans="1:3" ht="12">
      <c r="A140" s="10"/>
      <c r="B140" s="11"/>
      <c r="C140" s="11"/>
    </row>
    <row r="141" spans="1:3" ht="12">
      <c r="A141" s="10"/>
      <c r="B141" s="11"/>
      <c r="C141" s="11"/>
    </row>
    <row r="142" spans="1:7" ht="12">
      <c r="A142" s="34"/>
      <c r="B142" s="34"/>
      <c r="C142" s="11"/>
      <c r="F142" s="4"/>
      <c r="G142" s="4"/>
    </row>
    <row r="143" spans="1:7" ht="12">
      <c r="A143" s="6"/>
      <c r="B143" s="27"/>
      <c r="C143" s="11"/>
      <c r="F143" s="4"/>
      <c r="G143" s="4"/>
    </row>
    <row r="144" spans="1:7" ht="12">
      <c r="A144" s="6"/>
      <c r="B144" s="27"/>
      <c r="C144" s="11"/>
      <c r="D144" s="30" t="s">
        <v>59</v>
      </c>
      <c r="E144" s="31"/>
      <c r="F144" s="31"/>
      <c r="G144" s="4"/>
    </row>
    <row r="145" spans="1:10" ht="12">
      <c r="A145" s="10"/>
      <c r="B145" s="25" t="s">
        <v>3</v>
      </c>
      <c r="C145" s="25" t="s">
        <v>4</v>
      </c>
      <c r="D145" s="5" t="s">
        <v>5</v>
      </c>
      <c r="E145" s="5" t="s">
        <v>60</v>
      </c>
      <c r="F145" s="5" t="s">
        <v>61</v>
      </c>
      <c r="G145" s="5" t="s">
        <v>48</v>
      </c>
      <c r="H145" s="5" t="s">
        <v>49</v>
      </c>
      <c r="I145" s="5" t="s">
        <v>57</v>
      </c>
      <c r="J145" s="5" t="s">
        <v>62</v>
      </c>
    </row>
    <row r="146" spans="1:10" ht="12.75" thickBot="1">
      <c r="A146" s="21" t="s">
        <v>11</v>
      </c>
      <c r="B146" s="26" t="s">
        <v>12</v>
      </c>
      <c r="C146" s="26" t="s">
        <v>13</v>
      </c>
      <c r="D146" s="8" t="s">
        <v>14</v>
      </c>
      <c r="E146" s="8" t="s">
        <v>63</v>
      </c>
      <c r="F146" s="8"/>
      <c r="G146" s="9"/>
      <c r="H146" s="8" t="s">
        <v>53</v>
      </c>
      <c r="I146" s="9"/>
      <c r="J146" s="9"/>
    </row>
    <row r="147" spans="1:10" ht="12">
      <c r="A147" s="10" t="s">
        <v>17</v>
      </c>
      <c r="B147" s="11">
        <v>427</v>
      </c>
      <c r="C147" s="11">
        <v>352</v>
      </c>
      <c r="D147" s="12">
        <f aca="true" t="shared" si="5" ref="D147:D159">C147/B147</f>
        <v>0.8243559718969555</v>
      </c>
      <c r="E147" s="15">
        <v>0.8</v>
      </c>
      <c r="F147" s="15">
        <v>0.91</v>
      </c>
      <c r="G147" s="15">
        <v>0.89</v>
      </c>
      <c r="H147" s="15">
        <v>0.85</v>
      </c>
      <c r="I147" s="15">
        <v>0.78</v>
      </c>
      <c r="J147" s="15">
        <v>0.26</v>
      </c>
    </row>
    <row r="148" spans="1:10" ht="12">
      <c r="A148" s="10" t="s">
        <v>18</v>
      </c>
      <c r="B148" s="11">
        <v>707</v>
      </c>
      <c r="C148" s="11">
        <v>577</v>
      </c>
      <c r="D148" s="12">
        <f t="shared" si="5"/>
        <v>0.8161244695898161</v>
      </c>
      <c r="E148" s="15">
        <v>0.83</v>
      </c>
      <c r="F148" s="15">
        <v>0.93</v>
      </c>
      <c r="G148" s="15">
        <v>0.92</v>
      </c>
      <c r="H148" s="15">
        <v>0.9</v>
      </c>
      <c r="I148" s="15">
        <v>0.94</v>
      </c>
      <c r="J148" s="15">
        <v>0.37</v>
      </c>
    </row>
    <row r="149" spans="1:10" ht="12">
      <c r="A149" s="10" t="s">
        <v>19</v>
      </c>
      <c r="B149" s="11">
        <v>204</v>
      </c>
      <c r="C149" s="11">
        <v>181</v>
      </c>
      <c r="D149" s="12">
        <f t="shared" si="5"/>
        <v>0.8872549019607843</v>
      </c>
      <c r="E149" s="15">
        <v>0.94</v>
      </c>
      <c r="F149" s="15">
        <v>0.95</v>
      </c>
      <c r="G149" s="15">
        <v>0.98</v>
      </c>
      <c r="H149" s="15">
        <v>0.94</v>
      </c>
      <c r="I149" s="15">
        <v>0.94</v>
      </c>
      <c r="J149" s="15">
        <v>0.59</v>
      </c>
    </row>
    <row r="150" spans="1:10" ht="12">
      <c r="A150" s="10" t="s">
        <v>20</v>
      </c>
      <c r="B150" s="11">
        <v>391</v>
      </c>
      <c r="C150" s="11">
        <v>311</v>
      </c>
      <c r="D150" s="12">
        <f t="shared" si="5"/>
        <v>0.7953964194373402</v>
      </c>
      <c r="E150" s="15">
        <v>0.82</v>
      </c>
      <c r="F150" s="15">
        <v>0.91</v>
      </c>
      <c r="G150" s="15">
        <v>0.92</v>
      </c>
      <c r="H150" s="15">
        <v>0.93</v>
      </c>
      <c r="I150" s="15">
        <v>0.93</v>
      </c>
      <c r="J150" s="15">
        <v>0.18</v>
      </c>
    </row>
    <row r="151" spans="1:10" ht="12">
      <c r="A151" s="10" t="s">
        <v>21</v>
      </c>
      <c r="B151" s="11">
        <v>336</v>
      </c>
      <c r="C151" s="11">
        <v>312</v>
      </c>
      <c r="D151" s="12">
        <f t="shared" si="5"/>
        <v>0.9285714285714286</v>
      </c>
      <c r="E151" s="15">
        <v>0.94</v>
      </c>
      <c r="F151" s="15">
        <v>0.97</v>
      </c>
      <c r="G151" s="15">
        <v>0.99</v>
      </c>
      <c r="H151" s="15">
        <v>0.98</v>
      </c>
      <c r="I151" s="15">
        <v>0.99</v>
      </c>
      <c r="J151" s="15">
        <v>0.31</v>
      </c>
    </row>
    <row r="152" spans="1:10" ht="12">
      <c r="A152" s="10" t="s">
        <v>22</v>
      </c>
      <c r="B152" s="11">
        <v>237</v>
      </c>
      <c r="C152" s="11">
        <v>175</v>
      </c>
      <c r="D152" s="12">
        <f t="shared" si="5"/>
        <v>0.7383966244725738</v>
      </c>
      <c r="E152" s="15">
        <v>0.73</v>
      </c>
      <c r="F152" s="15">
        <v>0.84</v>
      </c>
      <c r="G152" s="15">
        <v>0.84</v>
      </c>
      <c r="H152" s="15">
        <v>0.96</v>
      </c>
      <c r="I152" s="15">
        <v>0.69</v>
      </c>
      <c r="J152" s="15">
        <v>0.2</v>
      </c>
    </row>
    <row r="153" spans="1:10" ht="12">
      <c r="A153" s="10" t="s">
        <v>23</v>
      </c>
      <c r="B153" s="11">
        <v>152</v>
      </c>
      <c r="C153" s="23">
        <v>124</v>
      </c>
      <c r="D153" s="24">
        <f t="shared" si="5"/>
        <v>0.8157894736842105</v>
      </c>
      <c r="E153" s="15">
        <v>0.83</v>
      </c>
      <c r="F153" s="15">
        <v>0.88</v>
      </c>
      <c r="G153" s="15">
        <v>0.89</v>
      </c>
      <c r="H153" s="15">
        <v>0.84</v>
      </c>
      <c r="I153" s="15">
        <v>0.82</v>
      </c>
      <c r="J153" s="15"/>
    </row>
    <row r="154" spans="1:10" ht="12">
      <c r="A154" s="10" t="s">
        <v>24</v>
      </c>
      <c r="B154" s="11">
        <v>1127</v>
      </c>
      <c r="C154" s="11">
        <v>1047</v>
      </c>
      <c r="D154" s="12">
        <f t="shared" si="5"/>
        <v>0.9290150842945873</v>
      </c>
      <c r="E154" s="15">
        <v>0.94</v>
      </c>
      <c r="F154" s="15">
        <v>0.98</v>
      </c>
      <c r="G154" s="15">
        <v>0.98</v>
      </c>
      <c r="H154" s="15">
        <v>0.96</v>
      </c>
      <c r="I154" s="15">
        <v>0.98</v>
      </c>
      <c r="J154" s="15">
        <v>0.56</v>
      </c>
    </row>
    <row r="155" spans="1:10" ht="12">
      <c r="A155" s="10" t="s">
        <v>25</v>
      </c>
      <c r="B155" s="11">
        <v>330</v>
      </c>
      <c r="C155" s="11">
        <v>189</v>
      </c>
      <c r="D155" s="12">
        <f t="shared" si="5"/>
        <v>0.5727272727272728</v>
      </c>
      <c r="E155" s="15">
        <v>0.57</v>
      </c>
      <c r="F155" s="15">
        <v>0.62</v>
      </c>
      <c r="G155" s="15">
        <v>0.62</v>
      </c>
      <c r="H155" s="15">
        <v>0.6</v>
      </c>
      <c r="I155" s="15">
        <v>0.62</v>
      </c>
      <c r="J155" s="15">
        <v>0.36</v>
      </c>
    </row>
    <row r="156" spans="1:10" ht="12">
      <c r="A156" s="10" t="s">
        <v>26</v>
      </c>
      <c r="B156" s="11">
        <v>386</v>
      </c>
      <c r="C156" s="11">
        <v>377</v>
      </c>
      <c r="D156" s="12">
        <f t="shared" si="5"/>
        <v>0.9766839378238342</v>
      </c>
      <c r="E156" s="15">
        <v>0.98</v>
      </c>
      <c r="F156" s="15">
        <v>0.99</v>
      </c>
      <c r="G156" s="15">
        <v>0.99</v>
      </c>
      <c r="H156" s="15">
        <v>0.99</v>
      </c>
      <c r="I156" s="15">
        <v>0.9</v>
      </c>
      <c r="J156" s="15">
        <v>0.45</v>
      </c>
    </row>
    <row r="157" spans="1:10" ht="12">
      <c r="A157" s="10" t="s">
        <v>27</v>
      </c>
      <c r="B157" s="11">
        <v>247</v>
      </c>
      <c r="C157" s="11">
        <v>189</v>
      </c>
      <c r="D157" s="12">
        <f t="shared" si="5"/>
        <v>0.7651821862348178</v>
      </c>
      <c r="E157" s="15">
        <v>0.79</v>
      </c>
      <c r="F157" s="15">
        <v>0.89</v>
      </c>
      <c r="G157" s="15">
        <v>0.87</v>
      </c>
      <c r="H157" s="15">
        <v>0.86</v>
      </c>
      <c r="I157" s="15">
        <v>0.89</v>
      </c>
      <c r="J157" s="15">
        <v>0.35</v>
      </c>
    </row>
    <row r="158" spans="1:10" ht="12">
      <c r="A158" s="10" t="s">
        <v>28</v>
      </c>
      <c r="B158" s="11">
        <v>70</v>
      </c>
      <c r="C158" s="11">
        <v>66</v>
      </c>
      <c r="D158" s="12">
        <f t="shared" si="5"/>
        <v>0.9428571428571428</v>
      </c>
      <c r="E158" s="15">
        <v>0.94</v>
      </c>
      <c r="F158" s="15">
        <v>0.97</v>
      </c>
      <c r="G158" s="15">
        <v>0.97</v>
      </c>
      <c r="H158" s="15">
        <v>0.97</v>
      </c>
      <c r="I158" s="15">
        <v>0.99</v>
      </c>
      <c r="J158" s="15">
        <v>0.66</v>
      </c>
    </row>
    <row r="159" spans="1:10" ht="12">
      <c r="A159" s="10" t="s">
        <v>39</v>
      </c>
      <c r="B159" s="11">
        <f>SUM(B147:B158)</f>
        <v>4614</v>
      </c>
      <c r="C159" s="11">
        <f>SUM(C147:C158)</f>
        <v>3900</v>
      </c>
      <c r="D159" s="12">
        <f t="shared" si="5"/>
        <v>0.8452535760728218</v>
      </c>
      <c r="E159" s="15"/>
      <c r="F159" s="15"/>
      <c r="G159" s="15"/>
      <c r="H159" s="15"/>
      <c r="I159" s="15"/>
      <c r="J159" s="15"/>
    </row>
    <row r="160" spans="1:3" ht="12">
      <c r="A160" s="10"/>
      <c r="B160" s="11"/>
      <c r="C160" s="11"/>
    </row>
    <row r="161" spans="1:3" ht="12">
      <c r="A161" s="10"/>
      <c r="B161" s="11"/>
      <c r="C161" s="11"/>
    </row>
    <row r="162" spans="1:3" ht="12">
      <c r="A162" s="10"/>
      <c r="B162" s="11"/>
      <c r="C162" s="11"/>
    </row>
    <row r="163" spans="1:3" ht="12">
      <c r="A163" s="10"/>
      <c r="B163" s="11"/>
      <c r="C163" s="11"/>
    </row>
    <row r="164" spans="1:3" ht="12">
      <c r="A164" s="10"/>
      <c r="B164" s="11"/>
      <c r="C164" s="11"/>
    </row>
    <row r="165" spans="1:3" ht="12">
      <c r="A165" s="10"/>
      <c r="B165" s="11"/>
      <c r="C165" s="11"/>
    </row>
    <row r="166" spans="1:3" ht="12">
      <c r="A166" s="10"/>
      <c r="B166" s="11"/>
      <c r="C166" s="11"/>
    </row>
    <row r="167" spans="1:3" ht="12">
      <c r="A167" s="10"/>
      <c r="B167" s="11"/>
      <c r="C167" s="11"/>
    </row>
    <row r="168" spans="1:3" ht="12">
      <c r="A168" s="10"/>
      <c r="B168" s="11"/>
      <c r="C168" s="11"/>
    </row>
    <row r="169" spans="1:3" ht="12">
      <c r="A169" s="10"/>
      <c r="B169" s="11"/>
      <c r="C169" s="11"/>
    </row>
    <row r="170" spans="1:3" ht="12">
      <c r="A170" s="10"/>
      <c r="B170" s="11"/>
      <c r="C170" s="11"/>
    </row>
    <row r="171" spans="1:3" ht="12">
      <c r="A171" s="10"/>
      <c r="B171" s="11"/>
      <c r="C171" s="11"/>
    </row>
    <row r="172" spans="1:3" ht="12">
      <c r="A172" s="10"/>
      <c r="B172" s="11"/>
      <c r="C172" s="11"/>
    </row>
    <row r="173" spans="1:6" ht="12">
      <c r="A173" s="10"/>
      <c r="B173" s="11"/>
      <c r="C173" s="11"/>
      <c r="D173" s="32" t="s">
        <v>64</v>
      </c>
      <c r="E173" s="33"/>
      <c r="F173" s="33"/>
    </row>
    <row r="174" spans="1:5" ht="12">
      <c r="A174" s="19"/>
      <c r="B174" s="25" t="s">
        <v>3</v>
      </c>
      <c r="C174" s="25" t="s">
        <v>4</v>
      </c>
      <c r="D174" s="5" t="s">
        <v>5</v>
      </c>
      <c r="E174" s="5" t="s">
        <v>65</v>
      </c>
    </row>
    <row r="175" spans="1:12" ht="12.75" thickBot="1">
      <c r="A175" s="21" t="s">
        <v>11</v>
      </c>
      <c r="B175" s="26" t="s">
        <v>12</v>
      </c>
      <c r="C175" s="26" t="s">
        <v>13</v>
      </c>
      <c r="D175" s="8" t="s">
        <v>14</v>
      </c>
      <c r="E175" s="28" t="s">
        <v>66</v>
      </c>
      <c r="F175" s="9"/>
      <c r="L175" s="8" t="s">
        <v>67</v>
      </c>
    </row>
    <row r="176" spans="1:12" ht="12">
      <c r="A176" s="10" t="s">
        <v>17</v>
      </c>
      <c r="B176" s="11">
        <v>2702</v>
      </c>
      <c r="C176" s="11">
        <v>2070</v>
      </c>
      <c r="D176" s="12">
        <f aca="true" t="shared" si="6" ref="D176:D188">C176/B176</f>
        <v>0.7660991857883049</v>
      </c>
      <c r="E176" s="12">
        <f aca="true" t="shared" si="7" ref="E176:E188">L176/B176</f>
        <v>0.6769059955588453</v>
      </c>
      <c r="F176" s="29"/>
      <c r="L176">
        <v>1829</v>
      </c>
    </row>
    <row r="177" spans="1:12" ht="12">
      <c r="A177" s="10" t="s">
        <v>18</v>
      </c>
      <c r="B177" s="11">
        <v>4868</v>
      </c>
      <c r="C177" s="11">
        <v>3744</v>
      </c>
      <c r="D177" s="12">
        <f t="shared" si="6"/>
        <v>0.7691043549712407</v>
      </c>
      <c r="E177" s="12">
        <f t="shared" si="7"/>
        <v>0.7041906327033689</v>
      </c>
      <c r="F177" s="29"/>
      <c r="L177">
        <v>3428</v>
      </c>
    </row>
    <row r="178" spans="1:12" ht="12">
      <c r="A178" s="10" t="s">
        <v>19</v>
      </c>
      <c r="B178" s="11">
        <v>1340</v>
      </c>
      <c r="C178" s="11">
        <v>1103</v>
      </c>
      <c r="D178" s="12">
        <f t="shared" si="6"/>
        <v>0.823134328358209</v>
      </c>
      <c r="E178" s="12">
        <f t="shared" si="7"/>
        <v>0.7805970149253731</v>
      </c>
      <c r="F178" s="29"/>
      <c r="L178">
        <v>1046</v>
      </c>
    </row>
    <row r="179" spans="1:12" ht="12">
      <c r="A179" s="10" t="s">
        <v>20</v>
      </c>
      <c r="B179" s="11">
        <v>2275</v>
      </c>
      <c r="C179" s="11">
        <v>1744</v>
      </c>
      <c r="D179" s="12">
        <f t="shared" si="6"/>
        <v>0.7665934065934066</v>
      </c>
      <c r="E179" s="12">
        <f t="shared" si="7"/>
        <v>0.6610989010989011</v>
      </c>
      <c r="F179" s="29"/>
      <c r="L179">
        <v>1504</v>
      </c>
    </row>
    <row r="180" spans="1:12" ht="12">
      <c r="A180" s="10" t="s">
        <v>21</v>
      </c>
      <c r="B180" s="11">
        <v>2025</v>
      </c>
      <c r="C180" s="11">
        <v>1748</v>
      </c>
      <c r="D180" s="12">
        <f t="shared" si="6"/>
        <v>0.8632098765432099</v>
      </c>
      <c r="E180" s="12">
        <f t="shared" si="7"/>
        <v>0.7604938271604939</v>
      </c>
      <c r="F180" s="29"/>
      <c r="L180">
        <v>1540</v>
      </c>
    </row>
    <row r="181" spans="1:12" ht="12">
      <c r="A181" s="10" t="s">
        <v>22</v>
      </c>
      <c r="B181" s="11">
        <v>1397</v>
      </c>
      <c r="C181" s="11">
        <v>933</v>
      </c>
      <c r="D181" s="12">
        <f t="shared" si="6"/>
        <v>0.6678596993557624</v>
      </c>
      <c r="E181" s="12">
        <f t="shared" si="7"/>
        <v>0.5769506084466715</v>
      </c>
      <c r="F181" s="29"/>
      <c r="L181">
        <v>806</v>
      </c>
    </row>
    <row r="182" spans="1:6" ht="12">
      <c r="A182" s="10" t="s">
        <v>23</v>
      </c>
      <c r="B182" s="11">
        <v>965</v>
      </c>
      <c r="C182" s="23">
        <v>720</v>
      </c>
      <c r="D182" s="24">
        <f t="shared" si="6"/>
        <v>0.7461139896373057</v>
      </c>
      <c r="E182" s="24">
        <f t="shared" si="7"/>
        <v>0</v>
      </c>
      <c r="F182" s="29"/>
    </row>
    <row r="183" spans="1:12" ht="12">
      <c r="A183" s="10" t="s">
        <v>24</v>
      </c>
      <c r="B183" s="11">
        <v>6725</v>
      </c>
      <c r="C183" s="11">
        <v>6038</v>
      </c>
      <c r="D183" s="12">
        <f t="shared" si="6"/>
        <v>0.8978438661710038</v>
      </c>
      <c r="E183" s="12">
        <f t="shared" si="7"/>
        <v>0.8362825278810408</v>
      </c>
      <c r="F183" s="29"/>
      <c r="L183">
        <v>5624</v>
      </c>
    </row>
    <row r="184" spans="1:12" ht="12">
      <c r="A184" s="10" t="s">
        <v>25</v>
      </c>
      <c r="B184" s="11">
        <v>1885</v>
      </c>
      <c r="C184" s="11">
        <v>1310</v>
      </c>
      <c r="D184" s="12">
        <f t="shared" si="6"/>
        <v>0.6949602122015915</v>
      </c>
      <c r="E184" s="12">
        <f t="shared" si="7"/>
        <v>0.6583554376657825</v>
      </c>
      <c r="F184" s="29"/>
      <c r="L184">
        <v>1241</v>
      </c>
    </row>
    <row r="185" spans="1:12" ht="12">
      <c r="A185" s="10" t="s">
        <v>26</v>
      </c>
      <c r="B185" s="11">
        <v>2608</v>
      </c>
      <c r="C185" s="11">
        <v>2347</v>
      </c>
      <c r="D185" s="12">
        <f t="shared" si="6"/>
        <v>0.8999233128834356</v>
      </c>
      <c r="E185" s="12">
        <f t="shared" si="7"/>
        <v>0.8224693251533742</v>
      </c>
      <c r="F185" s="29"/>
      <c r="L185">
        <v>2145</v>
      </c>
    </row>
    <row r="186" spans="1:12" ht="12">
      <c r="A186" s="10" t="s">
        <v>27</v>
      </c>
      <c r="B186" s="11">
        <v>1578</v>
      </c>
      <c r="C186" s="11">
        <v>1242</v>
      </c>
      <c r="D186" s="12">
        <f t="shared" si="6"/>
        <v>0.7870722433460076</v>
      </c>
      <c r="E186" s="12">
        <f t="shared" si="7"/>
        <v>0.7217997465145755</v>
      </c>
      <c r="F186" s="29"/>
      <c r="L186">
        <v>1139</v>
      </c>
    </row>
    <row r="187" spans="1:12" ht="12">
      <c r="A187" s="10" t="s">
        <v>28</v>
      </c>
      <c r="B187" s="11">
        <v>387</v>
      </c>
      <c r="C187" s="11">
        <v>345</v>
      </c>
      <c r="D187" s="12">
        <f t="shared" si="6"/>
        <v>0.8914728682170543</v>
      </c>
      <c r="E187" s="12">
        <f t="shared" si="7"/>
        <v>0.8372093023255814</v>
      </c>
      <c r="F187" s="29"/>
      <c r="L187">
        <v>324</v>
      </c>
    </row>
    <row r="188" spans="1:12" ht="12">
      <c r="A188" s="10" t="s">
        <v>39</v>
      </c>
      <c r="B188" s="11">
        <f>SUM(B176:B187)</f>
        <v>28755</v>
      </c>
      <c r="C188" s="11">
        <f>SUM(C176:C187)</f>
        <v>23344</v>
      </c>
      <c r="D188" s="12">
        <f t="shared" si="6"/>
        <v>0.8118240306033734</v>
      </c>
      <c r="E188" s="12">
        <f t="shared" si="7"/>
        <v>0.7173013388975831</v>
      </c>
      <c r="F188" s="29"/>
      <c r="L188">
        <f>SUM(L176:L187)</f>
        <v>20626</v>
      </c>
    </row>
    <row r="189" spans="2:3" ht="12">
      <c r="B189" s="29"/>
      <c r="C189" s="29"/>
    </row>
    <row r="190" spans="2:3" ht="12">
      <c r="B190" s="29"/>
      <c r="C190" s="29"/>
    </row>
    <row r="191" spans="2:3" ht="12">
      <c r="B191" s="29"/>
      <c r="C191" s="29"/>
    </row>
    <row r="192" spans="2:3" ht="12">
      <c r="B192" s="29"/>
      <c r="C192" s="29"/>
    </row>
    <row r="193" spans="2:3" ht="12">
      <c r="B193" s="29"/>
      <c r="C193" s="29"/>
    </row>
    <row r="194" spans="2:3" ht="12">
      <c r="B194" s="29"/>
      <c r="C194" s="29"/>
    </row>
    <row r="195" spans="2:3" ht="12">
      <c r="B195" s="29"/>
      <c r="C195" s="29"/>
    </row>
    <row r="196" spans="2:3" ht="12">
      <c r="B196" s="29"/>
      <c r="C196" s="29"/>
    </row>
    <row r="197" spans="2:3" ht="12">
      <c r="B197" s="29"/>
      <c r="C197" s="29"/>
    </row>
    <row r="198" spans="2:3" ht="12">
      <c r="B198" s="29"/>
      <c r="C198" s="29"/>
    </row>
    <row r="199" spans="2:3" ht="12">
      <c r="B199" s="29"/>
      <c r="C199" s="29"/>
    </row>
    <row r="200" spans="2:3" ht="12">
      <c r="B200" s="29"/>
      <c r="C200" s="29"/>
    </row>
    <row r="201" spans="2:3" ht="12">
      <c r="B201" s="29"/>
      <c r="C201" s="29"/>
    </row>
    <row r="202" spans="2:3" ht="12">
      <c r="B202" s="29"/>
      <c r="C202" s="29"/>
    </row>
    <row r="203" spans="2:3" ht="12">
      <c r="B203" s="29"/>
      <c r="C203" s="29"/>
    </row>
    <row r="204" spans="2:3" ht="12">
      <c r="B204" s="29"/>
      <c r="C204" s="29"/>
    </row>
    <row r="205" spans="2:3" ht="12">
      <c r="B205" s="29"/>
      <c r="C205" s="29"/>
    </row>
    <row r="206" spans="2:3" ht="12">
      <c r="B206" s="29"/>
      <c r="C206" s="29"/>
    </row>
    <row r="207" spans="2:3" ht="12">
      <c r="B207" s="29"/>
      <c r="C207" s="29"/>
    </row>
    <row r="208" spans="2:3" ht="12">
      <c r="B208" s="29"/>
      <c r="C208" s="29"/>
    </row>
    <row r="209" spans="2:3" ht="12">
      <c r="B209" s="29"/>
      <c r="C209" s="29"/>
    </row>
    <row r="210" spans="2:3" ht="12">
      <c r="B210" s="29"/>
      <c r="C210" s="29"/>
    </row>
    <row r="211" spans="2:3" ht="12">
      <c r="B211" s="29"/>
      <c r="C211" s="29"/>
    </row>
    <row r="212" spans="2:3" ht="12">
      <c r="B212" s="29"/>
      <c r="C212" s="29"/>
    </row>
    <row r="213" spans="2:3" ht="12">
      <c r="B213" s="29"/>
      <c r="C213" s="29"/>
    </row>
    <row r="214" spans="2:3" ht="12">
      <c r="B214" s="29"/>
      <c r="C214" s="29"/>
    </row>
    <row r="215" spans="2:3" ht="12">
      <c r="B215" s="29"/>
      <c r="C215" s="29"/>
    </row>
    <row r="216" spans="2:3" ht="12">
      <c r="B216" s="29"/>
      <c r="C216" s="29"/>
    </row>
    <row r="217" spans="2:3" ht="12">
      <c r="B217" s="29"/>
      <c r="C217" s="29"/>
    </row>
    <row r="218" spans="2:3" ht="12">
      <c r="B218" s="29"/>
      <c r="C218" s="29"/>
    </row>
    <row r="219" spans="2:3" ht="12">
      <c r="B219" s="29"/>
      <c r="C219" s="29"/>
    </row>
    <row r="220" spans="2:3" ht="12">
      <c r="B220" s="29"/>
      <c r="C220" s="29"/>
    </row>
    <row r="221" spans="2:3" ht="12">
      <c r="B221" s="29"/>
      <c r="C221" s="29"/>
    </row>
    <row r="222" spans="2:3" ht="12">
      <c r="B222" s="29"/>
      <c r="C222" s="29"/>
    </row>
    <row r="223" spans="2:3" ht="12">
      <c r="B223" s="29"/>
      <c r="C223" s="29"/>
    </row>
    <row r="224" spans="2:3" ht="12">
      <c r="B224" s="29"/>
      <c r="C224" s="29"/>
    </row>
    <row r="225" spans="2:3" ht="12">
      <c r="B225" s="29"/>
      <c r="C225" s="29"/>
    </row>
    <row r="226" spans="2:3" ht="12">
      <c r="B226" s="29"/>
      <c r="C226" s="29"/>
    </row>
  </sheetData>
  <mergeCells count="13">
    <mergeCell ref="D3:F3"/>
    <mergeCell ref="A1:H1"/>
    <mergeCell ref="A2:I2"/>
    <mergeCell ref="A142:B142"/>
    <mergeCell ref="D31:F31"/>
    <mergeCell ref="A58:B58"/>
    <mergeCell ref="D58:F58"/>
    <mergeCell ref="D144:F144"/>
    <mergeCell ref="D173:F173"/>
    <mergeCell ref="A86:B86"/>
    <mergeCell ref="D86:F86"/>
    <mergeCell ref="A115:B115"/>
    <mergeCell ref="D115:F115"/>
  </mergeCells>
  <printOptions gridLines="1" verticalCentered="1"/>
  <pageMargins left="0.42" right="0.42" top="0.18" bottom="0.16" header="0" footer="0"/>
  <pageSetup fitToWidth="4" orientation="portrait" scale="90" r:id="rId2"/>
  <rowBreaks count="3" manualBreakCount="3">
    <brk id="57" max="255" man="1"/>
    <brk id="114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Groom</dc:creator>
  <cp:keywords/>
  <dc:description/>
  <cp:lastModifiedBy>Cheyenne.Jim</cp:lastModifiedBy>
  <cp:lastPrinted>2004-08-12T00:17:16Z</cp:lastPrinted>
  <dcterms:created xsi:type="dcterms:W3CDTF">2004-07-20T16:28:37Z</dcterms:created>
  <dcterms:modified xsi:type="dcterms:W3CDTF">2008-06-19T15:30:12Z</dcterms:modified>
  <cp:category/>
  <cp:version/>
  <cp:contentType/>
  <cp:contentStatus/>
</cp:coreProperties>
</file>