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25" windowHeight="12885" activeTab="0"/>
  </bookViews>
  <sheets>
    <sheet name="Protested last updated 6-10-06" sheetId="1" r:id="rId1"/>
    <sheet name="Sheet2" sheetId="2" r:id="rId2"/>
    <sheet name="Lessees Drop Down List" sheetId="3" r:id="rId3"/>
    <sheet name="Sheet1" sheetId="4" r:id="rId4"/>
  </sheets>
  <externalReferences>
    <externalReference r:id="rId7"/>
  </externalReferences>
  <definedNames>
    <definedName name="Date">'Lessees Drop Down List'!$B:$B</definedName>
    <definedName name="FO">'[1]FO List'!$A:$A</definedName>
    <definedName name="Lessees">'Lessees Drop Down List'!$A:$A</definedName>
    <definedName name="_xlnm.Print_Area" localSheetId="0">'Protested last updated 6-10-06'!$A$1:$K$450</definedName>
    <definedName name="_xlnm.Print_Titles" localSheetId="0">'Protested last updated 6-10-06'!$1:$1</definedName>
  </definedNames>
  <calcPr fullCalcOnLoad="1"/>
</workbook>
</file>

<file path=xl/sharedStrings.xml><?xml version="1.0" encoding="utf-8"?>
<sst xmlns="http://schemas.openxmlformats.org/spreadsheetml/2006/main" count="3497" uniqueCount="1049">
  <si>
    <t>UT 004</t>
  </si>
  <si>
    <t>UT 005</t>
  </si>
  <si>
    <t>UT 011</t>
  </si>
  <si>
    <t>UT 049</t>
  </si>
  <si>
    <t>UT 053</t>
  </si>
  <si>
    <t>UT 064</t>
  </si>
  <si>
    <t>UT 067</t>
  </si>
  <si>
    <t>UT 073</t>
  </si>
  <si>
    <t>UT 075</t>
  </si>
  <si>
    <t>UT 076</t>
  </si>
  <si>
    <t>UT 077</t>
  </si>
  <si>
    <t>UT 078</t>
  </si>
  <si>
    <t>UT 079</t>
  </si>
  <si>
    <t>UT 080</t>
  </si>
  <si>
    <t>UT 081</t>
  </si>
  <si>
    <t>UT 082</t>
  </si>
  <si>
    <t>UT 083</t>
  </si>
  <si>
    <t>UT 084</t>
  </si>
  <si>
    <t>UT 091</t>
  </si>
  <si>
    <t>UT 093</t>
  </si>
  <si>
    <t>UT 094</t>
  </si>
  <si>
    <t>UT 095</t>
  </si>
  <si>
    <t>UT 096</t>
  </si>
  <si>
    <t>UT 130</t>
  </si>
  <si>
    <t>UT 131</t>
  </si>
  <si>
    <t>UT 132</t>
  </si>
  <si>
    <t>UT 133</t>
  </si>
  <si>
    <t>UT 134</t>
  </si>
  <si>
    <t>UT 136</t>
  </si>
  <si>
    <t>UT 149</t>
  </si>
  <si>
    <t>Price</t>
  </si>
  <si>
    <t>UT 155</t>
  </si>
  <si>
    <t>UT 158</t>
  </si>
  <si>
    <t>UT 159</t>
  </si>
  <si>
    <t>UT 167</t>
  </si>
  <si>
    <t>UT 168</t>
  </si>
  <si>
    <t>UT 178</t>
  </si>
  <si>
    <t>Vernal</t>
  </si>
  <si>
    <t>UT 209</t>
  </si>
  <si>
    <t>UT 210</t>
  </si>
  <si>
    <t>UT 211</t>
  </si>
  <si>
    <t>UT 214</t>
  </si>
  <si>
    <t>UT 222</t>
  </si>
  <si>
    <t>UT 224</t>
  </si>
  <si>
    <t>UT 226</t>
  </si>
  <si>
    <t>Moab</t>
  </si>
  <si>
    <t>UT 227</t>
  </si>
  <si>
    <t>UT 229</t>
  </si>
  <si>
    <t>Monticello</t>
  </si>
  <si>
    <t>UT 243</t>
  </si>
  <si>
    <t>UT 244</t>
  </si>
  <si>
    <t>UT 245</t>
  </si>
  <si>
    <t xml:space="preserve">ACRES </t>
  </si>
  <si>
    <t>CNE</t>
  </si>
  <si>
    <t>SUWA</t>
  </si>
  <si>
    <t>Richfield</t>
  </si>
  <si>
    <t>UT 269</t>
  </si>
  <si>
    <t>UT 270</t>
  </si>
  <si>
    <t>UT 271</t>
  </si>
  <si>
    <t>UT 276</t>
  </si>
  <si>
    <t>UT 278</t>
  </si>
  <si>
    <t>UT 279</t>
  </si>
  <si>
    <t>UT 280</t>
  </si>
  <si>
    <t>UT 281</t>
  </si>
  <si>
    <t>TU</t>
  </si>
  <si>
    <t>Baseline Minerals Inc</t>
  </si>
  <si>
    <t>Pioneer Oil &amp; Gas</t>
  </si>
  <si>
    <t>International Petroleum</t>
  </si>
  <si>
    <t>Robert L Bayless Prodr</t>
  </si>
  <si>
    <t>Summit Partners LLC</t>
  </si>
  <si>
    <t>Lance Oil &amp; Gas Co Inc</t>
  </si>
  <si>
    <t>Samson Resources  Co</t>
  </si>
  <si>
    <t>Redwine Resources Inc</t>
  </si>
  <si>
    <t>Continental Land Resources LLC</t>
  </si>
  <si>
    <t>East Resources Inc</t>
  </si>
  <si>
    <t>Calpine Natural Gas LP</t>
  </si>
  <si>
    <t>Dolar Energy LLC</t>
  </si>
  <si>
    <t>Armstrong Resources LLC</t>
  </si>
  <si>
    <t>Tidewater Oil &amp; Gas Co LLC</t>
  </si>
  <si>
    <t>Sonja V McCormick</t>
  </si>
  <si>
    <t>Vern K Jones</t>
  </si>
  <si>
    <t>John P Strang</t>
  </si>
  <si>
    <t>Liberty Petroleum Corp</t>
  </si>
  <si>
    <t>Craig Settle</t>
  </si>
  <si>
    <t>GeoScout Land &amp; Title</t>
  </si>
  <si>
    <t>Wolverine Gas &amp; Oil Corp</t>
  </si>
  <si>
    <t>J3 Exploration Inc</t>
  </si>
  <si>
    <t>William P Harris</t>
  </si>
  <si>
    <t>Jerry Bergosh</t>
  </si>
  <si>
    <t>WRA</t>
  </si>
  <si>
    <t>UT 085</t>
  </si>
  <si>
    <t>UT 086</t>
  </si>
  <si>
    <t>Anderson Oil Ltd.</t>
  </si>
  <si>
    <t>UT 206</t>
  </si>
  <si>
    <t>Authorized</t>
  </si>
  <si>
    <t>Thames River LLC</t>
  </si>
  <si>
    <t>Retamco Operating Inc</t>
  </si>
  <si>
    <t>UT 074</t>
  </si>
  <si>
    <t>UT 108</t>
  </si>
  <si>
    <t>The Houston Expl Co</t>
  </si>
  <si>
    <t>Hanson &amp; Strahn Inc.</t>
  </si>
  <si>
    <t>UT 118</t>
  </si>
  <si>
    <t>UT 120</t>
  </si>
  <si>
    <t>UT 122</t>
  </si>
  <si>
    <t>UT 123</t>
  </si>
  <si>
    <t>UT 124</t>
  </si>
  <si>
    <t>UT 125</t>
  </si>
  <si>
    <t>UT 126</t>
  </si>
  <si>
    <t>UT 127</t>
  </si>
  <si>
    <t>UT 128</t>
  </si>
  <si>
    <t>UT 148</t>
  </si>
  <si>
    <t>UT 163</t>
  </si>
  <si>
    <t>UT 164</t>
  </si>
  <si>
    <t>UT 165</t>
  </si>
  <si>
    <t>UT 166</t>
  </si>
  <si>
    <t>UT 169</t>
  </si>
  <si>
    <t>UT 170</t>
  </si>
  <si>
    <t>UT 171</t>
  </si>
  <si>
    <t>UT 173</t>
  </si>
  <si>
    <t>UT 174</t>
  </si>
  <si>
    <t>UT 175</t>
  </si>
  <si>
    <t>UT 176</t>
  </si>
  <si>
    <t>UT 228</t>
  </si>
  <si>
    <t>UT 230</t>
  </si>
  <si>
    <t>UT 231</t>
  </si>
  <si>
    <t>UT 249</t>
  </si>
  <si>
    <t>UT 251</t>
  </si>
  <si>
    <t>UT 252</t>
  </si>
  <si>
    <t>UT 254</t>
  </si>
  <si>
    <t>Contex Energy Co</t>
  </si>
  <si>
    <t>UT 255</t>
  </si>
  <si>
    <t>UT 256</t>
  </si>
  <si>
    <t>UT 179</t>
  </si>
  <si>
    <t>UT 190</t>
  </si>
  <si>
    <t>UT 191</t>
  </si>
  <si>
    <t>UT 193</t>
  </si>
  <si>
    <t>UT 194</t>
  </si>
  <si>
    <t>UT 196</t>
  </si>
  <si>
    <t>Lewis &amp; Clark Corp</t>
  </si>
  <si>
    <t>UT 205</t>
  </si>
  <si>
    <t>UT 207</t>
  </si>
  <si>
    <t>UT 213</t>
  </si>
  <si>
    <t>UT 236</t>
  </si>
  <si>
    <t>UT 247</t>
  </si>
  <si>
    <t>UT 248</t>
  </si>
  <si>
    <t>UT 250</t>
  </si>
  <si>
    <t>UT 253</t>
  </si>
  <si>
    <t>UT 257</t>
  </si>
  <si>
    <t>UT 260</t>
  </si>
  <si>
    <t>UT 267</t>
  </si>
  <si>
    <t>UT 268</t>
  </si>
  <si>
    <t>Evergreen Resources Inc</t>
  </si>
  <si>
    <t>Blackbird Partners LLC</t>
  </si>
  <si>
    <t>Ensource Corp</t>
  </si>
  <si>
    <t>UT 297</t>
  </si>
  <si>
    <t>UT 306</t>
  </si>
  <si>
    <t>UT 310</t>
  </si>
  <si>
    <t>Lane Lasrich</t>
  </si>
  <si>
    <t>UT 312</t>
  </si>
  <si>
    <t>UT 315</t>
  </si>
  <si>
    <t>UT 316</t>
  </si>
  <si>
    <t>UT 320</t>
  </si>
  <si>
    <t>UT 321</t>
  </si>
  <si>
    <t>UT 322</t>
  </si>
  <si>
    <t>UT 323</t>
  </si>
  <si>
    <t>UT 324</t>
  </si>
  <si>
    <t>UT 325</t>
  </si>
  <si>
    <t>UT 326</t>
  </si>
  <si>
    <t>T S Dudley Land Co</t>
  </si>
  <si>
    <t>Butler Samuel III</t>
  </si>
  <si>
    <t>UT 282</t>
  </si>
  <si>
    <t>UT 283</t>
  </si>
  <si>
    <t>Gadeco LLC</t>
  </si>
  <si>
    <t>Larimide Exploration, LLC</t>
  </si>
  <si>
    <t>SBG Forever Inc.</t>
  </si>
  <si>
    <t>Don Nordquist</t>
  </si>
  <si>
    <t>Petro-Hunt, LLC</t>
  </si>
  <si>
    <t>Enduring Resources LLC</t>
  </si>
  <si>
    <t>Sam Thurner</t>
  </si>
  <si>
    <t>Richard A. Horn</t>
  </si>
  <si>
    <t>UT 135</t>
  </si>
  <si>
    <t>UT 137</t>
  </si>
  <si>
    <t>UT 071</t>
  </si>
  <si>
    <t>UT 072</t>
  </si>
  <si>
    <t>UT 097</t>
  </si>
  <si>
    <t>UT 117</t>
  </si>
  <si>
    <t>UT 144</t>
  </si>
  <si>
    <t>UT 145</t>
  </si>
  <si>
    <t>UT 180</t>
  </si>
  <si>
    <t>UT 181</t>
  </si>
  <si>
    <t>UT 182</t>
  </si>
  <si>
    <t>UT 183</t>
  </si>
  <si>
    <t>UT 184</t>
  </si>
  <si>
    <t>UT 185</t>
  </si>
  <si>
    <t>UT 186</t>
  </si>
  <si>
    <t>UT 187</t>
  </si>
  <si>
    <t>UT 188</t>
  </si>
  <si>
    <t>UT 189</t>
  </si>
  <si>
    <t>UT 212</t>
  </si>
  <si>
    <t>UT 225</t>
  </si>
  <si>
    <t>Western Resource Advocates</t>
  </si>
  <si>
    <t>Trout Unlimited</t>
  </si>
  <si>
    <t>P</t>
  </si>
  <si>
    <t>Uinta</t>
  </si>
  <si>
    <t>Wasatch-Cache</t>
  </si>
  <si>
    <t>Clint W. Turner</t>
  </si>
  <si>
    <t>W. A. Moncrief, Jr.</t>
  </si>
  <si>
    <t>Typhon Explor, Inc</t>
  </si>
  <si>
    <t>Moose Mtn Minerals</t>
  </si>
  <si>
    <t>XTO Energy Inc</t>
  </si>
  <si>
    <t>JP Furlong Company</t>
  </si>
  <si>
    <t>Dougan Minerals, LLC</t>
  </si>
  <si>
    <t>Interzone Energy Inc</t>
  </si>
  <si>
    <t>Dorothy Jones</t>
  </si>
  <si>
    <t>Lone Tree Energy &amp; Assoc</t>
  </si>
  <si>
    <t>Kenneth K. Farmer</t>
  </si>
  <si>
    <t>Vicon, Inc.</t>
  </si>
  <si>
    <t>Riva Oil &amp; Gas, LLC</t>
  </si>
  <si>
    <t>R.L. Wright</t>
  </si>
  <si>
    <t>UT 235</t>
  </si>
  <si>
    <t>Energy Minerals</t>
  </si>
  <si>
    <t>Double Eagle</t>
  </si>
  <si>
    <t>Liberty Pioneer Energy Serv</t>
  </si>
  <si>
    <t>Turner Petroleum Land</t>
  </si>
  <si>
    <t>Mak-J Energy Acquisition LLC</t>
  </si>
  <si>
    <t>NonC</t>
  </si>
  <si>
    <t>CLOSED</t>
  </si>
  <si>
    <t>UT 142</t>
  </si>
  <si>
    <t>UT 177</t>
  </si>
  <si>
    <t>Ashley</t>
  </si>
  <si>
    <t>Diamond Resources, Inc</t>
  </si>
  <si>
    <t>UT 203</t>
  </si>
  <si>
    <t>UT 208</t>
  </si>
  <si>
    <t>Gary B. Carlson</t>
  </si>
  <si>
    <t>Tarh E&amp;P Holding, LP</t>
  </si>
  <si>
    <t>Royalite Petroleum Corp</t>
  </si>
  <si>
    <t>Slate River / Mustang Fuel</t>
  </si>
  <si>
    <t>ST Oil Company</t>
  </si>
  <si>
    <t>Titan Energy Resources</t>
  </si>
  <si>
    <t>BBC</t>
  </si>
  <si>
    <t>Moki Mac</t>
  </si>
  <si>
    <t>Pam Miller</t>
  </si>
  <si>
    <t>Open Sky Wilderness</t>
  </si>
  <si>
    <t>Wild UT Project</t>
  </si>
  <si>
    <t>Lit Mus EPO</t>
  </si>
  <si>
    <t>Randall Hertzman</t>
  </si>
  <si>
    <t>San Juan County</t>
  </si>
  <si>
    <t>Carbon County</t>
  </si>
  <si>
    <t>P.Miller</t>
  </si>
  <si>
    <t>M.Mac</t>
  </si>
  <si>
    <t>UT 204A</t>
  </si>
  <si>
    <t>UT 216</t>
  </si>
  <si>
    <t>UT 217</t>
  </si>
  <si>
    <t>UT 220A</t>
  </si>
  <si>
    <t>UT 220B</t>
  </si>
  <si>
    <t>UT 220C</t>
  </si>
  <si>
    <t>UT 220D</t>
  </si>
  <si>
    <t>UT 220E</t>
  </si>
  <si>
    <t>UT 220F</t>
  </si>
  <si>
    <t>UT 220G</t>
  </si>
  <si>
    <t>UT 253A</t>
  </si>
  <si>
    <t>UT 253B</t>
  </si>
  <si>
    <t>UT 253C</t>
  </si>
  <si>
    <t>UT 253D</t>
  </si>
  <si>
    <t>UT 253E</t>
  </si>
  <si>
    <t>UT 253F</t>
  </si>
  <si>
    <t>UT 253G</t>
  </si>
  <si>
    <t>UT 253H</t>
  </si>
  <si>
    <t>UT 253I</t>
  </si>
  <si>
    <t>UT 253J</t>
  </si>
  <si>
    <t>UT 253K</t>
  </si>
  <si>
    <t>UT 253L</t>
  </si>
  <si>
    <t>UT 258</t>
  </si>
  <si>
    <t>UT 263</t>
  </si>
  <si>
    <t>UT 264</t>
  </si>
  <si>
    <t>UT 265</t>
  </si>
  <si>
    <t>UT 266</t>
  </si>
  <si>
    <t>UT 268A</t>
  </si>
  <si>
    <t>UT 268B</t>
  </si>
  <si>
    <t>UT 268C</t>
  </si>
  <si>
    <t>UT 269A</t>
  </si>
  <si>
    <t>UT 269B</t>
  </si>
  <si>
    <t>UT 269F</t>
  </si>
  <si>
    <t>UT 269G</t>
  </si>
  <si>
    <t>UT 269I</t>
  </si>
  <si>
    <t>UT 271A</t>
  </si>
  <si>
    <t>UT 297A</t>
  </si>
  <si>
    <t>UT 299A</t>
  </si>
  <si>
    <t>FS</t>
  </si>
  <si>
    <t>L.M.EPO</t>
  </si>
  <si>
    <t>SC</t>
  </si>
  <si>
    <t>RH</t>
  </si>
  <si>
    <t>WRE</t>
  </si>
  <si>
    <t>CC</t>
  </si>
  <si>
    <t>Centennial Canoe Outfitters</t>
  </si>
  <si>
    <t>River Runner for Wild.</t>
  </si>
  <si>
    <t>RR</t>
  </si>
  <si>
    <t>SALE DATE</t>
  </si>
  <si>
    <t>PARCEL NO.</t>
  </si>
  <si>
    <t>FIELD 
OFFICE</t>
  </si>
  <si>
    <t>SERIAL NUMBER</t>
  </si>
  <si>
    <t>LESSEE</t>
  </si>
  <si>
    <t>Case Type</t>
  </si>
  <si>
    <t>Pending / Closed</t>
  </si>
  <si>
    <t>Energy Investments</t>
  </si>
  <si>
    <t>Utah Northern Wasatch LP</t>
  </si>
  <si>
    <t>Nerd Gas Company LLC</t>
  </si>
  <si>
    <t>Alker Exploration llc</t>
  </si>
  <si>
    <t>Ernesto R. Cruz</t>
  </si>
  <si>
    <t>Walden Energy, LLC</t>
  </si>
  <si>
    <t>Bill Barrett Corp.</t>
  </si>
  <si>
    <t>Associated Resources, Inc</t>
  </si>
  <si>
    <t>BearCreek-Aberdeen, LLC</t>
  </si>
  <si>
    <t>Jake Oil of Utah, LLC</t>
  </si>
  <si>
    <t>LandGroup</t>
  </si>
  <si>
    <t>White Land Services, LLC</t>
  </si>
  <si>
    <t>C.E. Harris</t>
  </si>
  <si>
    <t>Mak-J Energy Partners, LTD</t>
  </si>
  <si>
    <t>Peak Royalty</t>
  </si>
  <si>
    <t>Pioneer Natural Res. (USA)</t>
  </si>
  <si>
    <t>Uton Divide, LLC</t>
  </si>
  <si>
    <t>John S. Butcher</t>
  </si>
  <si>
    <t>M. Craig Clark</t>
  </si>
  <si>
    <t>Jurassic Oil &amp; Gas</t>
  </si>
  <si>
    <t>DEFERRED LANDS PROTESTED</t>
  </si>
  <si>
    <t>Deferred Acres</t>
  </si>
  <si>
    <t>Dean W. Rowell</t>
  </si>
  <si>
    <t>UT 272</t>
  </si>
  <si>
    <t>UT 277</t>
  </si>
  <si>
    <t xml:space="preserve">UT 283 </t>
  </si>
  <si>
    <t>UT 284</t>
  </si>
  <si>
    <t>UT 285</t>
  </si>
  <si>
    <t>UT 294</t>
  </si>
  <si>
    <t>UT 295</t>
  </si>
  <si>
    <t>UT 296</t>
  </si>
  <si>
    <t>UT 301</t>
  </si>
  <si>
    <t xml:space="preserve">UT 343 </t>
  </si>
  <si>
    <t>UT 344</t>
  </si>
  <si>
    <t>UT 345</t>
  </si>
  <si>
    <t>UT 346</t>
  </si>
  <si>
    <t>UT 351</t>
  </si>
  <si>
    <t>UT 360</t>
  </si>
  <si>
    <t>UT 361</t>
  </si>
  <si>
    <t>UT 362</t>
  </si>
  <si>
    <t>Running Foxes Petro., Inc</t>
  </si>
  <si>
    <t>UTU84677</t>
  </si>
  <si>
    <t>UTU84068</t>
  </si>
  <si>
    <t>UTU84071</t>
  </si>
  <si>
    <t>UTU84076</t>
  </si>
  <si>
    <t>UTU84078</t>
  </si>
  <si>
    <t>UTU84079</t>
  </si>
  <si>
    <t>UTU84080</t>
  </si>
  <si>
    <t>UTU84081</t>
  </si>
  <si>
    <t>UTU84082</t>
  </si>
  <si>
    <t>UTU84129</t>
  </si>
  <si>
    <t>UTU84190</t>
  </si>
  <si>
    <t>UTU84130</t>
  </si>
  <si>
    <t>UTU84131</t>
  </si>
  <si>
    <t>UTU84132</t>
  </si>
  <si>
    <t>UTU84133</t>
  </si>
  <si>
    <t>UTU84134</t>
  </si>
  <si>
    <t>UTU84135</t>
  </si>
  <si>
    <t>UTU84136</t>
  </si>
  <si>
    <t>UTU84137</t>
  </si>
  <si>
    <t>UTU84138</t>
  </si>
  <si>
    <t>UTU84139</t>
  </si>
  <si>
    <t>UTU84140</t>
  </si>
  <si>
    <t>UTU84141</t>
  </si>
  <si>
    <t>UTU84142</t>
  </si>
  <si>
    <t>UTU84143</t>
  </si>
  <si>
    <t>UTU84144</t>
  </si>
  <si>
    <t>UTU84145</t>
  </si>
  <si>
    <t>UTU84146</t>
  </si>
  <si>
    <t>UTU84147</t>
  </si>
  <si>
    <t>UTU84148</t>
  </si>
  <si>
    <t>UTU84149</t>
  </si>
  <si>
    <t>UTU84150</t>
  </si>
  <si>
    <t>UTU84151</t>
  </si>
  <si>
    <t>UTU84153</t>
  </si>
  <si>
    <t>UTU84154</t>
  </si>
  <si>
    <t>UTU84155</t>
  </si>
  <si>
    <t>UTU84156</t>
  </si>
  <si>
    <t>UTU84157</t>
  </si>
  <si>
    <t>UTU84158</t>
  </si>
  <si>
    <t>UTU84164</t>
  </si>
  <si>
    <t>UTU84169</t>
  </si>
  <si>
    <t>UTU84171</t>
  </si>
  <si>
    <t>UTU84173</t>
  </si>
  <si>
    <t>UTU84174</t>
  </si>
  <si>
    <t>UTU84175</t>
  </si>
  <si>
    <t>UTU84176</t>
  </si>
  <si>
    <t>UTU84177</t>
  </si>
  <si>
    <t>UTU84178</t>
  </si>
  <si>
    <t>UTU84179</t>
  </si>
  <si>
    <t>UTU84180</t>
  </si>
  <si>
    <t>UTU84181</t>
  </si>
  <si>
    <t>UTU84182</t>
  </si>
  <si>
    <t>UTU84183</t>
  </si>
  <si>
    <t>UTU84184</t>
  </si>
  <si>
    <t>UTU84185</t>
  </si>
  <si>
    <t>UTU84186</t>
  </si>
  <si>
    <t>UTU84187</t>
  </si>
  <si>
    <t>UTU84188</t>
  </si>
  <si>
    <t>UTU84189</t>
  </si>
  <si>
    <t>UTU84295</t>
  </si>
  <si>
    <t>UTU84315</t>
  </si>
  <si>
    <t>UTU84319</t>
  </si>
  <si>
    <t>UTU84350</t>
  </si>
  <si>
    <t>UTU84388</t>
  </si>
  <si>
    <t>UTU84320</t>
  </si>
  <si>
    <t>UTU84321</t>
  </si>
  <si>
    <t>UTU84351</t>
  </si>
  <si>
    <t>UTU84352</t>
  </si>
  <si>
    <t>UTU84353</t>
  </si>
  <si>
    <t>UTU84322</t>
  </si>
  <si>
    <t>UTU84354</t>
  </si>
  <si>
    <t>UTU84323</t>
  </si>
  <si>
    <t>UTU84355</t>
  </si>
  <si>
    <t>UTU84356</t>
  </si>
  <si>
    <t>UTU84357</t>
  </si>
  <si>
    <t>UTU84324</t>
  </si>
  <si>
    <t>UTU84325</t>
  </si>
  <si>
    <t>UTU84326</t>
  </si>
  <si>
    <t>UTU84327</t>
  </si>
  <si>
    <t>UTU84328</t>
  </si>
  <si>
    <t>UTU84329</t>
  </si>
  <si>
    <t>UTU84330</t>
  </si>
  <si>
    <t>UTU84331</t>
  </si>
  <si>
    <t>UTU84358</t>
  </si>
  <si>
    <t>UTU84360</t>
  </si>
  <si>
    <t>UTU84361</t>
  </si>
  <si>
    <t>UTU84362</t>
  </si>
  <si>
    <t>UTU84363</t>
  </si>
  <si>
    <t>UTU84332</t>
  </si>
  <si>
    <t>UTU84364</t>
  </si>
  <si>
    <t>UTU84365</t>
  </si>
  <si>
    <t>UTU84333</t>
  </si>
  <si>
    <t>UTU84336</t>
  </si>
  <si>
    <t>UTU84338</t>
  </si>
  <si>
    <t>UTU84340</t>
  </si>
  <si>
    <t>UTU84341</t>
  </si>
  <si>
    <t>UTU84342</t>
  </si>
  <si>
    <t>UTU84345</t>
  </si>
  <si>
    <t>UTU84346</t>
  </si>
  <si>
    <t>UTU84692</t>
  </si>
  <si>
    <t>UTU84529</t>
  </si>
  <si>
    <t>UTU84530</t>
  </si>
  <si>
    <t>UTU84733</t>
  </si>
  <si>
    <t>UTU84734</t>
  </si>
  <si>
    <t>UTU84531</t>
  </si>
  <si>
    <t>UTU84736</t>
  </si>
  <si>
    <t>UTU84737</t>
  </si>
  <si>
    <t>UTU84695</t>
  </si>
  <si>
    <t>UTU84532</t>
  </si>
  <si>
    <t>UTU84738</t>
  </si>
  <si>
    <t>UTU84696</t>
  </si>
  <si>
    <t>UTU84739</t>
  </si>
  <si>
    <t>UTU84554</t>
  </si>
  <si>
    <t>UTU84555</t>
  </si>
  <si>
    <t>UTU84556</t>
  </si>
  <si>
    <t>UTU84557</t>
  </si>
  <si>
    <t>UTU84558</t>
  </si>
  <si>
    <t>UTU84559</t>
  </si>
  <si>
    <t>UTU84560</t>
  </si>
  <si>
    <t>UTU84561</t>
  </si>
  <si>
    <t>UTU84562</t>
  </si>
  <si>
    <t>UTU84564</t>
  </si>
  <si>
    <t>UTU84566</t>
  </si>
  <si>
    <t>UTU84572</t>
  </si>
  <si>
    <t>UTU84574</t>
  </si>
  <si>
    <t>UTU84576</t>
  </si>
  <si>
    <t>UTU84590</t>
  </si>
  <si>
    <t>UTU84591</t>
  </si>
  <si>
    <t>UTU84592</t>
  </si>
  <si>
    <t>UTU84593</t>
  </si>
  <si>
    <t>UTU84602</t>
  </si>
  <si>
    <t>UTU84603</t>
  </si>
  <si>
    <t>UTU84740</t>
  </si>
  <si>
    <t>UTU84607</t>
  </si>
  <si>
    <t>UTU84608</t>
  </si>
  <si>
    <t>UTU84609</t>
  </si>
  <si>
    <t>UTU84610</t>
  </si>
  <si>
    <t>UTU84611</t>
  </si>
  <si>
    <t>UTU84612</t>
  </si>
  <si>
    <t>UTU84694</t>
  </si>
  <si>
    <t>UTU84630</t>
  </si>
  <si>
    <t>UTU84631</t>
  </si>
  <si>
    <t>UTU84632</t>
  </si>
  <si>
    <t>UTU84634</t>
  </si>
  <si>
    <t>UTU84635</t>
  </si>
  <si>
    <t>UTU84636</t>
  </si>
  <si>
    <t>UTU84637</t>
  </si>
  <si>
    <t>UTU84638</t>
  </si>
  <si>
    <t>UTU84639</t>
  </si>
  <si>
    <t>UTU84741</t>
  </si>
  <si>
    <t>UTU84742</t>
  </si>
  <si>
    <t>UTU84640</t>
  </si>
  <si>
    <t>UTU84641</t>
  </si>
  <si>
    <t>UTU84642</t>
  </si>
  <si>
    <t>UTU84643</t>
  </si>
  <si>
    <t>UTU84644</t>
  </si>
  <si>
    <t>UTU84645</t>
  </si>
  <si>
    <t>UTU84646</t>
  </si>
  <si>
    <t>UTU84647</t>
  </si>
  <si>
    <t>UTU84648</t>
  </si>
  <si>
    <t>UTU84653</t>
  </si>
  <si>
    <t>UTU84746</t>
  </si>
  <si>
    <t>UTU84748</t>
  </si>
  <si>
    <t>UTU84664</t>
  </si>
  <si>
    <t>UTU84678</t>
  </si>
  <si>
    <t>UTU84690</t>
  </si>
  <si>
    <t>UTU84935</t>
  </si>
  <si>
    <t>UTU84940</t>
  </si>
  <si>
    <t>UTU84944</t>
  </si>
  <si>
    <t>UTU84945</t>
  </si>
  <si>
    <t>UTU84946</t>
  </si>
  <si>
    <t>UTU84947</t>
  </si>
  <si>
    <t>UTU84948</t>
  </si>
  <si>
    <t>UTU84949</t>
  </si>
  <si>
    <t>UTU84950</t>
  </si>
  <si>
    <t>UTU84951</t>
  </si>
  <si>
    <t>UTU84952</t>
  </si>
  <si>
    <t>UTU84953</t>
  </si>
  <si>
    <t>UTU84954</t>
  </si>
  <si>
    <t>UTU84955</t>
  </si>
  <si>
    <t>UTU84956</t>
  </si>
  <si>
    <t>UTU84958</t>
  </si>
  <si>
    <t>UTU84960</t>
  </si>
  <si>
    <t>UTU84961</t>
  </si>
  <si>
    <t>UTU84962</t>
  </si>
  <si>
    <t>UTU84963</t>
  </si>
  <si>
    <t>UTU84964</t>
  </si>
  <si>
    <t>UTU84965</t>
  </si>
  <si>
    <t>UTU84966</t>
  </si>
  <si>
    <t>UTU84967</t>
  </si>
  <si>
    <t>UT 003A</t>
  </si>
  <si>
    <t>UT 003B</t>
  </si>
  <si>
    <t>UT 003C</t>
  </si>
  <si>
    <t>UT 003D</t>
  </si>
  <si>
    <t>UT 003E</t>
  </si>
  <si>
    <t>UT 003F</t>
  </si>
  <si>
    <t>UT 003G</t>
  </si>
  <si>
    <t>UT 153</t>
  </si>
  <si>
    <t xml:space="preserve">Salt Lake </t>
  </si>
  <si>
    <t>UT 195</t>
  </si>
  <si>
    <t>UT 237</t>
  </si>
  <si>
    <t>UT 273</t>
  </si>
  <si>
    <t>UT 292</t>
  </si>
  <si>
    <t>UT 293</t>
  </si>
  <si>
    <t>UT 300</t>
  </si>
  <si>
    <t>UT 328</t>
  </si>
  <si>
    <t>UT 329</t>
  </si>
  <si>
    <t>UT 331</t>
  </si>
  <si>
    <t xml:space="preserve">UT 332 </t>
  </si>
  <si>
    <t>UT 333</t>
  </si>
  <si>
    <t>UT 334</t>
  </si>
  <si>
    <t>UT 335</t>
  </si>
  <si>
    <t>Red Rock Forests</t>
  </si>
  <si>
    <t>RRF</t>
  </si>
  <si>
    <t>Friends of the Great Salt Lake</t>
  </si>
  <si>
    <t>FGSL</t>
  </si>
  <si>
    <t>Anthony Lott</t>
  </si>
  <si>
    <t>AL</t>
  </si>
  <si>
    <t>Franklin Seal</t>
  </si>
  <si>
    <t>Jennifer Speers</t>
  </si>
  <si>
    <t>JS</t>
  </si>
  <si>
    <t>Vaugh &amp; Marcia Hadenfeldt</t>
  </si>
  <si>
    <t>V&amp;MH</t>
  </si>
  <si>
    <t>Southwest Heritage Foundation</t>
  </si>
  <si>
    <t>UTU85095</t>
  </si>
  <si>
    <t>UTU85096</t>
  </si>
  <si>
    <t>UTU85097</t>
  </si>
  <si>
    <t>UTU85098</t>
  </si>
  <si>
    <t>UTU85099</t>
  </si>
  <si>
    <t>UTU85100</t>
  </si>
  <si>
    <t>UTU85149</t>
  </si>
  <si>
    <t>UTU85150</t>
  </si>
  <si>
    <t>UTU85153</t>
  </si>
  <si>
    <t>UTU85163</t>
  </si>
  <si>
    <t>UTU85179</t>
  </si>
  <si>
    <t>UTU85186</t>
  </si>
  <si>
    <t>UTU85187</t>
  </si>
  <si>
    <t>UTU85189</t>
  </si>
  <si>
    <t>UTU85190</t>
  </si>
  <si>
    <t>UTU85191</t>
  </si>
  <si>
    <t>UTU85192</t>
  </si>
  <si>
    <t>UTU85198</t>
  </si>
  <si>
    <t>UTU85199</t>
  </si>
  <si>
    <t>UTU85200</t>
  </si>
  <si>
    <t>UTU85201</t>
  </si>
  <si>
    <t>UTU85202</t>
  </si>
  <si>
    <t>UTU85203</t>
  </si>
  <si>
    <t>UTU85207</t>
  </si>
  <si>
    <t>UTU85208</t>
  </si>
  <si>
    <t>UTU85209</t>
  </si>
  <si>
    <t>UTU85216</t>
  </si>
  <si>
    <t>UTU85220</t>
  </si>
  <si>
    <t>UTU85231</t>
  </si>
  <si>
    <t>UTU85232</t>
  </si>
  <si>
    <t>UTU85233</t>
  </si>
  <si>
    <t>UTU85237</t>
  </si>
  <si>
    <t>UTU85238</t>
  </si>
  <si>
    <t>UTU85241</t>
  </si>
  <si>
    <t>UTU85242</t>
  </si>
  <si>
    <t>UTU85243</t>
  </si>
  <si>
    <t>UTU85246</t>
  </si>
  <si>
    <t>UTU85255</t>
  </si>
  <si>
    <t>UTU85262</t>
  </si>
  <si>
    <t>UTU85265</t>
  </si>
  <si>
    <t>UTU85266</t>
  </si>
  <si>
    <t>UTU85268</t>
  </si>
  <si>
    <t>UTU85269</t>
  </si>
  <si>
    <t>UTU85270</t>
  </si>
  <si>
    <t>UTU85271</t>
  </si>
  <si>
    <t>UTU85272</t>
  </si>
  <si>
    <t>Dobson Exploration</t>
  </si>
  <si>
    <t>Delta Petroleum Corp</t>
  </si>
  <si>
    <t>Enduring Resources, LLC</t>
  </si>
  <si>
    <t>John D Chasel</t>
  </si>
  <si>
    <t>Anderson Exploration</t>
  </si>
  <si>
    <t>TOTALS</t>
  </si>
  <si>
    <t>11/21/2006</t>
  </si>
  <si>
    <t>UTU85328</t>
  </si>
  <si>
    <t>Hingeline Resources LLC</t>
  </si>
  <si>
    <t>UT 020</t>
  </si>
  <si>
    <t>UT 021</t>
  </si>
  <si>
    <t>UT 022</t>
  </si>
  <si>
    <t>UT 023</t>
  </si>
  <si>
    <t>UT 024</t>
  </si>
  <si>
    <t>UT 025</t>
  </si>
  <si>
    <t>UT 026</t>
  </si>
  <si>
    <t>UT 027</t>
  </si>
  <si>
    <t>UT 028</t>
  </si>
  <si>
    <t>UT 029</t>
  </si>
  <si>
    <t>UT 030</t>
  </si>
  <si>
    <t>UT 031</t>
  </si>
  <si>
    <t>UT 032</t>
  </si>
  <si>
    <t>UT 033</t>
  </si>
  <si>
    <t>UT 034</t>
  </si>
  <si>
    <t>UT 035</t>
  </si>
  <si>
    <t>UT 036</t>
  </si>
  <si>
    <t>UT 037</t>
  </si>
  <si>
    <t>UT 044</t>
  </si>
  <si>
    <t>UT 045</t>
  </si>
  <si>
    <t>UT 046</t>
  </si>
  <si>
    <t>UT 047</t>
  </si>
  <si>
    <t>UT 048</t>
  </si>
  <si>
    <t>UT 050</t>
  </si>
  <si>
    <t>UT 051</t>
  </si>
  <si>
    <t>UT 052</t>
  </si>
  <si>
    <t>UT 054</t>
  </si>
  <si>
    <t>UT 055</t>
  </si>
  <si>
    <t>UT 056</t>
  </si>
  <si>
    <t>UT 057</t>
  </si>
  <si>
    <t>UT 058</t>
  </si>
  <si>
    <t>UT 059</t>
  </si>
  <si>
    <t>UT 060</t>
  </si>
  <si>
    <t>UT 061</t>
  </si>
  <si>
    <t>UT 062</t>
  </si>
  <si>
    <t>UT 063</t>
  </si>
  <si>
    <t xml:space="preserve">UT 068 </t>
  </si>
  <si>
    <t>UT 069</t>
  </si>
  <si>
    <t>UT 070</t>
  </si>
  <si>
    <t>02/20/2007</t>
  </si>
  <si>
    <t>UTU85453</t>
  </si>
  <si>
    <t>Utah Petroleum LLC</t>
  </si>
  <si>
    <t>UTU85448</t>
  </si>
  <si>
    <t>UTU85449</t>
  </si>
  <si>
    <t>UTU85454</t>
  </si>
  <si>
    <t>UTU85450</t>
  </si>
  <si>
    <t>UTU85451</t>
  </si>
  <si>
    <t>UTU85452</t>
  </si>
  <si>
    <t>UTU85390</t>
  </si>
  <si>
    <t>Cedar City</t>
  </si>
  <si>
    <t>UTU85391</t>
  </si>
  <si>
    <t>UTU85392</t>
  </si>
  <si>
    <t>UTU85393</t>
  </si>
  <si>
    <t>UTU85394</t>
  </si>
  <si>
    <t>UTU85395</t>
  </si>
  <si>
    <t>UTU85396</t>
  </si>
  <si>
    <t>UTU85397</t>
  </si>
  <si>
    <t>UTU85398</t>
  </si>
  <si>
    <t>UTU85399</t>
  </si>
  <si>
    <t>UTU85400</t>
  </si>
  <si>
    <t>UTU85401</t>
  </si>
  <si>
    <t>UTU85402</t>
  </si>
  <si>
    <t>UTU85403</t>
  </si>
  <si>
    <t>UTU85404</t>
  </si>
  <si>
    <t>UTU85405</t>
  </si>
  <si>
    <t>UTU85406</t>
  </si>
  <si>
    <t>UTU85407</t>
  </si>
  <si>
    <t>Freeman Investment</t>
  </si>
  <si>
    <t>UTU85408</t>
  </si>
  <si>
    <t>UTU85409</t>
  </si>
  <si>
    <t>UTU85410</t>
  </si>
  <si>
    <t>UTU85411</t>
  </si>
  <si>
    <t>UTU85412</t>
  </si>
  <si>
    <t>UTU85413</t>
  </si>
  <si>
    <t>UTU85414</t>
  </si>
  <si>
    <t>UTU85415</t>
  </si>
  <si>
    <t>UTU85416</t>
  </si>
  <si>
    <t>UTU85417</t>
  </si>
  <si>
    <t>UTU85418</t>
  </si>
  <si>
    <t>UTU85419</t>
  </si>
  <si>
    <t>UTU85420</t>
  </si>
  <si>
    <t>UTU85421</t>
  </si>
  <si>
    <t>UTU85422</t>
  </si>
  <si>
    <t>UTU85423</t>
  </si>
  <si>
    <t>UTU85424</t>
  </si>
  <si>
    <t>UTU85425</t>
  </si>
  <si>
    <t>UTU85426</t>
  </si>
  <si>
    <t>UTU85427</t>
  </si>
  <si>
    <t>UTU85428</t>
  </si>
  <si>
    <t>UTU85429</t>
  </si>
  <si>
    <t>UTU85430</t>
  </si>
  <si>
    <t>UTU85431</t>
  </si>
  <si>
    <t>UTU85432</t>
  </si>
  <si>
    <t>UTU85433</t>
  </si>
  <si>
    <t>UTU85434</t>
  </si>
  <si>
    <t>UTU85435</t>
  </si>
  <si>
    <t>UTU85436</t>
  </si>
  <si>
    <t>UTU85437</t>
  </si>
  <si>
    <t>UTU85438</t>
  </si>
  <si>
    <t>UTU85447</t>
  </si>
  <si>
    <t>5/16/2006</t>
  </si>
  <si>
    <t>2/21/2006</t>
  </si>
  <si>
    <t>11/15/2005</t>
  </si>
  <si>
    <t>8/16/2005</t>
  </si>
  <si>
    <t>05/22/2007</t>
  </si>
  <si>
    <t>Nancy Holt</t>
  </si>
  <si>
    <t>Hikmet Lee</t>
  </si>
  <si>
    <t>NH</t>
  </si>
  <si>
    <t>HL</t>
  </si>
  <si>
    <t>UTU85545</t>
  </si>
  <si>
    <t>C</t>
  </si>
  <si>
    <t>Offer rejected</t>
  </si>
  <si>
    <t>UTU85325</t>
  </si>
  <si>
    <t>UTU85326</t>
  </si>
  <si>
    <t>UTU85323</t>
  </si>
  <si>
    <t>Green Two II</t>
  </si>
  <si>
    <t>Protests Upheld</t>
  </si>
  <si>
    <t>Protest Resolved</t>
  </si>
  <si>
    <t>Wild River Expenditions</t>
  </si>
  <si>
    <t>Protestors</t>
  </si>
  <si>
    <t>Southern Utah Wilderness Alliance</t>
  </si>
  <si>
    <t>Center for Native Ecosystems</t>
  </si>
  <si>
    <t>OSW</t>
  </si>
  <si>
    <t>WUTP</t>
  </si>
  <si>
    <t>RRW</t>
  </si>
  <si>
    <t>PM</t>
  </si>
  <si>
    <t>Moki</t>
  </si>
  <si>
    <t>SWHF</t>
  </si>
  <si>
    <t>02/19/2008</t>
  </si>
  <si>
    <t>UTU85968</t>
  </si>
  <si>
    <t>UT1107-033</t>
  </si>
  <si>
    <t>UTU85970</t>
  </si>
  <si>
    <t>UT1107-035</t>
  </si>
  <si>
    <t>UTU85971</t>
  </si>
  <si>
    <t>UT1107-036</t>
  </si>
  <si>
    <t>UTU85987</t>
  </si>
  <si>
    <t>UT1107-065</t>
  </si>
  <si>
    <t>UTU85991</t>
  </si>
  <si>
    <t>UT0208-010</t>
  </si>
  <si>
    <t>UTU85992</t>
  </si>
  <si>
    <t>UT0208-011</t>
  </si>
  <si>
    <t xml:space="preserve">Richfield </t>
  </si>
  <si>
    <t>TRCP</t>
  </si>
  <si>
    <t>BRO Energy LLC</t>
  </si>
  <si>
    <t>Theodore Roosevelt Conserv. Fund</t>
  </si>
  <si>
    <t>06/05/2008</t>
  </si>
  <si>
    <t>UTU86170</t>
  </si>
  <si>
    <t>UT0508-002</t>
  </si>
  <si>
    <t>UTU86171</t>
  </si>
  <si>
    <t>UT0508-003</t>
  </si>
  <si>
    <t>UTU86172</t>
  </si>
  <si>
    <t>UT0508-004</t>
  </si>
  <si>
    <t>UTU86173</t>
  </si>
  <si>
    <t>UT0508-005</t>
  </si>
  <si>
    <t>UTU86174</t>
  </si>
  <si>
    <t>UT0508-006</t>
  </si>
  <si>
    <t>UTU86175</t>
  </si>
  <si>
    <t>UT0508-007</t>
  </si>
  <si>
    <t>UTU86176</t>
  </si>
  <si>
    <t>UT0508-010</t>
  </si>
  <si>
    <t>UTU86177</t>
  </si>
  <si>
    <t>UT0508-011</t>
  </si>
  <si>
    <t xml:space="preserve">Price </t>
  </si>
  <si>
    <t>UTU86181</t>
  </si>
  <si>
    <t>UT0508-016</t>
  </si>
  <si>
    <t>UTU86182</t>
  </si>
  <si>
    <t>UT0508-023</t>
  </si>
  <si>
    <t>Muljibhai M. Chaudhari</t>
  </si>
  <si>
    <t>Stonegate Resources, LLC.</t>
  </si>
  <si>
    <t>UTU86451</t>
  </si>
  <si>
    <t>UTU86452</t>
  </si>
  <si>
    <t>UTU86453</t>
  </si>
  <si>
    <t>UTU86454</t>
  </si>
  <si>
    <t>UTU86455</t>
  </si>
  <si>
    <t>UTU86456</t>
  </si>
  <si>
    <t>UTU86457</t>
  </si>
  <si>
    <t>UTU86458</t>
  </si>
  <si>
    <t>UTU86459</t>
  </si>
  <si>
    <t>UTU86460</t>
  </si>
  <si>
    <t>UTU86461</t>
  </si>
  <si>
    <t>UTU86462</t>
  </si>
  <si>
    <t>UTU86463</t>
  </si>
  <si>
    <t>UTU86464</t>
  </si>
  <si>
    <t>UTU86465</t>
  </si>
  <si>
    <t>UTU86466</t>
  </si>
  <si>
    <t>UTU86467</t>
  </si>
  <si>
    <t>UTU86468</t>
  </si>
  <si>
    <t>UTU86469</t>
  </si>
  <si>
    <t>UTU86470</t>
  </si>
  <si>
    <t>UTU86471</t>
  </si>
  <si>
    <t>UTU86472</t>
  </si>
  <si>
    <t>UTU86473</t>
  </si>
  <si>
    <t>UTU86474</t>
  </si>
  <si>
    <t>UTU86475</t>
  </si>
  <si>
    <t>UTU86476</t>
  </si>
  <si>
    <t>UTU86477</t>
  </si>
  <si>
    <t>UTU86478</t>
  </si>
  <si>
    <t>UTU86479</t>
  </si>
  <si>
    <t>UTU86480</t>
  </si>
  <si>
    <t>UTU86481</t>
  </si>
  <si>
    <t>UTU86482</t>
  </si>
  <si>
    <t>UTU86483</t>
  </si>
  <si>
    <t>UTU86484</t>
  </si>
  <si>
    <t>UTU86485</t>
  </si>
  <si>
    <t>UTU86486</t>
  </si>
  <si>
    <t>UTU86487</t>
  </si>
  <si>
    <t>UTU86488</t>
  </si>
  <si>
    <t>UTU86489</t>
  </si>
  <si>
    <t>UTU86490</t>
  </si>
  <si>
    <t>UTU86491</t>
  </si>
  <si>
    <t>UTU86492</t>
  </si>
  <si>
    <t>UTU86493</t>
  </si>
  <si>
    <t>UTU86494</t>
  </si>
  <si>
    <t>UTU86495</t>
  </si>
  <si>
    <t>UTU86496</t>
  </si>
  <si>
    <t>UTU86497</t>
  </si>
  <si>
    <t>UTU86498</t>
  </si>
  <si>
    <t>UTU86499</t>
  </si>
  <si>
    <t>UTU86500</t>
  </si>
  <si>
    <t>UTU86501</t>
  </si>
  <si>
    <t>UTU86502</t>
  </si>
  <si>
    <t>UTU86503</t>
  </si>
  <si>
    <t>UTU86504</t>
  </si>
  <si>
    <t>UTU86505</t>
  </si>
  <si>
    <t>UTU86506</t>
  </si>
  <si>
    <t>UTU86450</t>
  </si>
  <si>
    <t>UTU86507</t>
  </si>
  <si>
    <t>UTU86508</t>
  </si>
  <si>
    <t>UTU86509</t>
  </si>
  <si>
    <t>UTU86510</t>
  </si>
  <si>
    <t>UTU86511</t>
  </si>
  <si>
    <t>08/19/2008</t>
  </si>
  <si>
    <t>UT0808- 001</t>
  </si>
  <si>
    <t>UT0808- 003</t>
  </si>
  <si>
    <t>UT0808- 007</t>
  </si>
  <si>
    <t>UT0808- 008</t>
  </si>
  <si>
    <t>UT0808- 011</t>
  </si>
  <si>
    <t>UT0808- 012</t>
  </si>
  <si>
    <t>UT0808- 013</t>
  </si>
  <si>
    <t>UT0808- 014</t>
  </si>
  <si>
    <t>UT0808- 017</t>
  </si>
  <si>
    <t>UT0808- 025</t>
  </si>
  <si>
    <t>UT0808- 026</t>
  </si>
  <si>
    <t>UT0808- 027</t>
  </si>
  <si>
    <t>UT0808- 028</t>
  </si>
  <si>
    <t>UT0808- 029</t>
  </si>
  <si>
    <t>UT0808- 030</t>
  </si>
  <si>
    <t>UT0808- 032</t>
  </si>
  <si>
    <t>UT0808- 034</t>
  </si>
  <si>
    <t>UT0808- 035</t>
  </si>
  <si>
    <t>UT0808- 036</t>
  </si>
  <si>
    <t>UT0808- 037</t>
  </si>
  <si>
    <t>UT0808- 038</t>
  </si>
  <si>
    <t>UT0808- 039</t>
  </si>
  <si>
    <t>UT0808- 040</t>
  </si>
  <si>
    <t>UT0808- 041</t>
  </si>
  <si>
    <t>UT0808- 042</t>
  </si>
  <si>
    <t>UT0808- 043</t>
  </si>
  <si>
    <t>UT0808- 045</t>
  </si>
  <si>
    <t>UT0808- 046</t>
  </si>
  <si>
    <t>UT0808- 047</t>
  </si>
  <si>
    <t>UT0808- 048</t>
  </si>
  <si>
    <t>UT0808- 049</t>
  </si>
  <si>
    <t>UT0808- 050</t>
  </si>
  <si>
    <t>UT0808- 051</t>
  </si>
  <si>
    <t>UT0808- 052</t>
  </si>
  <si>
    <t>UT0808- 053</t>
  </si>
  <si>
    <t>UT0808- 054</t>
  </si>
  <si>
    <t>UT0808- 055</t>
  </si>
  <si>
    <t>UT0808- 056</t>
  </si>
  <si>
    <t>UT0808- 057</t>
  </si>
  <si>
    <t>UT0808- 058</t>
  </si>
  <si>
    <t>UT0808- 059</t>
  </si>
  <si>
    <t>UT0808- 060</t>
  </si>
  <si>
    <t>UT0808- 061</t>
  </si>
  <si>
    <t>UT0808- 065</t>
  </si>
  <si>
    <t>UT0808- 066</t>
  </si>
  <si>
    <t>UT0808- 068</t>
  </si>
  <si>
    <t>UT0808- 069</t>
  </si>
  <si>
    <t>UT0808- 070</t>
  </si>
  <si>
    <t>UT0808- 071</t>
  </si>
  <si>
    <t>UT0808- 072</t>
  </si>
  <si>
    <t>UT0808- 073</t>
  </si>
  <si>
    <t>UT0808- 074</t>
  </si>
  <si>
    <t>UT0808- 075</t>
  </si>
  <si>
    <t>UT0808- 076</t>
  </si>
  <si>
    <t>UT0808- 077</t>
  </si>
  <si>
    <t>UT0808- 080</t>
  </si>
  <si>
    <t>UT0808- 081</t>
  </si>
  <si>
    <t>UT0808- 082</t>
  </si>
  <si>
    <t>UT0808- 083</t>
  </si>
  <si>
    <t>UT0808- 088</t>
  </si>
  <si>
    <t>Winona Oil Company</t>
  </si>
  <si>
    <t>NAE LLC</t>
  </si>
  <si>
    <t>Clint W Turner</t>
  </si>
  <si>
    <t>R L Wright</t>
  </si>
  <si>
    <t>Leitrim, Inc.</t>
  </si>
  <si>
    <t>12/19/2008</t>
  </si>
  <si>
    <t>UTU86875</t>
  </si>
  <si>
    <t>UTU86943</t>
  </si>
  <si>
    <t>UTU86947</t>
  </si>
  <si>
    <t>UTU86953</t>
  </si>
  <si>
    <t>UTU86973</t>
  </si>
  <si>
    <t>UTU87031</t>
  </si>
  <si>
    <t>UTU86974</t>
  </si>
  <si>
    <t>UTU87032</t>
  </si>
  <si>
    <t>UTU87033</t>
  </si>
  <si>
    <t>UTU87002</t>
  </si>
  <si>
    <t>UTU87003</t>
  </si>
  <si>
    <t>UTU87004</t>
  </si>
  <si>
    <t>UTU87005</t>
  </si>
  <si>
    <t>UTU87022</t>
  </si>
  <si>
    <t>UTU87023</t>
  </si>
  <si>
    <t>UTU87024</t>
  </si>
  <si>
    <t>UTU86892</t>
  </si>
  <si>
    <t>UTU87030</t>
  </si>
  <si>
    <t>UTU86900</t>
  </si>
  <si>
    <t>UTU86907</t>
  </si>
  <si>
    <t>UTU86908</t>
  </si>
  <si>
    <t>UTU86913</t>
  </si>
  <si>
    <t>UTU86914</t>
  </si>
  <si>
    <t>UTU86915</t>
  </si>
  <si>
    <t>UTU86932</t>
  </si>
  <si>
    <t>UTU86933</t>
  </si>
  <si>
    <t>UTU87025</t>
  </si>
  <si>
    <t>UTU87026</t>
  </si>
  <si>
    <t>UTU87027</t>
  </si>
  <si>
    <t>UTU86838</t>
  </si>
  <si>
    <t>UTU86839</t>
  </si>
  <si>
    <t>UTU86849</t>
  </si>
  <si>
    <t>UTU86855</t>
  </si>
  <si>
    <t>UTU86863</t>
  </si>
  <si>
    <t>UTU86864</t>
  </si>
  <si>
    <t>UTU86865</t>
  </si>
  <si>
    <t>UTU86866</t>
  </si>
  <si>
    <t>UTU86867</t>
  </si>
  <si>
    <t>UTU86868</t>
  </si>
  <si>
    <t>UTU86869</t>
  </si>
  <si>
    <t>UTU86870</t>
  </si>
  <si>
    <t>UTU86871</t>
  </si>
  <si>
    <t>UTU86872</t>
  </si>
  <si>
    <t>UTU86873</t>
  </si>
  <si>
    <t>UTU86874</t>
  </si>
  <si>
    <t>Interinsic Energy LLC</t>
  </si>
  <si>
    <t>Peak Royalty Holdings, LLC</t>
  </si>
  <si>
    <t>Mustang Fuel Corp</t>
  </si>
  <si>
    <t>Questar Expl &amp; Prod Co</t>
  </si>
  <si>
    <t>Lasrich Lane</t>
  </si>
  <si>
    <t>Robert W Hanagan</t>
  </si>
  <si>
    <t>Mcelvain Oil &amp; Gas Properties</t>
  </si>
  <si>
    <t>Liberty Petro Corp</t>
  </si>
  <si>
    <t>Jc Petroleum Holding, LLC</t>
  </si>
  <si>
    <t>Twilight Res/ Fidelity Expl</t>
  </si>
  <si>
    <t>Impact Energy Resources, LLC</t>
  </si>
  <si>
    <t>Tim Dechristopher</t>
  </si>
  <si>
    <t>Mccormick Sonja V</t>
  </si>
  <si>
    <t>Summit Operating LLC</t>
  </si>
  <si>
    <t>Farmer Kenneth K</t>
  </si>
  <si>
    <t>Pioneer Natural Resources USA</t>
  </si>
  <si>
    <t>Bill Barrett Corp</t>
  </si>
  <si>
    <t>Twilight Resources LLC</t>
  </si>
  <si>
    <t>UTU86958</t>
  </si>
  <si>
    <t>UTU86959</t>
  </si>
  <si>
    <t>UTU86986</t>
  </si>
  <si>
    <t>UTU86987</t>
  </si>
  <si>
    <t>UTU87007</t>
  </si>
  <si>
    <t>UTU87008</t>
  </si>
  <si>
    <t>Tidewater Oil &amp; Gas Co, LLC</t>
  </si>
  <si>
    <t>Anderson Oil Ltd</t>
  </si>
  <si>
    <t>UT1108-085</t>
  </si>
  <si>
    <t>UT1108-089</t>
  </si>
  <si>
    <t>UT1108-092</t>
  </si>
  <si>
    <t>UT1108-099</t>
  </si>
  <si>
    <t>UT1108-104</t>
  </si>
  <si>
    <t>UT1108-104A</t>
  </si>
  <si>
    <t>UT1108-105</t>
  </si>
  <si>
    <t>UT1108-137A</t>
  </si>
  <si>
    <t>UT1108-105A</t>
  </si>
  <si>
    <t>UT1108-138</t>
  </si>
  <si>
    <t>UT1108-139</t>
  </si>
  <si>
    <t>UT1108-140</t>
  </si>
  <si>
    <t>UT1108-141</t>
  </si>
  <si>
    <t>UT1108-156</t>
  </si>
  <si>
    <t>UT1108-157</t>
  </si>
  <si>
    <t>UT1108-158</t>
  </si>
  <si>
    <t>UT1108-161</t>
  </si>
  <si>
    <t>UT1108-164A</t>
  </si>
  <si>
    <t>UT1108-165</t>
  </si>
  <si>
    <t>UT1108-172</t>
  </si>
  <si>
    <t>UT1108-173</t>
  </si>
  <si>
    <t>UT1108-177A</t>
  </si>
  <si>
    <t>UT1108-178</t>
  </si>
  <si>
    <t>UT1108-179</t>
  </si>
  <si>
    <t>UT1108-198</t>
  </si>
  <si>
    <t>UT1108-199</t>
  </si>
  <si>
    <t>UT1108-213</t>
  </si>
  <si>
    <t>UT1108-214</t>
  </si>
  <si>
    <t>UT1108-243</t>
  </si>
  <si>
    <t>UT1108-244</t>
  </si>
  <si>
    <t>UT1108-271</t>
  </si>
  <si>
    <t>UT1108-273</t>
  </si>
  <si>
    <t>UT1108-295</t>
  </si>
  <si>
    <t>UT1108-296</t>
  </si>
  <si>
    <t>UT1108-314</t>
  </si>
  <si>
    <t>UT1108-319</t>
  </si>
  <si>
    <t>UT1108-320</t>
  </si>
  <si>
    <t>UT1108-329</t>
  </si>
  <si>
    <t>UT1108-352</t>
  </si>
  <si>
    <t>UT1108-356</t>
  </si>
  <si>
    <t>UT1108-357</t>
  </si>
  <si>
    <t>UT1108-358</t>
  </si>
  <si>
    <t>UT1108-359</t>
  </si>
  <si>
    <t>UT1108-360</t>
  </si>
  <si>
    <t>UT1108-362</t>
  </si>
  <si>
    <t>UT1108-363</t>
  </si>
  <si>
    <t>UT1108-364</t>
  </si>
  <si>
    <t>UT1108-365</t>
  </si>
  <si>
    <t>UT1108-366</t>
  </si>
  <si>
    <t>UT1108-367</t>
  </si>
  <si>
    <t>UT1108-371</t>
  </si>
  <si>
    <t>URC</t>
  </si>
  <si>
    <t>Utah Rivers Council</t>
  </si>
  <si>
    <t>TRCF</t>
  </si>
  <si>
    <t>NTHP</t>
  </si>
  <si>
    <t>Nat'l Trust for Historic Preservation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</si>
</sst>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/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0.0"/>
    <numFmt numFmtId="176" formatCode="[$-409]mmmm\-yy;@"/>
    <numFmt numFmtId="177" formatCode="[$-409]mmm\-yy;@"/>
    <numFmt numFmtId="178" formatCode="&quot;$&quot;#,##0.00"/>
  </numFmts>
  <fonts count="55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11" xfId="0" applyFont="1" applyBorder="1" applyAlignment="1">
      <alignment/>
    </xf>
    <xf numFmtId="14" fontId="7" fillId="0" borderId="0" xfId="0" applyNumberFormat="1" applyFont="1" applyAlignment="1">
      <alignment/>
    </xf>
    <xf numFmtId="177" fontId="6" fillId="0" borderId="10" xfId="0" applyNumberFormat="1" applyFont="1" applyFill="1" applyBorder="1" applyAlignment="1">
      <alignment horizontal="left" shrinkToFit="1"/>
    </xf>
    <xf numFmtId="0" fontId="8" fillId="0" borderId="10" xfId="0" applyNumberFormat="1" applyFont="1" applyBorder="1" applyAlignment="1">
      <alignment horizontal="center" vertical="top" wrapText="1"/>
    </xf>
    <xf numFmtId="4" fontId="9" fillId="0" borderId="10" xfId="73" applyNumberFormat="1" applyFont="1" applyFill="1" applyBorder="1" applyAlignment="1">
      <alignment horizontal="right" wrapText="1"/>
      <protection/>
    </xf>
    <xf numFmtId="0" fontId="9" fillId="0" borderId="10" xfId="73" applyFont="1" applyFill="1" applyBorder="1" applyAlignment="1">
      <alignment wrapText="1"/>
      <protection/>
    </xf>
    <xf numFmtId="0" fontId="6" fillId="0" borderId="10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 horizontal="right"/>
    </xf>
    <xf numFmtId="177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77" fontId="5" fillId="0" borderId="10" xfId="0" applyNumberFormat="1" applyFont="1" applyFill="1" applyBorder="1" applyAlignment="1">
      <alignment horizontal="left" shrinkToFit="1"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1" xfId="0" applyFont="1" applyFill="1" applyBorder="1" applyAlignment="1">
      <alignment horizontal="left" shrinkToFit="1"/>
    </xf>
    <xf numFmtId="0" fontId="13" fillId="0" borderId="10" xfId="73" applyFont="1" applyFill="1" applyBorder="1" applyAlignment="1">
      <alignment wrapText="1"/>
      <protection/>
    </xf>
    <xf numFmtId="4" fontId="13" fillId="0" borderId="10" xfId="73" applyNumberFormat="1" applyFont="1" applyFill="1" applyBorder="1" applyAlignment="1">
      <alignment horizontal="right" wrapText="1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4" fontId="5" fillId="0" borderId="11" xfId="0" applyNumberFormat="1" applyFont="1" applyFill="1" applyBorder="1" applyAlignment="1" quotePrefix="1">
      <alignment horizontal="right"/>
    </xf>
    <xf numFmtId="4" fontId="5" fillId="0" borderId="10" xfId="0" applyNumberFormat="1" applyFont="1" applyFill="1" applyBorder="1" applyAlignment="1" quotePrefix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1" xfId="0" applyFont="1" applyFill="1" applyBorder="1" applyAlignment="1">
      <alignment/>
    </xf>
    <xf numFmtId="1" fontId="5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5" fillId="0" borderId="1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 shrinkToFit="1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horizontal="left" wrapText="1"/>
    </xf>
    <xf numFmtId="1" fontId="5" fillId="0" borderId="12" xfId="0" applyNumberFormat="1" applyFont="1" applyBorder="1" applyAlignment="1">
      <alignment horizontal="left" wrapText="1"/>
    </xf>
    <xf numFmtId="0" fontId="5" fillId="0" borderId="12" xfId="0" applyFont="1" applyFill="1" applyBorder="1" applyAlignment="1">
      <alignment horizontal="left" shrinkToFi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4" fontId="5" fillId="0" borderId="10" xfId="0" applyNumberFormat="1" applyFont="1" applyBorder="1" applyAlignment="1" quotePrefix="1">
      <alignment horizontal="right"/>
    </xf>
    <xf numFmtId="0" fontId="5" fillId="0" borderId="0" xfId="0" applyFont="1" applyAlignment="1">
      <alignment/>
    </xf>
    <xf numFmtId="0" fontId="13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13" fillId="0" borderId="12" xfId="73" applyFont="1" applyFill="1" applyBorder="1" applyAlignment="1">
      <alignment wrapText="1"/>
      <protection/>
    </xf>
    <xf numFmtId="4" fontId="13" fillId="0" borderId="12" xfId="73" applyNumberFormat="1" applyFont="1" applyFill="1" applyBorder="1" applyAlignment="1">
      <alignment horizontal="right" wrapText="1"/>
      <protection/>
    </xf>
    <xf numFmtId="0" fontId="15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15" fillId="0" borderId="13" xfId="0" applyFont="1" applyFill="1" applyBorder="1" applyAlignment="1">
      <alignment horizontal="left" shrinkToFit="1"/>
    </xf>
    <xf numFmtId="1" fontId="15" fillId="0" borderId="13" xfId="0" applyNumberFormat="1" applyFont="1" applyBorder="1" applyAlignment="1">
      <alignment horizontal="left" wrapText="1"/>
    </xf>
    <xf numFmtId="0" fontId="16" fillId="0" borderId="13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177" fontId="5" fillId="0" borderId="13" xfId="0" applyNumberFormat="1" applyFont="1" applyFill="1" applyBorder="1" applyAlignment="1">
      <alignment horizontal="left" shrinkToFit="1"/>
    </xf>
    <xf numFmtId="0" fontId="15" fillId="0" borderId="14" xfId="0" applyFont="1" applyFill="1" applyBorder="1" applyAlignment="1">
      <alignment horizontal="left" shrinkToFi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7" fontId="5" fillId="0" borderId="0" xfId="0" applyNumberFormat="1" applyFont="1" applyFill="1" applyAlignment="1">
      <alignment horizontal="left" shrinkToFit="1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shrinkToFit="1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177" fontId="15" fillId="0" borderId="13" xfId="0" applyNumberFormat="1" applyFont="1" applyFill="1" applyBorder="1" applyAlignment="1">
      <alignment horizontal="left" shrinkToFit="1"/>
    </xf>
    <xf numFmtId="177" fontId="15" fillId="0" borderId="14" xfId="0" applyNumberFormat="1" applyFont="1" applyFill="1" applyBorder="1" applyAlignment="1">
      <alignment horizontal="left" shrinkToFit="1"/>
    </xf>
    <xf numFmtId="14" fontId="5" fillId="0" borderId="10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4" fontId="5" fillId="0" borderId="12" xfId="0" applyNumberFormat="1" applyFont="1" applyBorder="1" applyAlignment="1">
      <alignment horizontal="left"/>
    </xf>
    <xf numFmtId="177" fontId="5" fillId="0" borderId="14" xfId="0" applyNumberFormat="1" applyFont="1" applyFill="1" applyBorder="1" applyAlignment="1">
      <alignment horizontal="left" shrinkToFit="1"/>
    </xf>
    <xf numFmtId="1" fontId="15" fillId="0" borderId="13" xfId="0" applyNumberFormat="1" applyFont="1" applyBorder="1" applyAlignment="1">
      <alignment horizontal="center"/>
    </xf>
    <xf numFmtId="4" fontId="5" fillId="0" borderId="10" xfId="42" applyNumberFormat="1" applyFont="1" applyBorder="1" applyAlignment="1">
      <alignment horizontal="right" shrinkToFit="1"/>
    </xf>
    <xf numFmtId="4" fontId="5" fillId="0" borderId="12" xfId="0" applyNumberFormat="1" applyFont="1" applyBorder="1" applyAlignment="1">
      <alignment horizontal="right"/>
    </xf>
    <xf numFmtId="4" fontId="5" fillId="0" borderId="11" xfId="42" applyNumberFormat="1" applyFont="1" applyBorder="1" applyAlignment="1">
      <alignment horizontal="right" shrinkToFit="1"/>
    </xf>
    <xf numFmtId="4" fontId="5" fillId="0" borderId="12" xfId="42" applyNumberFormat="1" applyFont="1" applyBorder="1" applyAlignment="1">
      <alignment horizontal="right" shrinkToFit="1"/>
    </xf>
    <xf numFmtId="4" fontId="15" fillId="0" borderId="13" xfId="42" applyNumberFormat="1" applyFont="1" applyBorder="1" applyAlignment="1">
      <alignment horizontal="right" shrinkToFit="1"/>
    </xf>
    <xf numFmtId="4" fontId="15" fillId="0" borderId="13" xfId="0" applyNumberFormat="1" applyFont="1" applyBorder="1" applyAlignment="1">
      <alignment horizontal="right"/>
    </xf>
    <xf numFmtId="4" fontId="15" fillId="0" borderId="14" xfId="42" applyNumberFormat="1" applyFont="1" applyBorder="1" applyAlignment="1">
      <alignment horizontal="right" shrinkToFit="1"/>
    </xf>
    <xf numFmtId="4" fontId="5" fillId="0" borderId="0" xfId="42" applyNumberFormat="1" applyFont="1" applyAlignment="1">
      <alignment horizontal="right" shrinkToFit="1"/>
    </xf>
    <xf numFmtId="49" fontId="5" fillId="0" borderId="16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" fontId="5" fillId="0" borderId="16" xfId="42" applyNumberFormat="1" applyFont="1" applyBorder="1" applyAlignment="1">
      <alignment horizontal="right" shrinkToFit="1"/>
    </xf>
    <xf numFmtId="0" fontId="5" fillId="0" borderId="16" xfId="0" applyFont="1" applyBorder="1" applyAlignment="1">
      <alignment horizontal="center"/>
    </xf>
    <xf numFmtId="177" fontId="15" fillId="0" borderId="0" xfId="0" applyNumberFormat="1" applyFont="1" applyFill="1" applyAlignment="1">
      <alignment horizontal="left" shrinkToFit="1"/>
    </xf>
    <xf numFmtId="177" fontId="5" fillId="0" borderId="11" xfId="0" applyNumberFormat="1" applyFont="1" applyFill="1" applyBorder="1" applyAlignment="1" quotePrefix="1">
      <alignment horizontal="left" shrinkToFit="1"/>
    </xf>
    <xf numFmtId="177" fontId="5" fillId="0" borderId="12" xfId="0" applyNumberFormat="1" applyFont="1" applyFill="1" applyBorder="1" applyAlignment="1" quotePrefix="1">
      <alignment horizontal="left" shrinkToFit="1"/>
    </xf>
    <xf numFmtId="177" fontId="5" fillId="0" borderId="10" xfId="0" applyNumberFormat="1" applyFont="1" applyFill="1" applyBorder="1" applyAlignment="1" quotePrefix="1">
      <alignment horizontal="left" shrinkToFit="1"/>
    </xf>
    <xf numFmtId="4" fontId="0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 quotePrefix="1">
      <alignment/>
    </xf>
    <xf numFmtId="177" fontId="5" fillId="0" borderId="13" xfId="0" applyNumberFormat="1" applyFont="1" applyFill="1" applyBorder="1" applyAlignment="1" quotePrefix="1">
      <alignment horizontal="left" shrinkToFit="1"/>
    </xf>
    <xf numFmtId="0" fontId="5" fillId="0" borderId="0" xfId="0" applyFont="1" applyBorder="1" applyAlignment="1">
      <alignment horizontal="center"/>
    </xf>
    <xf numFmtId="177" fontId="5" fillId="0" borderId="17" xfId="0" applyNumberFormat="1" applyFont="1" applyFill="1" applyBorder="1" applyAlignment="1" quotePrefix="1">
      <alignment horizontal="left" shrinkToFit="1"/>
    </xf>
    <xf numFmtId="0" fontId="0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left" shrinkToFit="1"/>
    </xf>
    <xf numFmtId="0" fontId="5" fillId="0" borderId="17" xfId="0" applyFont="1" applyBorder="1" applyAlignment="1">
      <alignment/>
    </xf>
    <xf numFmtId="4" fontId="5" fillId="0" borderId="17" xfId="42" applyNumberFormat="1" applyFont="1" applyBorder="1" applyAlignment="1">
      <alignment horizontal="right" shrinkToFit="1"/>
    </xf>
    <xf numFmtId="177" fontId="5" fillId="0" borderId="0" xfId="0" applyNumberFormat="1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/>
    </xf>
    <xf numFmtId="0" fontId="5" fillId="0" borderId="14" xfId="0" applyFont="1" applyFill="1" applyBorder="1" applyAlignment="1">
      <alignment horizontal="left" shrinkToFit="1"/>
    </xf>
    <xf numFmtId="0" fontId="5" fillId="0" borderId="14" xfId="0" applyFont="1" applyBorder="1" applyAlignment="1">
      <alignment/>
    </xf>
    <xf numFmtId="4" fontId="5" fillId="0" borderId="14" xfId="42" applyNumberFormat="1" applyFont="1" applyBorder="1" applyAlignment="1">
      <alignment horizontal="right" shrinkToFit="1"/>
    </xf>
    <xf numFmtId="0" fontId="5" fillId="0" borderId="14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0" xfId="0" applyNumberFormat="1" applyFont="1" applyFill="1" applyAlignment="1">
      <alignment horizontal="left" shrinkToFit="1"/>
    </xf>
    <xf numFmtId="177" fontId="5" fillId="34" borderId="0" xfId="0" applyNumberFormat="1" applyFont="1" applyFill="1" applyAlignment="1">
      <alignment horizontal="left" shrinkToFit="1"/>
    </xf>
    <xf numFmtId="49" fontId="7" fillId="0" borderId="0" xfId="0" applyNumberFormat="1" applyFont="1" applyAlignment="1">
      <alignment horizontal="left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1" fontId="15" fillId="0" borderId="13" xfId="0" applyNumberFormat="1" applyFont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5" fillId="0" borderId="0" xfId="42" applyNumberFormat="1" applyFont="1" applyAlignment="1" applyProtection="1">
      <alignment horizontal="right" vertical="center"/>
      <protection locked="0"/>
    </xf>
    <xf numFmtId="1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177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 shrinkToFi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42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>
      <alignment horizontal="left" shrinkToFit="1"/>
    </xf>
    <xf numFmtId="0" fontId="5" fillId="0" borderId="13" xfId="0" applyFont="1" applyBorder="1" applyAlignment="1">
      <alignment/>
    </xf>
    <xf numFmtId="4" fontId="15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4" fontId="53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justify"/>
    </xf>
    <xf numFmtId="0" fontId="5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/>
      <protection locked="0"/>
    </xf>
    <xf numFmtId="0" fontId="0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0" fillId="35" borderId="10" xfId="0" applyFont="1" applyFill="1" applyBorder="1" applyAlignment="1">
      <alignment horizontal="center" wrapText="1"/>
    </xf>
    <xf numFmtId="4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53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53" fillId="0" borderId="11" xfId="0" applyFont="1" applyBorder="1" applyAlignment="1">
      <alignment/>
    </xf>
    <xf numFmtId="4" fontId="53" fillId="0" borderId="11" xfId="0" applyNumberFormat="1" applyFont="1" applyBorder="1" applyAlignment="1">
      <alignment horizontal="right" wrapText="1"/>
    </xf>
    <xf numFmtId="0" fontId="1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justify"/>
    </xf>
    <xf numFmtId="0" fontId="5" fillId="0" borderId="20" xfId="0" applyFont="1" applyBorder="1" applyAlignment="1">
      <alignment horizontal="center"/>
    </xf>
    <xf numFmtId="0" fontId="0" fillId="35" borderId="12" xfId="0" applyFont="1" applyFill="1" applyBorder="1" applyAlignment="1">
      <alignment horizontal="center" wrapText="1"/>
    </xf>
    <xf numFmtId="0" fontId="2" fillId="0" borderId="21" xfId="0" applyFont="1" applyBorder="1" applyAlignment="1" applyProtection="1">
      <alignment/>
      <protection locked="0"/>
    </xf>
    <xf numFmtId="177" fontId="5" fillId="0" borderId="22" xfId="0" applyNumberFormat="1" applyFont="1" applyFill="1" applyBorder="1" applyAlignment="1">
      <alignment horizontal="left" shrinkToFit="1"/>
    </xf>
    <xf numFmtId="4" fontId="53" fillId="0" borderId="12" xfId="0" applyNumberFormat="1" applyFont="1" applyBorder="1" applyAlignment="1">
      <alignment horizontal="right" wrapText="1"/>
    </xf>
    <xf numFmtId="0" fontId="0" fillId="0" borderId="10" xfId="65" applyFont="1" applyBorder="1">
      <alignment/>
      <protection/>
    </xf>
    <xf numFmtId="0" fontId="5" fillId="0" borderId="10" xfId="65" applyFont="1" applyBorder="1">
      <alignment/>
      <protection/>
    </xf>
    <xf numFmtId="0" fontId="10" fillId="0" borderId="10" xfId="73" applyFont="1" applyFill="1" applyBorder="1" applyAlignment="1">
      <alignment wrapText="1"/>
      <protection/>
    </xf>
    <xf numFmtId="4" fontId="10" fillId="0" borderId="10" xfId="73" applyNumberFormat="1" applyFont="1" applyFill="1" applyBorder="1" applyAlignment="1">
      <alignment horizontal="right" wrapText="1"/>
      <protection/>
    </xf>
    <xf numFmtId="0" fontId="0" fillId="0" borderId="11" xfId="65" applyFont="1" applyBorder="1">
      <alignment/>
      <protection/>
    </xf>
    <xf numFmtId="0" fontId="5" fillId="0" borderId="11" xfId="65" applyFont="1" applyBorder="1">
      <alignment/>
      <protection/>
    </xf>
    <xf numFmtId="0" fontId="10" fillId="0" borderId="11" xfId="73" applyFont="1" applyFill="1" applyBorder="1" applyAlignment="1">
      <alignment wrapText="1"/>
      <protection/>
    </xf>
    <xf numFmtId="4" fontId="10" fillId="0" borderId="11" xfId="73" applyNumberFormat="1" applyFont="1" applyFill="1" applyBorder="1" applyAlignment="1">
      <alignment horizontal="right" wrapText="1"/>
      <protection/>
    </xf>
    <xf numFmtId="177" fontId="5" fillId="0" borderId="23" xfId="0" applyNumberFormat="1" applyFont="1" applyFill="1" applyBorder="1" applyAlignment="1">
      <alignment horizontal="left" shrinkToFit="1"/>
    </xf>
    <xf numFmtId="4" fontId="15" fillId="0" borderId="14" xfId="0" applyNumberFormat="1" applyFont="1" applyBorder="1" applyAlignment="1">
      <alignment horizontal="center"/>
    </xf>
    <xf numFmtId="0" fontId="0" fillId="0" borderId="12" xfId="65" applyFont="1" applyBorder="1">
      <alignment/>
      <protection/>
    </xf>
    <xf numFmtId="0" fontId="5" fillId="0" borderId="12" xfId="65" applyFont="1" applyBorder="1">
      <alignment/>
      <protection/>
    </xf>
    <xf numFmtId="0" fontId="10" fillId="0" borderId="12" xfId="73" applyFont="1" applyFill="1" applyBorder="1" applyAlignment="1">
      <alignment wrapText="1"/>
      <protection/>
    </xf>
    <xf numFmtId="4" fontId="10" fillId="0" borderId="12" xfId="73" applyNumberFormat="1" applyFont="1" applyFill="1" applyBorder="1" applyAlignment="1">
      <alignment horizontal="right" wrapText="1"/>
      <protection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5" fillId="36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4" fillId="0" borderId="10" xfId="70" applyFont="1" applyBorder="1" applyAlignment="1">
      <alignment horizontal="right"/>
      <protection/>
    </xf>
    <xf numFmtId="0" fontId="54" fillId="0" borderId="10" xfId="72" applyFont="1" applyBorder="1">
      <alignment/>
      <protection/>
    </xf>
    <xf numFmtId="0" fontId="54" fillId="0" borderId="10" xfId="0" applyFont="1" applyBorder="1" applyAlignment="1">
      <alignment/>
    </xf>
    <xf numFmtId="4" fontId="54" fillId="0" borderId="10" xfId="58" applyNumberFormat="1" applyFont="1" applyBorder="1">
      <alignment/>
      <protection/>
    </xf>
    <xf numFmtId="0" fontId="54" fillId="0" borderId="17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0" xfId="62" applyFont="1" applyBorder="1" applyAlignment="1">
      <alignment horizontal="right"/>
      <protection/>
    </xf>
    <xf numFmtId="0" fontId="54" fillId="0" borderId="24" xfId="63" applyFont="1" applyBorder="1">
      <alignment/>
      <protection/>
    </xf>
    <xf numFmtId="4" fontId="54" fillId="0" borderId="10" xfId="64" applyNumberFormat="1" applyFont="1" applyBorder="1">
      <alignment/>
      <protection/>
    </xf>
    <xf numFmtId="0" fontId="54" fillId="0" borderId="12" xfId="70" applyFont="1" applyBorder="1" applyAlignment="1">
      <alignment horizontal="right"/>
      <protection/>
    </xf>
    <xf numFmtId="0" fontId="54" fillId="0" borderId="12" xfId="72" applyFont="1" applyBorder="1">
      <alignment/>
      <protection/>
    </xf>
    <xf numFmtId="0" fontId="54" fillId="0" borderId="12" xfId="0" applyFont="1" applyBorder="1" applyAlignment="1">
      <alignment/>
    </xf>
    <xf numFmtId="4" fontId="54" fillId="0" borderId="12" xfId="58" applyNumberFormat="1" applyFont="1" applyBorder="1">
      <alignment/>
      <protection/>
    </xf>
    <xf numFmtId="0" fontId="5" fillId="0" borderId="13" xfId="0" applyFont="1" applyBorder="1" applyAlignment="1">
      <alignment/>
    </xf>
    <xf numFmtId="0" fontId="54" fillId="0" borderId="11" xfId="72" applyFont="1" applyBorder="1">
      <alignment/>
      <protection/>
    </xf>
    <xf numFmtId="4" fontId="54" fillId="0" borderId="11" xfId="58" applyNumberFormat="1" applyFont="1" applyBorder="1">
      <alignment/>
      <protection/>
    </xf>
    <xf numFmtId="0" fontId="54" fillId="0" borderId="11" xfId="70" applyFont="1" applyBorder="1" applyAlignment="1">
      <alignment horizontal="right"/>
      <protection/>
    </xf>
    <xf numFmtId="0" fontId="15" fillId="0" borderId="24" xfId="0" applyNumberFormat="1" applyFont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>
      <alignment horizontal="center"/>
    </xf>
    <xf numFmtId="4" fontId="0" fillId="0" borderId="0" xfId="42" applyNumberFormat="1" applyFont="1" applyAlignment="1">
      <alignment horizontal="right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horizontal="right" shrinkToFit="1"/>
    </xf>
    <xf numFmtId="0" fontId="0" fillId="0" borderId="0" xfId="0" applyFont="1" applyAlignment="1">
      <alignment horizontal="right"/>
    </xf>
    <xf numFmtId="4" fontId="0" fillId="0" borderId="0" xfId="42" applyNumberFormat="1" applyFont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right" shrinkToFit="1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rmal_Acreage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m\dfs\2006%20O&amp;G%20FOLDERS\MAY%202006\Summaries\May%2006%20acreages%20Final%20for%20access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reage"/>
      <sheetName val="FO List"/>
    </sheetNames>
    <sheetDataSet>
      <sheetData sheetId="1">
        <row r="1">
          <cell r="A1" t="str">
            <v>Cedar City</v>
          </cell>
        </row>
        <row r="2">
          <cell r="A2" t="str">
            <v>Fillmore</v>
          </cell>
        </row>
        <row r="3">
          <cell r="A3" t="str">
            <v>Moab</v>
          </cell>
        </row>
        <row r="4">
          <cell r="A4" t="str">
            <v>Monticello</v>
          </cell>
        </row>
        <row r="5">
          <cell r="A5" t="str">
            <v>Price</v>
          </cell>
        </row>
        <row r="6">
          <cell r="A6" t="str">
            <v>Richfield</v>
          </cell>
        </row>
        <row r="7">
          <cell r="A7" t="str">
            <v>Salt Lake</v>
          </cell>
        </row>
        <row r="8">
          <cell r="A8" t="str">
            <v>Vernal</v>
          </cell>
        </row>
        <row r="9">
          <cell r="A9" t="str">
            <v>FS</v>
          </cell>
        </row>
        <row r="10">
          <cell r="A10" t="str">
            <v>Deleted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85" zoomScaleNormal="85" zoomScaleSheetLayoutView="47" zoomScalePageLayoutView="0" workbookViewId="0" topLeftCell="A1">
      <pane ySplit="825" topLeftCell="A397" activePane="topLeft" state="split"/>
      <selection pane="topLeft" activeCell="M1" sqref="M1:M16384"/>
      <selection pane="bottomLeft" activeCell="J439" sqref="J439"/>
    </sheetView>
  </sheetViews>
  <sheetFormatPr defaultColWidth="9.140625" defaultRowHeight="14.25" customHeight="1"/>
  <cols>
    <col min="1" max="1" width="9.8515625" style="81" customWidth="1"/>
    <col min="2" max="2" width="12.421875" style="91" customWidth="1"/>
    <col min="3" max="3" width="13.421875" style="82" customWidth="1"/>
    <col min="4" max="4" width="29.00390625" style="83" customWidth="1"/>
    <col min="5" max="5" width="12.00390625" style="79" customWidth="1"/>
    <col min="6" max="6" width="11.57421875" style="107" customWidth="1"/>
    <col min="7" max="7" width="6.00390625" style="80" customWidth="1"/>
    <col min="8" max="8" width="7.421875" style="153" customWidth="1"/>
    <col min="9" max="9" width="5.7109375" style="153" customWidth="1"/>
    <col min="10" max="10" width="6.8515625" style="153" customWidth="1"/>
    <col min="11" max="11" width="6.8515625" style="168" customWidth="1"/>
    <col min="12" max="12" width="7.140625" style="1" customWidth="1"/>
    <col min="13" max="16384" width="9.140625" style="1" customWidth="1"/>
  </cols>
  <sheetData>
    <row r="1" spans="1:12" s="70" customFormat="1" ht="32.25" customHeight="1">
      <c r="A1" s="174" t="s">
        <v>297</v>
      </c>
      <c r="B1" s="175" t="s">
        <v>298</v>
      </c>
      <c r="C1" s="176" t="s">
        <v>300</v>
      </c>
      <c r="D1" s="177" t="s">
        <v>301</v>
      </c>
      <c r="E1" s="178" t="s">
        <v>299</v>
      </c>
      <c r="F1" s="179" t="s">
        <v>52</v>
      </c>
      <c r="G1" s="178" t="s">
        <v>302</v>
      </c>
      <c r="H1" s="256" t="s">
        <v>743</v>
      </c>
      <c r="I1" s="257"/>
      <c r="J1" s="257"/>
      <c r="K1" s="258"/>
      <c r="L1" s="180"/>
    </row>
    <row r="2" spans="1:11" s="37" customFormat="1" ht="14.25" customHeight="1">
      <c r="A2" s="113" t="s">
        <v>727</v>
      </c>
      <c r="B2" s="84" t="s">
        <v>158</v>
      </c>
      <c r="C2" s="43" t="s">
        <v>346</v>
      </c>
      <c r="D2" s="30" t="s">
        <v>221</v>
      </c>
      <c r="E2" s="44" t="s">
        <v>204</v>
      </c>
      <c r="F2" s="102">
        <v>160</v>
      </c>
      <c r="G2" s="45" t="s">
        <v>734</v>
      </c>
      <c r="H2" s="142"/>
      <c r="I2" s="142" t="s">
        <v>53</v>
      </c>
      <c r="J2" s="142"/>
      <c r="K2" s="155"/>
    </row>
    <row r="3" spans="1:11" s="37" customFormat="1" ht="14.25" customHeight="1">
      <c r="A3" s="113" t="s">
        <v>727</v>
      </c>
      <c r="B3" s="86" t="s">
        <v>159</v>
      </c>
      <c r="C3" s="50" t="s">
        <v>347</v>
      </c>
      <c r="D3" s="48" t="s">
        <v>67</v>
      </c>
      <c r="E3" s="49" t="s">
        <v>203</v>
      </c>
      <c r="F3" s="100">
        <v>1920</v>
      </c>
      <c r="G3" s="45" t="s">
        <v>734</v>
      </c>
      <c r="H3" s="143"/>
      <c r="I3" s="143" t="s">
        <v>53</v>
      </c>
      <c r="J3" s="143" t="s">
        <v>89</v>
      </c>
      <c r="K3" s="155"/>
    </row>
    <row r="4" spans="1:11" s="37" customFormat="1" ht="14.25" customHeight="1">
      <c r="A4" s="113" t="s">
        <v>727</v>
      </c>
      <c r="B4" s="86" t="s">
        <v>161</v>
      </c>
      <c r="C4" s="50" t="s">
        <v>348</v>
      </c>
      <c r="D4" s="48" t="s">
        <v>67</v>
      </c>
      <c r="E4" s="49" t="s">
        <v>203</v>
      </c>
      <c r="F4" s="100">
        <v>2440</v>
      </c>
      <c r="G4" s="45" t="s">
        <v>734</v>
      </c>
      <c r="H4" s="143"/>
      <c r="I4" s="143" t="s">
        <v>53</v>
      </c>
      <c r="J4" s="143" t="s">
        <v>89</v>
      </c>
      <c r="K4" s="155"/>
    </row>
    <row r="5" spans="1:11" s="37" customFormat="1" ht="14.25" customHeight="1">
      <c r="A5" s="113" t="s">
        <v>727</v>
      </c>
      <c r="B5" s="86" t="s">
        <v>163</v>
      </c>
      <c r="C5" s="50" t="s">
        <v>349</v>
      </c>
      <c r="D5" s="48" t="s">
        <v>67</v>
      </c>
      <c r="E5" s="49" t="s">
        <v>203</v>
      </c>
      <c r="F5" s="100">
        <v>1825</v>
      </c>
      <c r="G5" s="45" t="s">
        <v>734</v>
      </c>
      <c r="H5" s="143"/>
      <c r="I5" s="143" t="s">
        <v>53</v>
      </c>
      <c r="J5" s="143" t="s">
        <v>89</v>
      </c>
      <c r="K5" s="155"/>
    </row>
    <row r="6" spans="1:11" s="37" customFormat="1" ht="14.25" customHeight="1">
      <c r="A6" s="113" t="s">
        <v>727</v>
      </c>
      <c r="B6" s="86" t="s">
        <v>164</v>
      </c>
      <c r="C6" s="50" t="s">
        <v>350</v>
      </c>
      <c r="D6" s="48" t="s">
        <v>67</v>
      </c>
      <c r="E6" s="49" t="s">
        <v>203</v>
      </c>
      <c r="F6" s="100">
        <v>2181.42</v>
      </c>
      <c r="G6" s="45" t="s">
        <v>734</v>
      </c>
      <c r="H6" s="143"/>
      <c r="I6" s="143" t="s">
        <v>53</v>
      </c>
      <c r="J6" s="143" t="s">
        <v>89</v>
      </c>
      <c r="K6" s="155"/>
    </row>
    <row r="7" spans="1:11" s="37" customFormat="1" ht="14.25" customHeight="1">
      <c r="A7" s="113" t="s">
        <v>727</v>
      </c>
      <c r="B7" s="86" t="s">
        <v>165</v>
      </c>
      <c r="C7" s="50" t="s">
        <v>351</v>
      </c>
      <c r="D7" s="48" t="s">
        <v>67</v>
      </c>
      <c r="E7" s="49" t="s">
        <v>203</v>
      </c>
      <c r="F7" s="100">
        <v>1920</v>
      </c>
      <c r="G7" s="45" t="s">
        <v>734</v>
      </c>
      <c r="H7" s="143"/>
      <c r="I7" s="143" t="s">
        <v>53</v>
      </c>
      <c r="J7" s="143" t="s">
        <v>89</v>
      </c>
      <c r="K7" s="155"/>
    </row>
    <row r="8" spans="1:11" s="37" customFormat="1" ht="14.25" customHeight="1">
      <c r="A8" s="113" t="s">
        <v>727</v>
      </c>
      <c r="B8" s="86" t="s">
        <v>166</v>
      </c>
      <c r="C8" s="50" t="s">
        <v>352</v>
      </c>
      <c r="D8" s="48" t="s">
        <v>67</v>
      </c>
      <c r="E8" s="49" t="s">
        <v>203</v>
      </c>
      <c r="F8" s="100">
        <v>1065.24</v>
      </c>
      <c r="G8" s="45" t="s">
        <v>734</v>
      </c>
      <c r="H8" s="143"/>
      <c r="I8" s="143" t="s">
        <v>53</v>
      </c>
      <c r="J8" s="143" t="s">
        <v>89</v>
      </c>
      <c r="K8" s="155"/>
    </row>
    <row r="9" spans="1:11" s="37" customFormat="1" ht="15" customHeight="1" thickBot="1">
      <c r="A9" s="120" t="s">
        <v>727</v>
      </c>
      <c r="B9" s="87" t="s">
        <v>167</v>
      </c>
      <c r="C9" s="51" t="s">
        <v>353</v>
      </c>
      <c r="D9" s="52" t="s">
        <v>83</v>
      </c>
      <c r="E9" s="53" t="s">
        <v>203</v>
      </c>
      <c r="F9" s="103">
        <v>280</v>
      </c>
      <c r="G9" s="54" t="s">
        <v>734</v>
      </c>
      <c r="H9" s="144"/>
      <c r="I9" s="144" t="s">
        <v>53</v>
      </c>
      <c r="J9" s="144" t="s">
        <v>89</v>
      </c>
      <c r="K9" s="157"/>
    </row>
    <row r="10" spans="1:11" s="67" customFormat="1" ht="15" customHeight="1" thickBot="1" thickTop="1">
      <c r="A10" s="92"/>
      <c r="B10" s="72">
        <f>COUNTA(B2:B9)</f>
        <v>8</v>
      </c>
      <c r="C10" s="72">
        <f>COUNTA(C2:C9)</f>
        <v>8</v>
      </c>
      <c r="D10" s="71"/>
      <c r="E10" s="66"/>
      <c r="F10" s="104">
        <f>SUM(F2:F9)</f>
        <v>11791.66</v>
      </c>
      <c r="G10" s="66"/>
      <c r="H10" s="145"/>
      <c r="I10" s="159">
        <f>COUNTA(I2:I9)</f>
        <v>8</v>
      </c>
      <c r="J10" s="159">
        <f>COUNTA(J2:J9)</f>
        <v>7</v>
      </c>
      <c r="K10" s="159">
        <f>COUNTA(K2:K9)</f>
        <v>0</v>
      </c>
    </row>
    <row r="11" spans="1:11" s="37" customFormat="1" ht="14.25" customHeight="1" thickTop="1">
      <c r="A11" s="113" t="s">
        <v>726</v>
      </c>
      <c r="B11" s="84" t="s">
        <v>3</v>
      </c>
      <c r="C11" s="55" t="s">
        <v>354</v>
      </c>
      <c r="D11" s="30" t="s">
        <v>67</v>
      </c>
      <c r="E11" s="35" t="s">
        <v>30</v>
      </c>
      <c r="F11" s="56">
        <v>1551.42</v>
      </c>
      <c r="G11" s="45" t="s">
        <v>734</v>
      </c>
      <c r="H11" s="142" t="s">
        <v>54</v>
      </c>
      <c r="I11" s="142"/>
      <c r="J11" s="142"/>
      <c r="K11" s="154"/>
    </row>
    <row r="12" spans="1:11" s="37" customFormat="1" ht="14.25" customHeight="1">
      <c r="A12" s="113" t="s">
        <v>726</v>
      </c>
      <c r="B12" s="85" t="s">
        <v>4</v>
      </c>
      <c r="C12" s="29"/>
      <c r="D12" s="48"/>
      <c r="E12" s="34" t="s">
        <v>30</v>
      </c>
      <c r="F12" s="57">
        <v>160</v>
      </c>
      <c r="G12" s="33"/>
      <c r="H12" s="143" t="s">
        <v>54</v>
      </c>
      <c r="I12" s="143"/>
      <c r="J12" s="143"/>
      <c r="K12" s="155"/>
    </row>
    <row r="13" spans="1:11" s="37" customFormat="1" ht="14.25" customHeight="1">
      <c r="A13" s="113" t="s">
        <v>726</v>
      </c>
      <c r="B13" s="85" t="s">
        <v>5</v>
      </c>
      <c r="C13" s="29" t="s">
        <v>355</v>
      </c>
      <c r="D13" s="48" t="s">
        <v>83</v>
      </c>
      <c r="E13" s="34" t="s">
        <v>30</v>
      </c>
      <c r="F13" s="57">
        <v>1280</v>
      </c>
      <c r="G13" s="33" t="s">
        <v>734</v>
      </c>
      <c r="H13" s="143" t="s">
        <v>54</v>
      </c>
      <c r="I13" s="143"/>
      <c r="J13" s="143"/>
      <c r="K13" s="155"/>
    </row>
    <row r="14" spans="1:11" s="37" customFormat="1" ht="14.25" customHeight="1">
      <c r="A14" s="113" t="s">
        <v>726</v>
      </c>
      <c r="B14" s="85" t="s">
        <v>182</v>
      </c>
      <c r="C14" s="58" t="s">
        <v>356</v>
      </c>
      <c r="D14" s="48" t="s">
        <v>65</v>
      </c>
      <c r="E14" s="34" t="s">
        <v>30</v>
      </c>
      <c r="F14" s="57">
        <v>1917.76</v>
      </c>
      <c r="G14" s="33" t="s">
        <v>734</v>
      </c>
      <c r="H14" s="143" t="s">
        <v>54</v>
      </c>
      <c r="I14" s="143"/>
      <c r="J14" s="143"/>
      <c r="K14" s="155"/>
    </row>
    <row r="15" spans="1:11" s="37" customFormat="1" ht="14.25" customHeight="1">
      <c r="A15" s="113" t="s">
        <v>726</v>
      </c>
      <c r="B15" s="85" t="s">
        <v>183</v>
      </c>
      <c r="C15" s="58" t="s">
        <v>357</v>
      </c>
      <c r="D15" s="48" t="s">
        <v>65</v>
      </c>
      <c r="E15" s="34" t="s">
        <v>30</v>
      </c>
      <c r="F15" s="59">
        <v>2560</v>
      </c>
      <c r="G15" s="33" t="s">
        <v>734</v>
      </c>
      <c r="H15" s="143" t="s">
        <v>54</v>
      </c>
      <c r="I15" s="143"/>
      <c r="J15" s="143"/>
      <c r="K15" s="155"/>
    </row>
    <row r="16" spans="1:11" s="37" customFormat="1" ht="14.25" customHeight="1">
      <c r="A16" s="113" t="s">
        <v>726</v>
      </c>
      <c r="B16" s="85" t="s">
        <v>7</v>
      </c>
      <c r="C16" s="58" t="s">
        <v>358</v>
      </c>
      <c r="D16" s="48" t="s">
        <v>65</v>
      </c>
      <c r="E16" s="34" t="s">
        <v>30</v>
      </c>
      <c r="F16" s="59">
        <v>640</v>
      </c>
      <c r="G16" s="33" t="s">
        <v>734</v>
      </c>
      <c r="H16" s="143" t="s">
        <v>54</v>
      </c>
      <c r="I16" s="143"/>
      <c r="J16" s="143"/>
      <c r="K16" s="155"/>
    </row>
    <row r="17" spans="1:11" s="37" customFormat="1" ht="14.25" customHeight="1">
      <c r="A17" s="113" t="s">
        <v>726</v>
      </c>
      <c r="B17" s="85" t="s">
        <v>97</v>
      </c>
      <c r="C17" s="58" t="s">
        <v>359</v>
      </c>
      <c r="D17" s="48" t="s">
        <v>65</v>
      </c>
      <c r="E17" s="34" t="s">
        <v>30</v>
      </c>
      <c r="F17" s="59">
        <v>1280</v>
      </c>
      <c r="G17" s="33" t="s">
        <v>734</v>
      </c>
      <c r="H17" s="143" t="s">
        <v>54</v>
      </c>
      <c r="I17" s="143"/>
      <c r="J17" s="143"/>
      <c r="K17" s="155"/>
    </row>
    <row r="18" spans="1:11" s="37" customFormat="1" ht="14.25" customHeight="1">
      <c r="A18" s="113" t="s">
        <v>726</v>
      </c>
      <c r="B18" s="85" t="s">
        <v>8</v>
      </c>
      <c r="C18" s="58" t="s">
        <v>360</v>
      </c>
      <c r="D18" s="48" t="s">
        <v>65</v>
      </c>
      <c r="E18" s="34" t="s">
        <v>30</v>
      </c>
      <c r="F18" s="59">
        <v>640</v>
      </c>
      <c r="G18" s="33" t="s">
        <v>734</v>
      </c>
      <c r="H18" s="143" t="s">
        <v>54</v>
      </c>
      <c r="I18" s="143"/>
      <c r="J18" s="143"/>
      <c r="K18" s="155"/>
    </row>
    <row r="19" spans="1:11" s="37" customFormat="1" ht="14.25" customHeight="1">
      <c r="A19" s="113" t="s">
        <v>726</v>
      </c>
      <c r="B19" s="85" t="s">
        <v>9</v>
      </c>
      <c r="C19" s="58" t="s">
        <v>361</v>
      </c>
      <c r="D19" s="48" t="s">
        <v>65</v>
      </c>
      <c r="E19" s="34" t="s">
        <v>30</v>
      </c>
      <c r="F19" s="59">
        <v>1313</v>
      </c>
      <c r="G19" s="33" t="s">
        <v>734</v>
      </c>
      <c r="H19" s="143" t="s">
        <v>54</v>
      </c>
      <c r="I19" s="143"/>
      <c r="J19" s="143"/>
      <c r="K19" s="155"/>
    </row>
    <row r="20" spans="1:11" s="37" customFormat="1" ht="14.25" customHeight="1">
      <c r="A20" s="113" t="s">
        <v>726</v>
      </c>
      <c r="B20" s="85" t="s">
        <v>10</v>
      </c>
      <c r="C20" s="58" t="s">
        <v>362</v>
      </c>
      <c r="D20" s="48" t="s">
        <v>65</v>
      </c>
      <c r="E20" s="34" t="s">
        <v>30</v>
      </c>
      <c r="F20" s="59">
        <v>1312</v>
      </c>
      <c r="G20" s="33" t="s">
        <v>734</v>
      </c>
      <c r="H20" s="143" t="s">
        <v>54</v>
      </c>
      <c r="I20" s="143"/>
      <c r="J20" s="143"/>
      <c r="K20" s="155"/>
    </row>
    <row r="21" spans="1:11" s="37" customFormat="1" ht="14.25" customHeight="1">
      <c r="A21" s="113" t="s">
        <v>726</v>
      </c>
      <c r="B21" s="85" t="s">
        <v>11</v>
      </c>
      <c r="C21" s="58" t="s">
        <v>363</v>
      </c>
      <c r="D21" s="48" t="s">
        <v>65</v>
      </c>
      <c r="E21" s="34" t="s">
        <v>30</v>
      </c>
      <c r="F21" s="59">
        <v>1312</v>
      </c>
      <c r="G21" s="33" t="s">
        <v>734</v>
      </c>
      <c r="H21" s="143" t="s">
        <v>54</v>
      </c>
      <c r="I21" s="143"/>
      <c r="J21" s="143"/>
      <c r="K21" s="155"/>
    </row>
    <row r="22" spans="1:11" s="37" customFormat="1" ht="14.25" customHeight="1">
      <c r="A22" s="113" t="s">
        <v>726</v>
      </c>
      <c r="B22" s="85" t="s">
        <v>12</v>
      </c>
      <c r="C22" s="58" t="s">
        <v>364</v>
      </c>
      <c r="D22" s="48" t="s">
        <v>65</v>
      </c>
      <c r="E22" s="34" t="s">
        <v>30</v>
      </c>
      <c r="F22" s="59">
        <v>1304</v>
      </c>
      <c r="G22" s="33" t="s">
        <v>734</v>
      </c>
      <c r="H22" s="143" t="s">
        <v>54</v>
      </c>
      <c r="I22" s="143"/>
      <c r="J22" s="143"/>
      <c r="K22" s="155"/>
    </row>
    <row r="23" spans="1:11" s="37" customFormat="1" ht="14.25" customHeight="1">
      <c r="A23" s="113" t="s">
        <v>726</v>
      </c>
      <c r="B23" s="85" t="s">
        <v>13</v>
      </c>
      <c r="C23" s="58" t="s">
        <v>365</v>
      </c>
      <c r="D23" s="48" t="s">
        <v>65</v>
      </c>
      <c r="E23" s="34" t="s">
        <v>30</v>
      </c>
      <c r="F23" s="59">
        <v>1245</v>
      </c>
      <c r="G23" s="33" t="s">
        <v>734</v>
      </c>
      <c r="H23" s="143" t="s">
        <v>54</v>
      </c>
      <c r="I23" s="143"/>
      <c r="J23" s="143"/>
      <c r="K23" s="155"/>
    </row>
    <row r="24" spans="1:11" s="37" customFormat="1" ht="14.25" customHeight="1">
      <c r="A24" s="113" t="s">
        <v>726</v>
      </c>
      <c r="B24" s="85" t="s">
        <v>14</v>
      </c>
      <c r="C24" s="58" t="s">
        <v>366</v>
      </c>
      <c r="D24" s="48" t="s">
        <v>65</v>
      </c>
      <c r="E24" s="34" t="s">
        <v>30</v>
      </c>
      <c r="F24" s="57">
        <v>640</v>
      </c>
      <c r="G24" s="33" t="s">
        <v>734</v>
      </c>
      <c r="H24" s="143" t="s">
        <v>54</v>
      </c>
      <c r="I24" s="143"/>
      <c r="J24" s="143"/>
      <c r="K24" s="155"/>
    </row>
    <row r="25" spans="1:11" s="37" customFormat="1" ht="14.25" customHeight="1">
      <c r="A25" s="113" t="s">
        <v>726</v>
      </c>
      <c r="B25" s="85" t="s">
        <v>15</v>
      </c>
      <c r="C25" s="58" t="s">
        <v>367</v>
      </c>
      <c r="D25" s="48" t="s">
        <v>65</v>
      </c>
      <c r="E25" s="34" t="s">
        <v>30</v>
      </c>
      <c r="F25" s="57">
        <v>640</v>
      </c>
      <c r="G25" s="33" t="s">
        <v>734</v>
      </c>
      <c r="H25" s="143" t="s">
        <v>54</v>
      </c>
      <c r="I25" s="143"/>
      <c r="J25" s="143"/>
      <c r="K25" s="155"/>
    </row>
    <row r="26" spans="1:11" s="37" customFormat="1" ht="14.25" customHeight="1">
      <c r="A26" s="113" t="s">
        <v>726</v>
      </c>
      <c r="B26" s="85" t="s">
        <v>16</v>
      </c>
      <c r="C26" s="58" t="s">
        <v>368</v>
      </c>
      <c r="D26" s="48" t="s">
        <v>65</v>
      </c>
      <c r="E26" s="34" t="s">
        <v>30</v>
      </c>
      <c r="F26" s="57">
        <v>1280</v>
      </c>
      <c r="G26" s="33" t="s">
        <v>734</v>
      </c>
      <c r="H26" s="143" t="s">
        <v>54</v>
      </c>
      <c r="I26" s="143"/>
      <c r="J26" s="143"/>
      <c r="K26" s="155"/>
    </row>
    <row r="27" spans="1:11" s="37" customFormat="1" ht="14.25" customHeight="1">
      <c r="A27" s="113" t="s">
        <v>726</v>
      </c>
      <c r="B27" s="85" t="s">
        <v>17</v>
      </c>
      <c r="C27" s="58" t="s">
        <v>369</v>
      </c>
      <c r="D27" s="48" t="s">
        <v>65</v>
      </c>
      <c r="E27" s="34" t="s">
        <v>30</v>
      </c>
      <c r="F27" s="57">
        <v>1246</v>
      </c>
      <c r="G27" s="33" t="s">
        <v>734</v>
      </c>
      <c r="H27" s="143" t="s">
        <v>54</v>
      </c>
      <c r="I27" s="143"/>
      <c r="J27" s="143"/>
      <c r="K27" s="155"/>
    </row>
    <row r="28" spans="1:11" s="37" customFormat="1" ht="14.25" customHeight="1">
      <c r="A28" s="113" t="s">
        <v>726</v>
      </c>
      <c r="B28" s="85" t="s">
        <v>90</v>
      </c>
      <c r="C28" s="58" t="s">
        <v>370</v>
      </c>
      <c r="D28" s="48" t="s">
        <v>65</v>
      </c>
      <c r="E28" s="34" t="s">
        <v>30</v>
      </c>
      <c r="F28" s="57">
        <v>1920</v>
      </c>
      <c r="G28" s="33" t="s">
        <v>734</v>
      </c>
      <c r="H28" s="143" t="s">
        <v>54</v>
      </c>
      <c r="I28" s="143"/>
      <c r="J28" s="143"/>
      <c r="K28" s="155"/>
    </row>
    <row r="29" spans="1:11" s="37" customFormat="1" ht="14.25" customHeight="1">
      <c r="A29" s="113" t="s">
        <v>726</v>
      </c>
      <c r="B29" s="85" t="s">
        <v>91</v>
      </c>
      <c r="C29" s="58" t="s">
        <v>371</v>
      </c>
      <c r="D29" s="48" t="s">
        <v>67</v>
      </c>
      <c r="E29" s="34" t="s">
        <v>30</v>
      </c>
      <c r="F29" s="57">
        <v>1280</v>
      </c>
      <c r="G29" s="33" t="s">
        <v>734</v>
      </c>
      <c r="H29" s="143" t="s">
        <v>54</v>
      </c>
      <c r="I29" s="143"/>
      <c r="J29" s="143"/>
      <c r="K29" s="155"/>
    </row>
    <row r="30" spans="1:11" s="37" customFormat="1" ht="14.25" customHeight="1">
      <c r="A30" s="113" t="s">
        <v>726</v>
      </c>
      <c r="B30" s="85" t="s">
        <v>18</v>
      </c>
      <c r="C30" s="58" t="s">
        <v>372</v>
      </c>
      <c r="D30" s="48" t="s">
        <v>79</v>
      </c>
      <c r="E30" s="34" t="s">
        <v>30</v>
      </c>
      <c r="F30" s="57">
        <v>1515.92</v>
      </c>
      <c r="G30" s="33" t="s">
        <v>734</v>
      </c>
      <c r="H30" s="143"/>
      <c r="I30" s="143" t="s">
        <v>53</v>
      </c>
      <c r="J30" s="143"/>
      <c r="K30" s="155"/>
    </row>
    <row r="31" spans="1:11" s="37" customFormat="1" ht="14.25" customHeight="1">
      <c r="A31" s="113" t="s">
        <v>726</v>
      </c>
      <c r="B31" s="85" t="s">
        <v>19</v>
      </c>
      <c r="C31" s="58" t="s">
        <v>373</v>
      </c>
      <c r="D31" s="48" t="s">
        <v>65</v>
      </c>
      <c r="E31" s="34" t="s">
        <v>30</v>
      </c>
      <c r="F31" s="59">
        <v>2471.28</v>
      </c>
      <c r="G31" s="33" t="s">
        <v>734</v>
      </c>
      <c r="H31" s="143" t="s">
        <v>54</v>
      </c>
      <c r="I31" s="143"/>
      <c r="J31" s="143"/>
      <c r="K31" s="155"/>
    </row>
    <row r="32" spans="1:11" s="37" customFormat="1" ht="14.25" customHeight="1">
      <c r="A32" s="113" t="s">
        <v>726</v>
      </c>
      <c r="B32" s="85" t="s">
        <v>20</v>
      </c>
      <c r="C32" s="58" t="s">
        <v>374</v>
      </c>
      <c r="D32" s="48" t="s">
        <v>65</v>
      </c>
      <c r="E32" s="34" t="s">
        <v>30</v>
      </c>
      <c r="F32" s="59">
        <v>1194.16</v>
      </c>
      <c r="G32" s="33" t="s">
        <v>734</v>
      </c>
      <c r="H32" s="143" t="s">
        <v>54</v>
      </c>
      <c r="I32" s="143"/>
      <c r="J32" s="143"/>
      <c r="K32" s="155"/>
    </row>
    <row r="33" spans="1:11" s="37" customFormat="1" ht="14.25" customHeight="1">
      <c r="A33" s="113" t="s">
        <v>726</v>
      </c>
      <c r="B33" s="85" t="s">
        <v>21</v>
      </c>
      <c r="C33" s="58" t="s">
        <v>375</v>
      </c>
      <c r="D33" s="48" t="s">
        <v>65</v>
      </c>
      <c r="E33" s="34" t="s">
        <v>30</v>
      </c>
      <c r="F33" s="59">
        <v>1920</v>
      </c>
      <c r="G33" s="33" t="s">
        <v>734</v>
      </c>
      <c r="H33" s="143" t="s">
        <v>54</v>
      </c>
      <c r="I33" s="143"/>
      <c r="J33" s="143"/>
      <c r="K33" s="155"/>
    </row>
    <row r="34" spans="1:11" s="37" customFormat="1" ht="14.25" customHeight="1">
      <c r="A34" s="113" t="s">
        <v>726</v>
      </c>
      <c r="B34" s="85" t="s">
        <v>22</v>
      </c>
      <c r="C34" s="58" t="s">
        <v>376</v>
      </c>
      <c r="D34" s="48" t="s">
        <v>65</v>
      </c>
      <c r="E34" s="34" t="s">
        <v>30</v>
      </c>
      <c r="F34" s="57">
        <v>1239.88</v>
      </c>
      <c r="G34" s="33" t="s">
        <v>734</v>
      </c>
      <c r="H34" s="143" t="s">
        <v>54</v>
      </c>
      <c r="I34" s="143"/>
      <c r="J34" s="143"/>
      <c r="K34" s="155"/>
    </row>
    <row r="35" spans="1:11" s="37" customFormat="1" ht="14.25" customHeight="1">
      <c r="A35" s="113" t="s">
        <v>726</v>
      </c>
      <c r="B35" s="85" t="s">
        <v>184</v>
      </c>
      <c r="C35" s="58" t="s">
        <v>377</v>
      </c>
      <c r="D35" s="48" t="s">
        <v>67</v>
      </c>
      <c r="E35" s="34" t="s">
        <v>30</v>
      </c>
      <c r="F35" s="59">
        <v>1243.36</v>
      </c>
      <c r="G35" s="33" t="s">
        <v>734</v>
      </c>
      <c r="H35" s="143" t="s">
        <v>54</v>
      </c>
      <c r="I35" s="143"/>
      <c r="J35" s="143"/>
      <c r="K35" s="155"/>
    </row>
    <row r="36" spans="1:11" s="37" customFormat="1" ht="14.25" customHeight="1">
      <c r="A36" s="113" t="s">
        <v>726</v>
      </c>
      <c r="B36" s="85" t="s">
        <v>185</v>
      </c>
      <c r="C36" s="58" t="s">
        <v>378</v>
      </c>
      <c r="D36" s="48" t="s">
        <v>78</v>
      </c>
      <c r="E36" s="34" t="s">
        <v>45</v>
      </c>
      <c r="F36" s="57">
        <v>2560</v>
      </c>
      <c r="G36" s="33" t="s">
        <v>734</v>
      </c>
      <c r="H36" s="143"/>
      <c r="I36" s="143" t="s">
        <v>53</v>
      </c>
      <c r="J36" s="143"/>
      <c r="K36" s="155"/>
    </row>
    <row r="37" spans="1:11" s="37" customFormat="1" ht="14.25" customHeight="1">
      <c r="A37" s="113" t="s">
        <v>726</v>
      </c>
      <c r="B37" s="85" t="s">
        <v>101</v>
      </c>
      <c r="C37" s="58" t="s">
        <v>379</v>
      </c>
      <c r="D37" s="48" t="s">
        <v>78</v>
      </c>
      <c r="E37" s="34" t="s">
        <v>45</v>
      </c>
      <c r="F37" s="57">
        <v>2240</v>
      </c>
      <c r="G37" s="33" t="s">
        <v>734</v>
      </c>
      <c r="H37" s="143"/>
      <c r="I37" s="143" t="s">
        <v>53</v>
      </c>
      <c r="J37" s="143"/>
      <c r="K37" s="155"/>
    </row>
    <row r="38" spans="1:11" s="37" customFormat="1" ht="14.25" customHeight="1">
      <c r="A38" s="113" t="s">
        <v>726</v>
      </c>
      <c r="B38" s="85" t="s">
        <v>102</v>
      </c>
      <c r="C38" s="58" t="s">
        <v>380</v>
      </c>
      <c r="D38" s="48" t="s">
        <v>78</v>
      </c>
      <c r="E38" s="34" t="s">
        <v>45</v>
      </c>
      <c r="F38" s="57">
        <v>922.26</v>
      </c>
      <c r="G38" s="33" t="s">
        <v>734</v>
      </c>
      <c r="H38" s="143"/>
      <c r="I38" s="143" t="s">
        <v>53</v>
      </c>
      <c r="J38" s="143"/>
      <c r="K38" s="155"/>
    </row>
    <row r="39" spans="1:11" s="37" customFormat="1" ht="14.25" customHeight="1">
      <c r="A39" s="113" t="s">
        <v>726</v>
      </c>
      <c r="B39" s="85" t="s">
        <v>103</v>
      </c>
      <c r="C39" s="58" t="s">
        <v>381</v>
      </c>
      <c r="D39" s="48" t="s">
        <v>95</v>
      </c>
      <c r="E39" s="34" t="s">
        <v>45</v>
      </c>
      <c r="F39" s="57">
        <v>2404.56</v>
      </c>
      <c r="G39" s="33" t="s">
        <v>734</v>
      </c>
      <c r="H39" s="143"/>
      <c r="I39" s="143" t="s">
        <v>53</v>
      </c>
      <c r="J39" s="143"/>
      <c r="K39" s="155"/>
    </row>
    <row r="40" spans="1:11" s="37" customFormat="1" ht="14.25" customHeight="1">
      <c r="A40" s="113" t="s">
        <v>726</v>
      </c>
      <c r="B40" s="85" t="s">
        <v>104</v>
      </c>
      <c r="C40" s="58" t="s">
        <v>382</v>
      </c>
      <c r="D40" s="48" t="s">
        <v>78</v>
      </c>
      <c r="E40" s="34" t="s">
        <v>45</v>
      </c>
      <c r="F40" s="57">
        <v>1760</v>
      </c>
      <c r="G40" s="33" t="s">
        <v>734</v>
      </c>
      <c r="H40" s="143"/>
      <c r="I40" s="143" t="s">
        <v>53</v>
      </c>
      <c r="J40" s="143"/>
      <c r="K40" s="155"/>
    </row>
    <row r="41" spans="1:11" s="37" customFormat="1" ht="14.25" customHeight="1">
      <c r="A41" s="113" t="s">
        <v>726</v>
      </c>
      <c r="B41" s="85" t="s">
        <v>105</v>
      </c>
      <c r="C41" s="58" t="s">
        <v>383</v>
      </c>
      <c r="D41" s="48" t="s">
        <v>95</v>
      </c>
      <c r="E41" s="34" t="s">
        <v>45</v>
      </c>
      <c r="F41" s="57">
        <v>1360</v>
      </c>
      <c r="G41" s="33" t="s">
        <v>734</v>
      </c>
      <c r="H41" s="143"/>
      <c r="I41" s="143" t="s">
        <v>53</v>
      </c>
      <c r="J41" s="143"/>
      <c r="K41" s="155"/>
    </row>
    <row r="42" spans="1:11" s="37" customFormat="1" ht="14.25" customHeight="1">
      <c r="A42" s="115" t="s">
        <v>726</v>
      </c>
      <c r="B42" s="85" t="s">
        <v>227</v>
      </c>
      <c r="C42" s="58" t="s">
        <v>384</v>
      </c>
      <c r="D42" s="48" t="s">
        <v>230</v>
      </c>
      <c r="E42" s="34" t="s">
        <v>48</v>
      </c>
      <c r="F42" s="57">
        <v>1928.7</v>
      </c>
      <c r="G42" s="33" t="s">
        <v>734</v>
      </c>
      <c r="H42" s="143"/>
      <c r="I42" s="143" t="s">
        <v>53</v>
      </c>
      <c r="J42" s="143"/>
      <c r="K42" s="155"/>
    </row>
    <row r="43" spans="1:11" s="37" customFormat="1" ht="14.25" customHeight="1">
      <c r="A43" s="113" t="s">
        <v>726</v>
      </c>
      <c r="B43" s="85" t="s">
        <v>29</v>
      </c>
      <c r="C43" s="58" t="s">
        <v>385</v>
      </c>
      <c r="D43" s="48" t="s">
        <v>79</v>
      </c>
      <c r="E43" s="34" t="s">
        <v>48</v>
      </c>
      <c r="F43" s="57">
        <v>2240</v>
      </c>
      <c r="G43" s="33" t="s">
        <v>734</v>
      </c>
      <c r="H43" s="143" t="s">
        <v>54</v>
      </c>
      <c r="I43" s="143"/>
      <c r="J43" s="143"/>
      <c r="K43" s="155"/>
    </row>
    <row r="44" spans="1:11" s="37" customFormat="1" ht="14.25" customHeight="1">
      <c r="A44" s="113" t="s">
        <v>726</v>
      </c>
      <c r="B44" s="85" t="s">
        <v>31</v>
      </c>
      <c r="C44" s="58" t="s">
        <v>386</v>
      </c>
      <c r="D44" s="48" t="s">
        <v>79</v>
      </c>
      <c r="E44" s="34" t="s">
        <v>48</v>
      </c>
      <c r="F44" s="57">
        <v>1322.96</v>
      </c>
      <c r="G44" s="33" t="s">
        <v>734</v>
      </c>
      <c r="H44" s="143" t="s">
        <v>54</v>
      </c>
      <c r="I44" s="143"/>
      <c r="J44" s="143"/>
      <c r="K44" s="155"/>
    </row>
    <row r="45" spans="1:11" s="60" customFormat="1" ht="14.25" customHeight="1">
      <c r="A45" s="113" t="s">
        <v>726</v>
      </c>
      <c r="B45" s="85" t="s">
        <v>118</v>
      </c>
      <c r="C45" s="58" t="s">
        <v>387</v>
      </c>
      <c r="D45" s="48" t="s">
        <v>214</v>
      </c>
      <c r="E45" s="49" t="s">
        <v>229</v>
      </c>
      <c r="F45" s="57">
        <v>2482.4</v>
      </c>
      <c r="G45" s="33" t="s">
        <v>734</v>
      </c>
      <c r="H45" s="143"/>
      <c r="I45" s="143" t="s">
        <v>53</v>
      </c>
      <c r="J45" s="143" t="s">
        <v>89</v>
      </c>
      <c r="K45" s="156"/>
    </row>
    <row r="46" spans="1:11" s="60" customFormat="1" ht="14.25" customHeight="1">
      <c r="A46" s="113" t="s">
        <v>726</v>
      </c>
      <c r="B46" s="85" t="s">
        <v>119</v>
      </c>
      <c r="C46" s="58" t="s">
        <v>388</v>
      </c>
      <c r="D46" s="48" t="s">
        <v>214</v>
      </c>
      <c r="E46" s="49" t="s">
        <v>229</v>
      </c>
      <c r="F46" s="57">
        <v>2398.58</v>
      </c>
      <c r="G46" s="33" t="s">
        <v>734</v>
      </c>
      <c r="H46" s="143"/>
      <c r="I46" s="143" t="s">
        <v>53</v>
      </c>
      <c r="J46" s="143" t="s">
        <v>89</v>
      </c>
      <c r="K46" s="156"/>
    </row>
    <row r="47" spans="1:11" s="60" customFormat="1" ht="14.25" customHeight="1">
      <c r="A47" s="113" t="s">
        <v>726</v>
      </c>
      <c r="B47" s="85" t="s">
        <v>120</v>
      </c>
      <c r="C47" s="58" t="s">
        <v>389</v>
      </c>
      <c r="D47" s="48" t="s">
        <v>214</v>
      </c>
      <c r="E47" s="49" t="s">
        <v>229</v>
      </c>
      <c r="F47" s="57">
        <v>2513.86</v>
      </c>
      <c r="G47" s="33" t="s">
        <v>734</v>
      </c>
      <c r="H47" s="143"/>
      <c r="I47" s="143" t="s">
        <v>53</v>
      </c>
      <c r="J47" s="143" t="s">
        <v>89</v>
      </c>
      <c r="K47" s="156"/>
    </row>
    <row r="48" spans="1:11" s="60" customFormat="1" ht="14.25" customHeight="1">
      <c r="A48" s="113" t="s">
        <v>726</v>
      </c>
      <c r="B48" s="85" t="s">
        <v>121</v>
      </c>
      <c r="C48" s="58" t="s">
        <v>390</v>
      </c>
      <c r="D48" s="48" t="s">
        <v>214</v>
      </c>
      <c r="E48" s="49" t="s">
        <v>229</v>
      </c>
      <c r="F48" s="57">
        <v>2448.11</v>
      </c>
      <c r="G48" s="33" t="s">
        <v>734</v>
      </c>
      <c r="H48" s="143"/>
      <c r="I48" s="143" t="s">
        <v>53</v>
      </c>
      <c r="J48" s="143" t="s">
        <v>89</v>
      </c>
      <c r="K48" s="156"/>
    </row>
    <row r="49" spans="1:11" s="60" customFormat="1" ht="14.25" customHeight="1">
      <c r="A49" s="113" t="s">
        <v>726</v>
      </c>
      <c r="B49" s="85" t="s">
        <v>228</v>
      </c>
      <c r="C49" s="58" t="s">
        <v>391</v>
      </c>
      <c r="D49" s="48" t="s">
        <v>214</v>
      </c>
      <c r="E49" s="49" t="s">
        <v>229</v>
      </c>
      <c r="F49" s="57">
        <v>2560</v>
      </c>
      <c r="G49" s="33" t="s">
        <v>734</v>
      </c>
      <c r="H49" s="143"/>
      <c r="I49" s="143" t="s">
        <v>53</v>
      </c>
      <c r="J49" s="143" t="s">
        <v>89</v>
      </c>
      <c r="K49" s="156"/>
    </row>
    <row r="50" spans="1:11" s="60" customFormat="1" ht="14.25" customHeight="1">
      <c r="A50" s="113" t="s">
        <v>726</v>
      </c>
      <c r="B50" s="85" t="s">
        <v>36</v>
      </c>
      <c r="C50" s="58" t="s">
        <v>392</v>
      </c>
      <c r="D50" s="48" t="s">
        <v>214</v>
      </c>
      <c r="E50" s="49" t="s">
        <v>229</v>
      </c>
      <c r="F50" s="57">
        <v>2522.44</v>
      </c>
      <c r="G50" s="33" t="s">
        <v>734</v>
      </c>
      <c r="H50" s="143"/>
      <c r="I50" s="143" t="s">
        <v>53</v>
      </c>
      <c r="J50" s="143" t="s">
        <v>89</v>
      </c>
      <c r="K50" s="156"/>
    </row>
    <row r="51" spans="1:11" s="60" customFormat="1" ht="14.25" customHeight="1">
      <c r="A51" s="113" t="s">
        <v>726</v>
      </c>
      <c r="B51" s="85" t="s">
        <v>132</v>
      </c>
      <c r="C51" s="58" t="s">
        <v>393</v>
      </c>
      <c r="D51" s="48" t="s">
        <v>214</v>
      </c>
      <c r="E51" s="49" t="s">
        <v>229</v>
      </c>
      <c r="F51" s="57">
        <v>2521.46</v>
      </c>
      <c r="G51" s="33" t="s">
        <v>734</v>
      </c>
      <c r="H51" s="143"/>
      <c r="I51" s="143" t="s">
        <v>53</v>
      </c>
      <c r="J51" s="143" t="s">
        <v>89</v>
      </c>
      <c r="K51" s="156"/>
    </row>
    <row r="52" spans="1:11" s="60" customFormat="1" ht="14.25" customHeight="1">
      <c r="A52" s="113" t="s">
        <v>726</v>
      </c>
      <c r="B52" s="85" t="s">
        <v>188</v>
      </c>
      <c r="C52" s="58" t="s">
        <v>394</v>
      </c>
      <c r="D52" s="48" t="s">
        <v>214</v>
      </c>
      <c r="E52" s="49" t="s">
        <v>229</v>
      </c>
      <c r="F52" s="57">
        <v>2548.75</v>
      </c>
      <c r="G52" s="33" t="s">
        <v>734</v>
      </c>
      <c r="H52" s="143"/>
      <c r="I52" s="143" t="s">
        <v>53</v>
      </c>
      <c r="J52" s="143" t="s">
        <v>89</v>
      </c>
      <c r="K52" s="156"/>
    </row>
    <row r="53" spans="1:11" s="60" customFormat="1" ht="14.25" customHeight="1">
      <c r="A53" s="113" t="s">
        <v>726</v>
      </c>
      <c r="B53" s="85" t="s">
        <v>189</v>
      </c>
      <c r="C53" s="58" t="s">
        <v>395</v>
      </c>
      <c r="D53" s="48" t="s">
        <v>214</v>
      </c>
      <c r="E53" s="49" t="s">
        <v>229</v>
      </c>
      <c r="F53" s="57">
        <v>2518.76</v>
      </c>
      <c r="G53" s="33" t="s">
        <v>734</v>
      </c>
      <c r="H53" s="143"/>
      <c r="I53" s="143" t="s">
        <v>53</v>
      </c>
      <c r="J53" s="143" t="s">
        <v>89</v>
      </c>
      <c r="K53" s="156"/>
    </row>
    <row r="54" spans="1:11" s="60" customFormat="1" ht="14.25" customHeight="1">
      <c r="A54" s="113" t="s">
        <v>726</v>
      </c>
      <c r="B54" s="85" t="s">
        <v>190</v>
      </c>
      <c r="C54" s="58" t="s">
        <v>396</v>
      </c>
      <c r="D54" s="48" t="s">
        <v>214</v>
      </c>
      <c r="E54" s="49" t="s">
        <v>229</v>
      </c>
      <c r="F54" s="57">
        <v>1923.52</v>
      </c>
      <c r="G54" s="33" t="s">
        <v>734</v>
      </c>
      <c r="H54" s="143"/>
      <c r="I54" s="143" t="s">
        <v>53</v>
      </c>
      <c r="J54" s="143" t="s">
        <v>89</v>
      </c>
      <c r="K54" s="156"/>
    </row>
    <row r="55" spans="1:11" s="60" customFormat="1" ht="14.25" customHeight="1">
      <c r="A55" s="113" t="s">
        <v>726</v>
      </c>
      <c r="B55" s="85" t="s">
        <v>191</v>
      </c>
      <c r="C55" s="58" t="s">
        <v>397</v>
      </c>
      <c r="D55" s="48" t="s">
        <v>214</v>
      </c>
      <c r="E55" s="49" t="s">
        <v>229</v>
      </c>
      <c r="F55" s="57">
        <v>1286.08</v>
      </c>
      <c r="G55" s="33" t="s">
        <v>734</v>
      </c>
      <c r="H55" s="143"/>
      <c r="I55" s="143" t="s">
        <v>53</v>
      </c>
      <c r="J55" s="143" t="s">
        <v>89</v>
      </c>
      <c r="K55" s="156"/>
    </row>
    <row r="56" spans="1:11" s="60" customFormat="1" ht="14.25" customHeight="1">
      <c r="A56" s="113" t="s">
        <v>726</v>
      </c>
      <c r="B56" s="85" t="s">
        <v>192</v>
      </c>
      <c r="C56" s="58" t="s">
        <v>398</v>
      </c>
      <c r="D56" s="48" t="s">
        <v>214</v>
      </c>
      <c r="E56" s="49" t="s">
        <v>229</v>
      </c>
      <c r="F56" s="57">
        <v>2560</v>
      </c>
      <c r="G56" s="33" t="s">
        <v>734</v>
      </c>
      <c r="H56" s="143"/>
      <c r="I56" s="143" t="s">
        <v>53</v>
      </c>
      <c r="J56" s="143" t="s">
        <v>89</v>
      </c>
      <c r="K56" s="156"/>
    </row>
    <row r="57" spans="1:11" s="60" customFormat="1" ht="14.25" customHeight="1">
      <c r="A57" s="113" t="s">
        <v>726</v>
      </c>
      <c r="B57" s="85" t="s">
        <v>193</v>
      </c>
      <c r="C57" s="58" t="s">
        <v>399</v>
      </c>
      <c r="D57" s="48" t="s">
        <v>214</v>
      </c>
      <c r="E57" s="49" t="s">
        <v>229</v>
      </c>
      <c r="F57" s="57">
        <v>1920</v>
      </c>
      <c r="G57" s="33" t="s">
        <v>734</v>
      </c>
      <c r="H57" s="143"/>
      <c r="I57" s="143" t="s">
        <v>53</v>
      </c>
      <c r="J57" s="143" t="s">
        <v>89</v>
      </c>
      <c r="K57" s="156"/>
    </row>
    <row r="58" spans="1:11" s="60" customFormat="1" ht="14.25" customHeight="1">
      <c r="A58" s="113" t="s">
        <v>726</v>
      </c>
      <c r="B58" s="85" t="s">
        <v>194</v>
      </c>
      <c r="C58" s="58" t="s">
        <v>400</v>
      </c>
      <c r="D58" s="48" t="s">
        <v>214</v>
      </c>
      <c r="E58" s="49" t="s">
        <v>229</v>
      </c>
      <c r="F58" s="57">
        <v>2560</v>
      </c>
      <c r="G58" s="33" t="s">
        <v>734</v>
      </c>
      <c r="H58" s="143"/>
      <c r="I58" s="143" t="s">
        <v>53</v>
      </c>
      <c r="J58" s="143" t="s">
        <v>89</v>
      </c>
      <c r="K58" s="156"/>
    </row>
    <row r="59" spans="1:11" s="60" customFormat="1" ht="14.25" customHeight="1">
      <c r="A59" s="113" t="s">
        <v>726</v>
      </c>
      <c r="B59" s="85" t="s">
        <v>195</v>
      </c>
      <c r="C59" s="58" t="s">
        <v>401</v>
      </c>
      <c r="D59" s="48" t="s">
        <v>214</v>
      </c>
      <c r="E59" s="49" t="s">
        <v>229</v>
      </c>
      <c r="F59" s="57">
        <v>2560</v>
      </c>
      <c r="G59" s="33" t="s">
        <v>734</v>
      </c>
      <c r="H59" s="143"/>
      <c r="I59" s="143" t="s">
        <v>53</v>
      </c>
      <c r="J59" s="143" t="s">
        <v>89</v>
      </c>
      <c r="K59" s="156"/>
    </row>
    <row r="60" spans="1:11" s="60" customFormat="1" ht="14.25" customHeight="1">
      <c r="A60" s="113" t="s">
        <v>726</v>
      </c>
      <c r="B60" s="85" t="s">
        <v>196</v>
      </c>
      <c r="C60" s="58" t="s">
        <v>402</v>
      </c>
      <c r="D60" s="48" t="s">
        <v>214</v>
      </c>
      <c r="E60" s="49" t="s">
        <v>229</v>
      </c>
      <c r="F60" s="57">
        <v>2026.68</v>
      </c>
      <c r="G60" s="33" t="s">
        <v>734</v>
      </c>
      <c r="H60" s="143"/>
      <c r="I60" s="143" t="s">
        <v>53</v>
      </c>
      <c r="J60" s="143" t="s">
        <v>89</v>
      </c>
      <c r="K60" s="156"/>
    </row>
    <row r="61" spans="1:11" s="60" customFormat="1" ht="14.25" customHeight="1" thickBot="1">
      <c r="A61" s="120" t="s">
        <v>726</v>
      </c>
      <c r="B61" s="88" t="s">
        <v>197</v>
      </c>
      <c r="C61" s="61" t="s">
        <v>403</v>
      </c>
      <c r="D61" s="52" t="s">
        <v>214</v>
      </c>
      <c r="E61" s="53" t="s">
        <v>229</v>
      </c>
      <c r="F61" s="101">
        <v>2560</v>
      </c>
      <c r="G61" s="33" t="s">
        <v>734</v>
      </c>
      <c r="H61" s="144"/>
      <c r="I61" s="144"/>
      <c r="J61" s="144" t="s">
        <v>89</v>
      </c>
      <c r="K61" s="157"/>
    </row>
    <row r="62" spans="1:11" s="69" customFormat="1" ht="14.25" customHeight="1" thickBot="1" thickTop="1">
      <c r="A62" s="92"/>
      <c r="B62" s="73">
        <f>COUNTA(B11:B61)</f>
        <v>51</v>
      </c>
      <c r="C62" s="73">
        <f>COUNTA(C11:C61)</f>
        <v>50</v>
      </c>
      <c r="D62" s="71"/>
      <c r="E62" s="66"/>
      <c r="F62" s="105">
        <f>SUM(F11:F61)</f>
        <v>89754.9</v>
      </c>
      <c r="G62" s="66"/>
      <c r="H62" s="146">
        <f>COUNTA(H11:H61)</f>
        <v>26</v>
      </c>
      <c r="I62" s="146">
        <f>COUNTA(I11:I61)</f>
        <v>24</v>
      </c>
      <c r="J62" s="146">
        <f>COUNTA(J11:J61)</f>
        <v>17</v>
      </c>
      <c r="K62" s="146">
        <f>COUNTA(K11:K61)</f>
        <v>0</v>
      </c>
    </row>
    <row r="63" spans="1:11" s="60" customFormat="1" ht="14.25" customHeight="1" thickTop="1">
      <c r="A63" s="113" t="s">
        <v>725</v>
      </c>
      <c r="B63" s="84" t="s">
        <v>2</v>
      </c>
      <c r="C63" s="55" t="s">
        <v>404</v>
      </c>
      <c r="D63" s="30" t="s">
        <v>235</v>
      </c>
      <c r="E63" s="44" t="s">
        <v>55</v>
      </c>
      <c r="F63" s="102">
        <v>827.2</v>
      </c>
      <c r="G63" s="33" t="s">
        <v>734</v>
      </c>
      <c r="H63" s="142" t="s">
        <v>54</v>
      </c>
      <c r="I63" s="142"/>
      <c r="J63" s="142"/>
      <c r="K63" s="156"/>
    </row>
    <row r="64" spans="1:11" s="60" customFormat="1" ht="14.25" customHeight="1">
      <c r="A64" s="113" t="s">
        <v>725</v>
      </c>
      <c r="B64" s="85" t="s">
        <v>98</v>
      </c>
      <c r="C64" s="29" t="s">
        <v>405</v>
      </c>
      <c r="D64" s="48" t="s">
        <v>65</v>
      </c>
      <c r="E64" s="34" t="s">
        <v>30</v>
      </c>
      <c r="F64" s="57">
        <v>1278.96</v>
      </c>
      <c r="G64" s="33" t="s">
        <v>734</v>
      </c>
      <c r="H64" s="143" t="s">
        <v>54</v>
      </c>
      <c r="I64" s="143"/>
      <c r="J64" s="143"/>
      <c r="K64" s="156"/>
    </row>
    <row r="65" spans="1:11" s="60" customFormat="1" ht="14.25" customHeight="1">
      <c r="A65" s="113" t="s">
        <v>725</v>
      </c>
      <c r="B65" s="85" t="s">
        <v>186</v>
      </c>
      <c r="C65" s="29" t="s">
        <v>406</v>
      </c>
      <c r="D65" s="48" t="s">
        <v>67</v>
      </c>
      <c r="E65" s="34" t="s">
        <v>30</v>
      </c>
      <c r="F65" s="57">
        <v>2558.8</v>
      </c>
      <c r="G65" s="33" t="s">
        <v>734</v>
      </c>
      <c r="H65" s="143" t="s">
        <v>54</v>
      </c>
      <c r="I65" s="143"/>
      <c r="J65" s="143"/>
      <c r="K65" s="156"/>
    </row>
    <row r="66" spans="1:11" s="60" customFormat="1" ht="14.25" customHeight="1">
      <c r="A66" s="113" t="s">
        <v>725</v>
      </c>
      <c r="B66" s="85" t="s">
        <v>187</v>
      </c>
      <c r="C66" s="29" t="s">
        <v>407</v>
      </c>
      <c r="D66" s="48" t="s">
        <v>238</v>
      </c>
      <c r="E66" s="34" t="s">
        <v>30</v>
      </c>
      <c r="F66" s="57">
        <v>2548.49</v>
      </c>
      <c r="G66" s="33" t="s">
        <v>225</v>
      </c>
      <c r="H66" s="143" t="s">
        <v>54</v>
      </c>
      <c r="I66" s="143"/>
      <c r="J66" s="143"/>
      <c r="K66" s="156"/>
    </row>
    <row r="67" spans="1:11" s="60" customFormat="1" ht="14.25" customHeight="1">
      <c r="A67" s="113" t="s">
        <v>725</v>
      </c>
      <c r="B67" s="85" t="s">
        <v>110</v>
      </c>
      <c r="C67" s="29" t="s">
        <v>408</v>
      </c>
      <c r="D67" s="48" t="s">
        <v>238</v>
      </c>
      <c r="E67" s="34" t="s">
        <v>30</v>
      </c>
      <c r="F67" s="57">
        <v>2558.4</v>
      </c>
      <c r="G67" s="33" t="s">
        <v>225</v>
      </c>
      <c r="H67" s="143" t="s">
        <v>54</v>
      </c>
      <c r="I67" s="143"/>
      <c r="J67" s="143"/>
      <c r="K67" s="156"/>
    </row>
    <row r="68" spans="1:11" s="60" customFormat="1" ht="14.25" customHeight="1">
      <c r="A68" s="113" t="s">
        <v>725</v>
      </c>
      <c r="B68" s="85" t="s">
        <v>32</v>
      </c>
      <c r="C68" s="29" t="s">
        <v>409</v>
      </c>
      <c r="D68" s="48" t="s">
        <v>67</v>
      </c>
      <c r="E68" s="34" t="s">
        <v>30</v>
      </c>
      <c r="F68" s="57">
        <v>1886</v>
      </c>
      <c r="G68" s="33" t="s">
        <v>734</v>
      </c>
      <c r="H68" s="143" t="s">
        <v>54</v>
      </c>
      <c r="I68" s="143"/>
      <c r="J68" s="143"/>
      <c r="K68" s="156"/>
    </row>
    <row r="69" spans="1:11" s="60" customFormat="1" ht="14.25" customHeight="1">
      <c r="A69" s="113" t="s">
        <v>725</v>
      </c>
      <c r="B69" s="85" t="s">
        <v>33</v>
      </c>
      <c r="C69" s="29" t="s">
        <v>410</v>
      </c>
      <c r="D69" s="48" t="s">
        <v>65</v>
      </c>
      <c r="E69" s="34" t="s">
        <v>30</v>
      </c>
      <c r="F69" s="57">
        <v>1215</v>
      </c>
      <c r="G69" s="33" t="s">
        <v>734</v>
      </c>
      <c r="H69" s="143" t="s">
        <v>54</v>
      </c>
      <c r="I69" s="143"/>
      <c r="J69" s="143"/>
      <c r="K69" s="156"/>
    </row>
    <row r="70" spans="1:11" s="60" customFormat="1" ht="14.25" customHeight="1">
      <c r="A70" s="113" t="s">
        <v>725</v>
      </c>
      <c r="B70" s="85" t="s">
        <v>116</v>
      </c>
      <c r="C70" s="29" t="s">
        <v>411</v>
      </c>
      <c r="D70" s="48" t="s">
        <v>67</v>
      </c>
      <c r="E70" s="34" t="s">
        <v>30</v>
      </c>
      <c r="F70" s="57">
        <v>1272.8</v>
      </c>
      <c r="G70" s="33" t="s">
        <v>225</v>
      </c>
      <c r="H70" s="143" t="s">
        <v>54</v>
      </c>
      <c r="I70" s="143"/>
      <c r="J70" s="143"/>
      <c r="K70" s="156"/>
    </row>
    <row r="71" spans="1:11" s="60" customFormat="1" ht="14.25" customHeight="1">
      <c r="A71" s="113" t="s">
        <v>725</v>
      </c>
      <c r="B71" s="85" t="s">
        <v>117</v>
      </c>
      <c r="C71" s="29" t="s">
        <v>412</v>
      </c>
      <c r="D71" s="48" t="s">
        <v>67</v>
      </c>
      <c r="E71" s="34" t="s">
        <v>30</v>
      </c>
      <c r="F71" s="57">
        <v>1799.2</v>
      </c>
      <c r="G71" s="33" t="s">
        <v>225</v>
      </c>
      <c r="H71" s="143" t="s">
        <v>54</v>
      </c>
      <c r="I71" s="143"/>
      <c r="J71" s="143"/>
      <c r="K71" s="156"/>
    </row>
    <row r="72" spans="1:11" s="60" customFormat="1" ht="14.25" customHeight="1">
      <c r="A72" s="113" t="s">
        <v>725</v>
      </c>
      <c r="B72" s="85" t="s">
        <v>119</v>
      </c>
      <c r="C72" s="29" t="s">
        <v>413</v>
      </c>
      <c r="D72" s="48" t="s">
        <v>67</v>
      </c>
      <c r="E72" s="34" t="s">
        <v>30</v>
      </c>
      <c r="F72" s="57">
        <v>1280</v>
      </c>
      <c r="G72" s="33" t="s">
        <v>225</v>
      </c>
      <c r="H72" s="143" t="s">
        <v>54</v>
      </c>
      <c r="I72" s="143"/>
      <c r="J72" s="143"/>
      <c r="K72" s="156"/>
    </row>
    <row r="73" spans="1:11" s="60" customFormat="1" ht="14.25" customHeight="1">
      <c r="A73" s="113" t="s">
        <v>725</v>
      </c>
      <c r="B73" s="85" t="s">
        <v>120</v>
      </c>
      <c r="C73" s="29" t="s">
        <v>414</v>
      </c>
      <c r="D73" s="48" t="s">
        <v>83</v>
      </c>
      <c r="E73" s="34" t="s">
        <v>30</v>
      </c>
      <c r="F73" s="57">
        <v>1920</v>
      </c>
      <c r="G73" s="33" t="s">
        <v>734</v>
      </c>
      <c r="H73" s="143" t="s">
        <v>54</v>
      </c>
      <c r="I73" s="143"/>
      <c r="J73" s="143"/>
      <c r="K73" s="156"/>
    </row>
    <row r="74" spans="1:11" s="60" customFormat="1" ht="14.25" customHeight="1">
      <c r="A74" s="113" t="s">
        <v>725</v>
      </c>
      <c r="B74" s="85" t="s">
        <v>121</v>
      </c>
      <c r="C74" s="29" t="s">
        <v>415</v>
      </c>
      <c r="D74" s="48" t="s">
        <v>67</v>
      </c>
      <c r="E74" s="34" t="s">
        <v>30</v>
      </c>
      <c r="F74" s="57">
        <v>1282.2</v>
      </c>
      <c r="G74" s="33" t="s">
        <v>225</v>
      </c>
      <c r="H74" s="143" t="s">
        <v>54</v>
      </c>
      <c r="I74" s="143"/>
      <c r="J74" s="143"/>
      <c r="K74" s="156"/>
    </row>
    <row r="75" spans="1:11" s="60" customFormat="1" ht="14.25" customHeight="1">
      <c r="A75" s="113" t="s">
        <v>725</v>
      </c>
      <c r="B75" s="85" t="s">
        <v>228</v>
      </c>
      <c r="C75" s="29" t="s">
        <v>416</v>
      </c>
      <c r="D75" s="48" t="s">
        <v>169</v>
      </c>
      <c r="E75" s="34" t="s">
        <v>30</v>
      </c>
      <c r="F75" s="57">
        <v>1920</v>
      </c>
      <c r="G75" s="33" t="s">
        <v>734</v>
      </c>
      <c r="H75" s="143" t="s">
        <v>54</v>
      </c>
      <c r="I75" s="143"/>
      <c r="J75" s="143"/>
      <c r="K75" s="156"/>
    </row>
    <row r="76" spans="1:11" s="60" customFormat="1" ht="14.25" customHeight="1">
      <c r="A76" s="113" t="s">
        <v>725</v>
      </c>
      <c r="B76" s="85" t="s">
        <v>36</v>
      </c>
      <c r="C76" s="29" t="s">
        <v>417</v>
      </c>
      <c r="D76" s="48" t="s">
        <v>67</v>
      </c>
      <c r="E76" s="34" t="s">
        <v>30</v>
      </c>
      <c r="F76" s="57">
        <v>1280</v>
      </c>
      <c r="G76" s="33" t="s">
        <v>225</v>
      </c>
      <c r="H76" s="143" t="s">
        <v>54</v>
      </c>
      <c r="I76" s="143"/>
      <c r="J76" s="143"/>
      <c r="K76" s="156"/>
    </row>
    <row r="77" spans="1:11" s="60" customFormat="1" ht="14.25" customHeight="1">
      <c r="A77" s="113" t="s">
        <v>725</v>
      </c>
      <c r="B77" s="85" t="s">
        <v>132</v>
      </c>
      <c r="C77" s="29" t="s">
        <v>418</v>
      </c>
      <c r="D77" s="48" t="s">
        <v>67</v>
      </c>
      <c r="E77" s="34" t="s">
        <v>30</v>
      </c>
      <c r="F77" s="57">
        <v>1921.6</v>
      </c>
      <c r="G77" s="33" t="s">
        <v>225</v>
      </c>
      <c r="H77" s="143" t="s">
        <v>54</v>
      </c>
      <c r="I77" s="143"/>
      <c r="J77" s="143"/>
      <c r="K77" s="156"/>
    </row>
    <row r="78" spans="1:11" s="60" customFormat="1" ht="14.25" customHeight="1">
      <c r="A78" s="113" t="s">
        <v>725</v>
      </c>
      <c r="B78" s="85" t="s">
        <v>188</v>
      </c>
      <c r="C78" s="29" t="s">
        <v>419</v>
      </c>
      <c r="D78" s="48" t="s">
        <v>67</v>
      </c>
      <c r="E78" s="34" t="s">
        <v>30</v>
      </c>
      <c r="F78" s="57">
        <v>1280</v>
      </c>
      <c r="G78" s="33" t="s">
        <v>225</v>
      </c>
      <c r="H78" s="143" t="s">
        <v>54</v>
      </c>
      <c r="I78" s="143"/>
      <c r="J78" s="143"/>
      <c r="K78" s="156"/>
    </row>
    <row r="79" spans="1:11" s="60" customFormat="1" ht="14.25" customHeight="1">
      <c r="A79" s="113" t="s">
        <v>725</v>
      </c>
      <c r="B79" s="85" t="s">
        <v>189</v>
      </c>
      <c r="C79" s="29" t="s">
        <v>420</v>
      </c>
      <c r="D79" s="48" t="s">
        <v>65</v>
      </c>
      <c r="E79" s="34" t="s">
        <v>30</v>
      </c>
      <c r="F79" s="57">
        <v>2558.44</v>
      </c>
      <c r="G79" s="33" t="s">
        <v>734</v>
      </c>
      <c r="H79" s="143" t="s">
        <v>54</v>
      </c>
      <c r="I79" s="143"/>
      <c r="J79" s="143"/>
      <c r="K79" s="156"/>
    </row>
    <row r="80" spans="1:11" s="60" customFormat="1" ht="14.25" customHeight="1">
      <c r="A80" s="113" t="s">
        <v>725</v>
      </c>
      <c r="B80" s="85" t="s">
        <v>190</v>
      </c>
      <c r="C80" s="29" t="s">
        <v>421</v>
      </c>
      <c r="D80" s="48" t="s">
        <v>169</v>
      </c>
      <c r="E80" s="34" t="s">
        <v>30</v>
      </c>
      <c r="F80" s="57">
        <v>2560</v>
      </c>
      <c r="G80" s="33" t="s">
        <v>734</v>
      </c>
      <c r="H80" s="143" t="s">
        <v>54</v>
      </c>
      <c r="I80" s="143"/>
      <c r="J80" s="143"/>
      <c r="K80" s="156"/>
    </row>
    <row r="81" spans="1:11" s="60" customFormat="1" ht="14.25" customHeight="1">
      <c r="A81" s="113" t="s">
        <v>725</v>
      </c>
      <c r="B81" s="85" t="s">
        <v>191</v>
      </c>
      <c r="C81" s="29" t="s">
        <v>422</v>
      </c>
      <c r="D81" s="48" t="s">
        <v>65</v>
      </c>
      <c r="E81" s="34" t="s">
        <v>30</v>
      </c>
      <c r="F81" s="57">
        <v>2559.12</v>
      </c>
      <c r="G81" s="33" t="s">
        <v>734</v>
      </c>
      <c r="H81" s="143" t="s">
        <v>54</v>
      </c>
      <c r="I81" s="143"/>
      <c r="J81" s="143"/>
      <c r="K81" s="156"/>
    </row>
    <row r="82" spans="1:11" s="60" customFormat="1" ht="14.25" customHeight="1">
      <c r="A82" s="113" t="s">
        <v>725</v>
      </c>
      <c r="B82" s="85" t="s">
        <v>192</v>
      </c>
      <c r="C82" s="29" t="s">
        <v>423</v>
      </c>
      <c r="D82" s="48" t="s">
        <v>65</v>
      </c>
      <c r="E82" s="34" t="s">
        <v>30</v>
      </c>
      <c r="F82" s="57">
        <v>2559.72</v>
      </c>
      <c r="G82" s="33" t="s">
        <v>734</v>
      </c>
      <c r="H82" s="143" t="s">
        <v>54</v>
      </c>
      <c r="I82" s="143"/>
      <c r="J82" s="143"/>
      <c r="K82" s="156"/>
    </row>
    <row r="83" spans="1:11" s="60" customFormat="1" ht="14.25" customHeight="1">
      <c r="A83" s="113" t="s">
        <v>725</v>
      </c>
      <c r="B83" s="85" t="s">
        <v>193</v>
      </c>
      <c r="C83" s="29" t="s">
        <v>424</v>
      </c>
      <c r="D83" s="48" t="s">
        <v>65</v>
      </c>
      <c r="E83" s="34" t="s">
        <v>30</v>
      </c>
      <c r="F83" s="57">
        <v>1829.92</v>
      </c>
      <c r="G83" s="33" t="s">
        <v>734</v>
      </c>
      <c r="H83" s="143" t="s">
        <v>54</v>
      </c>
      <c r="I83" s="143"/>
      <c r="J83" s="143"/>
      <c r="K83" s="156"/>
    </row>
    <row r="84" spans="1:11" s="60" customFormat="1" ht="14.25" customHeight="1">
      <c r="A84" s="115" t="s">
        <v>725</v>
      </c>
      <c r="B84" s="85" t="s">
        <v>194</v>
      </c>
      <c r="C84" s="29" t="s">
        <v>425</v>
      </c>
      <c r="D84" s="48" t="s">
        <v>65</v>
      </c>
      <c r="E84" s="34" t="s">
        <v>30</v>
      </c>
      <c r="F84" s="57">
        <v>2560</v>
      </c>
      <c r="G84" s="33" t="s">
        <v>734</v>
      </c>
      <c r="H84" s="143" t="s">
        <v>54</v>
      </c>
      <c r="I84" s="143"/>
      <c r="J84" s="143"/>
      <c r="K84" s="156"/>
    </row>
    <row r="85" spans="1:11" s="60" customFormat="1" ht="14.25" customHeight="1">
      <c r="A85" s="113" t="s">
        <v>725</v>
      </c>
      <c r="B85" s="85" t="s">
        <v>195</v>
      </c>
      <c r="C85" s="29" t="s">
        <v>426</v>
      </c>
      <c r="D85" s="48" t="s">
        <v>65</v>
      </c>
      <c r="E85" s="34" t="s">
        <v>30</v>
      </c>
      <c r="F85" s="57">
        <v>2560</v>
      </c>
      <c r="G85" s="33" t="s">
        <v>734</v>
      </c>
      <c r="H85" s="143" t="s">
        <v>54</v>
      </c>
      <c r="I85" s="143"/>
      <c r="J85" s="143"/>
      <c r="K85" s="156"/>
    </row>
    <row r="86" spans="1:11" s="60" customFormat="1" ht="14.25" customHeight="1">
      <c r="A86" s="113" t="s">
        <v>725</v>
      </c>
      <c r="B86" s="85" t="s">
        <v>196</v>
      </c>
      <c r="C86" s="29" t="s">
        <v>427</v>
      </c>
      <c r="D86" s="48" t="s">
        <v>65</v>
      </c>
      <c r="E86" s="34" t="s">
        <v>30</v>
      </c>
      <c r="F86" s="57">
        <v>1280</v>
      </c>
      <c r="G86" s="33" t="s">
        <v>734</v>
      </c>
      <c r="H86" s="143" t="s">
        <v>54</v>
      </c>
      <c r="I86" s="143"/>
      <c r="J86" s="143"/>
      <c r="K86" s="156"/>
    </row>
    <row r="87" spans="1:11" s="60" customFormat="1" ht="14.25" customHeight="1">
      <c r="A87" s="113" t="s">
        <v>725</v>
      </c>
      <c r="B87" s="85" t="s">
        <v>231</v>
      </c>
      <c r="C87" s="29" t="s">
        <v>428</v>
      </c>
      <c r="D87" s="48" t="s">
        <v>67</v>
      </c>
      <c r="E87" s="34" t="s">
        <v>30</v>
      </c>
      <c r="F87" s="57">
        <v>2006.08</v>
      </c>
      <c r="G87" s="33" t="s">
        <v>225</v>
      </c>
      <c r="H87" s="143" t="s">
        <v>54</v>
      </c>
      <c r="I87" s="143"/>
      <c r="J87" s="143"/>
      <c r="K87" s="156"/>
    </row>
    <row r="88" spans="1:11" s="60" customFormat="1" ht="14.25" customHeight="1">
      <c r="A88" s="113" t="s">
        <v>725</v>
      </c>
      <c r="B88" s="85" t="s">
        <v>140</v>
      </c>
      <c r="C88" s="29" t="s">
        <v>429</v>
      </c>
      <c r="D88" s="48" t="s">
        <v>67</v>
      </c>
      <c r="E88" s="34" t="s">
        <v>30</v>
      </c>
      <c r="F88" s="57">
        <v>1460.76</v>
      </c>
      <c r="G88" s="33" t="s">
        <v>225</v>
      </c>
      <c r="H88" s="143" t="s">
        <v>54</v>
      </c>
      <c r="I88" s="143"/>
      <c r="J88" s="143"/>
      <c r="K88" s="156"/>
    </row>
    <row r="89" spans="1:11" s="60" customFormat="1" ht="14.25" customHeight="1">
      <c r="A89" s="113" t="s">
        <v>725</v>
      </c>
      <c r="B89" s="85" t="s">
        <v>232</v>
      </c>
      <c r="C89" s="29" t="s">
        <v>430</v>
      </c>
      <c r="D89" s="48" t="s">
        <v>83</v>
      </c>
      <c r="E89" s="34" t="s">
        <v>30</v>
      </c>
      <c r="F89" s="57">
        <v>2360</v>
      </c>
      <c r="G89" s="33" t="s">
        <v>225</v>
      </c>
      <c r="H89" s="143" t="s">
        <v>54</v>
      </c>
      <c r="I89" s="143"/>
      <c r="J89" s="143"/>
      <c r="K89" s="156"/>
    </row>
    <row r="90" spans="1:11" s="60" customFormat="1" ht="14.25" customHeight="1">
      <c r="A90" s="113" t="s">
        <v>725</v>
      </c>
      <c r="B90" s="85" t="s">
        <v>38</v>
      </c>
      <c r="C90" s="29" t="s">
        <v>431</v>
      </c>
      <c r="D90" s="48" t="s">
        <v>83</v>
      </c>
      <c r="E90" s="34" t="s">
        <v>30</v>
      </c>
      <c r="F90" s="57">
        <v>2540</v>
      </c>
      <c r="G90" s="33" t="s">
        <v>225</v>
      </c>
      <c r="H90" s="143" t="s">
        <v>54</v>
      </c>
      <c r="I90" s="143"/>
      <c r="J90" s="143"/>
      <c r="K90" s="156"/>
    </row>
    <row r="91" spans="1:11" s="60" customFormat="1" ht="14.25" customHeight="1">
      <c r="A91" s="113" t="s">
        <v>725</v>
      </c>
      <c r="B91" s="85" t="s">
        <v>39</v>
      </c>
      <c r="C91" s="29" t="s">
        <v>432</v>
      </c>
      <c r="D91" s="48" t="s">
        <v>67</v>
      </c>
      <c r="E91" s="34" t="s">
        <v>30</v>
      </c>
      <c r="F91" s="57">
        <v>2560</v>
      </c>
      <c r="G91" s="33" t="s">
        <v>225</v>
      </c>
      <c r="H91" s="143" t="s">
        <v>54</v>
      </c>
      <c r="I91" s="143"/>
      <c r="J91" s="143"/>
      <c r="K91" s="156"/>
    </row>
    <row r="92" spans="1:11" s="60" customFormat="1" ht="14.25" customHeight="1">
      <c r="A92" s="113" t="s">
        <v>725</v>
      </c>
      <c r="B92" s="85" t="s">
        <v>40</v>
      </c>
      <c r="C92" s="29" t="s">
        <v>433</v>
      </c>
      <c r="D92" s="48" t="s">
        <v>83</v>
      </c>
      <c r="E92" s="34" t="s">
        <v>30</v>
      </c>
      <c r="F92" s="57">
        <v>2524</v>
      </c>
      <c r="G92" s="33" t="s">
        <v>734</v>
      </c>
      <c r="H92" s="143" t="s">
        <v>54</v>
      </c>
      <c r="I92" s="143"/>
      <c r="J92" s="143"/>
      <c r="K92" s="156"/>
    </row>
    <row r="93" spans="1:11" s="60" customFormat="1" ht="14.25" customHeight="1">
      <c r="A93" s="113" t="s">
        <v>725</v>
      </c>
      <c r="B93" s="85" t="s">
        <v>198</v>
      </c>
      <c r="C93" s="29" t="s">
        <v>434</v>
      </c>
      <c r="D93" s="48" t="s">
        <v>67</v>
      </c>
      <c r="E93" s="34" t="s">
        <v>30</v>
      </c>
      <c r="F93" s="57">
        <v>2400</v>
      </c>
      <c r="G93" s="33" t="s">
        <v>225</v>
      </c>
      <c r="H93" s="143" t="s">
        <v>54</v>
      </c>
      <c r="I93" s="143"/>
      <c r="J93" s="143"/>
      <c r="K93" s="156"/>
    </row>
    <row r="94" spans="1:11" s="60" customFormat="1" ht="14.25" customHeight="1">
      <c r="A94" s="113" t="s">
        <v>725</v>
      </c>
      <c r="B94" s="85" t="s">
        <v>141</v>
      </c>
      <c r="C94" s="29" t="s">
        <v>435</v>
      </c>
      <c r="D94" s="48" t="s">
        <v>67</v>
      </c>
      <c r="E94" s="34" t="s">
        <v>30</v>
      </c>
      <c r="F94" s="57">
        <v>720</v>
      </c>
      <c r="G94" s="33" t="s">
        <v>225</v>
      </c>
      <c r="H94" s="143" t="s">
        <v>54</v>
      </c>
      <c r="I94" s="143"/>
      <c r="J94" s="143"/>
      <c r="K94" s="156"/>
    </row>
    <row r="95" spans="1:11" s="60" customFormat="1" ht="14.25" customHeight="1">
      <c r="A95" s="113" t="s">
        <v>725</v>
      </c>
      <c r="B95" s="85" t="s">
        <v>41</v>
      </c>
      <c r="C95" s="29" t="s">
        <v>436</v>
      </c>
      <c r="D95" s="48" t="s">
        <v>83</v>
      </c>
      <c r="E95" s="34" t="s">
        <v>30</v>
      </c>
      <c r="F95" s="57">
        <v>640</v>
      </c>
      <c r="G95" s="33" t="s">
        <v>734</v>
      </c>
      <c r="H95" s="143" t="s">
        <v>54</v>
      </c>
      <c r="I95" s="143"/>
      <c r="J95" s="143"/>
      <c r="K95" s="156"/>
    </row>
    <row r="96" spans="1:11" s="60" customFormat="1" ht="14.25" customHeight="1">
      <c r="A96" s="113" t="s">
        <v>725</v>
      </c>
      <c r="B96" s="85" t="s">
        <v>43</v>
      </c>
      <c r="C96" s="29" t="s">
        <v>437</v>
      </c>
      <c r="D96" s="48" t="s">
        <v>87</v>
      </c>
      <c r="E96" s="34" t="s">
        <v>37</v>
      </c>
      <c r="F96" s="57">
        <v>720</v>
      </c>
      <c r="G96" s="33" t="s">
        <v>734</v>
      </c>
      <c r="H96" s="143"/>
      <c r="I96" s="143" t="s">
        <v>53</v>
      </c>
      <c r="J96" s="143"/>
      <c r="K96" s="156"/>
    </row>
    <row r="97" spans="1:11" s="138" customFormat="1" ht="14.25" customHeight="1">
      <c r="A97" s="113" t="s">
        <v>725</v>
      </c>
      <c r="B97" s="135" t="s">
        <v>44</v>
      </c>
      <c r="C97" s="89" t="s">
        <v>438</v>
      </c>
      <c r="D97" s="48" t="s">
        <v>87</v>
      </c>
      <c r="E97" s="136" t="s">
        <v>37</v>
      </c>
      <c r="F97" s="137">
        <v>360.04</v>
      </c>
      <c r="G97" s="33" t="s">
        <v>734</v>
      </c>
      <c r="H97" s="147" t="s">
        <v>54</v>
      </c>
      <c r="I97" s="147" t="s">
        <v>53</v>
      </c>
      <c r="J97" s="147"/>
      <c r="K97" s="160"/>
    </row>
    <row r="98" spans="1:11" s="60" customFormat="1" ht="14.25" customHeight="1">
      <c r="A98" s="113" t="s">
        <v>725</v>
      </c>
      <c r="B98" s="85" t="s">
        <v>47</v>
      </c>
      <c r="C98" s="29" t="s">
        <v>439</v>
      </c>
      <c r="D98" s="48" t="s">
        <v>83</v>
      </c>
      <c r="E98" s="34" t="s">
        <v>48</v>
      </c>
      <c r="F98" s="57">
        <v>1427.18</v>
      </c>
      <c r="G98" s="33" t="s">
        <v>734</v>
      </c>
      <c r="H98" s="143" t="s">
        <v>54</v>
      </c>
      <c r="I98" s="143"/>
      <c r="J98" s="143"/>
      <c r="K98" s="156"/>
    </row>
    <row r="99" spans="1:11" s="60" customFormat="1" ht="14.25" customHeight="1">
      <c r="A99" s="113" t="s">
        <v>725</v>
      </c>
      <c r="B99" s="85" t="s">
        <v>123</v>
      </c>
      <c r="C99" s="29" t="s">
        <v>440</v>
      </c>
      <c r="D99" s="48" t="s">
        <v>237</v>
      </c>
      <c r="E99" s="34" t="s">
        <v>48</v>
      </c>
      <c r="F99" s="57">
        <v>2409.5</v>
      </c>
      <c r="G99" s="33" t="s">
        <v>734</v>
      </c>
      <c r="H99" s="143" t="s">
        <v>54</v>
      </c>
      <c r="I99" s="143"/>
      <c r="J99" s="143"/>
      <c r="K99" s="156"/>
    </row>
    <row r="100" spans="1:11" s="60" customFormat="1" ht="14.25" customHeight="1">
      <c r="A100" s="113" t="s">
        <v>725</v>
      </c>
      <c r="B100" s="85" t="s">
        <v>124</v>
      </c>
      <c r="C100" s="29" t="s">
        <v>441</v>
      </c>
      <c r="D100" s="48" t="s">
        <v>237</v>
      </c>
      <c r="E100" s="34" t="s">
        <v>48</v>
      </c>
      <c r="F100" s="57">
        <v>1280</v>
      </c>
      <c r="G100" s="33" t="s">
        <v>734</v>
      </c>
      <c r="H100" s="143" t="s">
        <v>54</v>
      </c>
      <c r="I100" s="143"/>
      <c r="J100" s="143"/>
      <c r="K100" s="156"/>
    </row>
    <row r="101" spans="1:11" s="60" customFormat="1" ht="14.25" customHeight="1">
      <c r="A101" s="113" t="s">
        <v>725</v>
      </c>
      <c r="B101" s="85" t="s">
        <v>219</v>
      </c>
      <c r="C101" s="29" t="s">
        <v>442</v>
      </c>
      <c r="D101" s="48" t="s">
        <v>67</v>
      </c>
      <c r="E101" s="34" t="s">
        <v>45</v>
      </c>
      <c r="F101" s="57">
        <v>240</v>
      </c>
      <c r="G101" s="33" t="s">
        <v>734</v>
      </c>
      <c r="H101" s="143"/>
      <c r="I101" s="143" t="s">
        <v>53</v>
      </c>
      <c r="J101" s="143"/>
      <c r="K101" s="156"/>
    </row>
    <row r="102" spans="1:11" s="60" customFormat="1" ht="14.25" customHeight="1">
      <c r="A102" s="113" t="s">
        <v>725</v>
      </c>
      <c r="B102" s="85" t="s">
        <v>142</v>
      </c>
      <c r="C102" s="29" t="s">
        <v>443</v>
      </c>
      <c r="D102" s="48" t="s">
        <v>67</v>
      </c>
      <c r="E102" s="34" t="s">
        <v>45</v>
      </c>
      <c r="F102" s="57">
        <v>503.84</v>
      </c>
      <c r="G102" s="33" t="s">
        <v>734</v>
      </c>
      <c r="H102" s="143"/>
      <c r="I102" s="143" t="s">
        <v>53</v>
      </c>
      <c r="J102" s="143"/>
      <c r="K102" s="156"/>
    </row>
    <row r="103" spans="1:11" s="68" customFormat="1" ht="14.25" customHeight="1" thickBot="1">
      <c r="A103" s="92"/>
      <c r="B103" s="74">
        <f>COUNTA(B63:B102)</f>
        <v>40</v>
      </c>
      <c r="C103" s="74">
        <f>COUNTA(C63:C102)</f>
        <v>40</v>
      </c>
      <c r="D103" s="71"/>
      <c r="E103" s="66"/>
      <c r="F103" s="105">
        <f>SUM(F63:F102)</f>
        <v>69447.25</v>
      </c>
      <c r="G103" s="66"/>
      <c r="H103" s="145">
        <f>COUNTA(H63:H102)</f>
        <v>37</v>
      </c>
      <c r="I103" s="145">
        <f>COUNTA(I63:I102)</f>
        <v>4</v>
      </c>
      <c r="J103" s="145">
        <f>COUNTA(J63:J102)</f>
        <v>0</v>
      </c>
      <c r="K103" s="145">
        <f>COUNTA(K63:K102)</f>
        <v>0</v>
      </c>
    </row>
    <row r="104" spans="1:11" s="37" customFormat="1" ht="14.25" customHeight="1" thickTop="1">
      <c r="A104" s="113" t="s">
        <v>724</v>
      </c>
      <c r="B104" s="89" t="s">
        <v>105</v>
      </c>
      <c r="C104" s="29" t="s">
        <v>444</v>
      </c>
      <c r="D104" s="30" t="s">
        <v>309</v>
      </c>
      <c r="E104" s="31" t="s">
        <v>30</v>
      </c>
      <c r="F104" s="32">
        <v>2043</v>
      </c>
      <c r="G104" s="33" t="s">
        <v>734</v>
      </c>
      <c r="H104" s="148" t="s">
        <v>54</v>
      </c>
      <c r="I104" s="143"/>
      <c r="J104" s="143"/>
      <c r="K104" s="155"/>
    </row>
    <row r="105" spans="1:11" s="37" customFormat="1" ht="14.25" customHeight="1">
      <c r="A105" s="113" t="s">
        <v>724</v>
      </c>
      <c r="B105" s="89" t="s">
        <v>106</v>
      </c>
      <c r="C105" s="29" t="s">
        <v>445</v>
      </c>
      <c r="D105" s="30" t="s">
        <v>309</v>
      </c>
      <c r="E105" s="31" t="s">
        <v>30</v>
      </c>
      <c r="F105" s="32">
        <v>1920</v>
      </c>
      <c r="G105" s="33" t="s">
        <v>734</v>
      </c>
      <c r="H105" s="148" t="s">
        <v>54</v>
      </c>
      <c r="I105" s="143"/>
      <c r="J105" s="143"/>
      <c r="K105" s="155"/>
    </row>
    <row r="106" spans="1:11" s="37" customFormat="1" ht="14.25" customHeight="1">
      <c r="A106" s="113" t="s">
        <v>724</v>
      </c>
      <c r="B106" s="89" t="s">
        <v>107</v>
      </c>
      <c r="C106" s="29" t="s">
        <v>446</v>
      </c>
      <c r="D106" s="30" t="s">
        <v>309</v>
      </c>
      <c r="E106" s="31" t="s">
        <v>30</v>
      </c>
      <c r="F106" s="32">
        <v>1600</v>
      </c>
      <c r="G106" s="33" t="s">
        <v>734</v>
      </c>
      <c r="H106" s="148" t="s">
        <v>54</v>
      </c>
      <c r="I106" s="143"/>
      <c r="J106" s="143"/>
      <c r="K106" s="155"/>
    </row>
    <row r="107" spans="1:11" s="37" customFormat="1" ht="14.25" customHeight="1">
      <c r="A107" s="113" t="s">
        <v>724</v>
      </c>
      <c r="B107" s="89" t="s">
        <v>108</v>
      </c>
      <c r="C107" s="29" t="s">
        <v>447</v>
      </c>
      <c r="D107" s="30" t="s">
        <v>174</v>
      </c>
      <c r="E107" s="31" t="s">
        <v>30</v>
      </c>
      <c r="F107" s="32">
        <v>1280</v>
      </c>
      <c r="G107" s="33" t="s">
        <v>225</v>
      </c>
      <c r="H107" s="148" t="s">
        <v>54</v>
      </c>
      <c r="I107" s="143"/>
      <c r="J107" s="143"/>
      <c r="K107" s="155"/>
    </row>
    <row r="108" spans="1:11" s="37" customFormat="1" ht="14.25" customHeight="1">
      <c r="A108" s="113" t="s">
        <v>724</v>
      </c>
      <c r="B108" s="89" t="s">
        <v>109</v>
      </c>
      <c r="C108" s="29" t="s">
        <v>448</v>
      </c>
      <c r="D108" s="30" t="s">
        <v>174</v>
      </c>
      <c r="E108" s="31" t="s">
        <v>30</v>
      </c>
      <c r="F108" s="32">
        <v>1326</v>
      </c>
      <c r="G108" s="33" t="s">
        <v>225</v>
      </c>
      <c r="H108" s="148" t="s">
        <v>54</v>
      </c>
      <c r="I108" s="143"/>
      <c r="J108" s="143"/>
      <c r="K108" s="155"/>
    </row>
    <row r="109" spans="1:11" s="37" customFormat="1" ht="14.25" customHeight="1">
      <c r="A109" s="113" t="s">
        <v>724</v>
      </c>
      <c r="B109" s="89" t="s">
        <v>23</v>
      </c>
      <c r="C109" s="29" t="s">
        <v>449</v>
      </c>
      <c r="D109" s="30" t="s">
        <v>80</v>
      </c>
      <c r="E109" s="31" t="s">
        <v>30</v>
      </c>
      <c r="F109" s="32">
        <v>840</v>
      </c>
      <c r="G109" s="33" t="s">
        <v>734</v>
      </c>
      <c r="H109" s="148" t="s">
        <v>54</v>
      </c>
      <c r="I109" s="143"/>
      <c r="J109" s="143"/>
      <c r="K109" s="155"/>
    </row>
    <row r="110" spans="1:11" s="37" customFormat="1" ht="14.25" customHeight="1">
      <c r="A110" s="113" t="s">
        <v>724</v>
      </c>
      <c r="B110" s="89" t="s">
        <v>24</v>
      </c>
      <c r="C110" s="29" t="s">
        <v>450</v>
      </c>
      <c r="D110" s="30" t="s">
        <v>174</v>
      </c>
      <c r="E110" s="31" t="s">
        <v>30</v>
      </c>
      <c r="F110" s="32">
        <v>1920</v>
      </c>
      <c r="G110" s="33" t="s">
        <v>225</v>
      </c>
      <c r="H110" s="148" t="s">
        <v>54</v>
      </c>
      <c r="I110" s="143"/>
      <c r="J110" s="143"/>
      <c r="K110" s="155"/>
    </row>
    <row r="111" spans="1:11" s="37" customFormat="1" ht="14.25" customHeight="1">
      <c r="A111" s="113" t="s">
        <v>724</v>
      </c>
      <c r="B111" s="89" t="s">
        <v>25</v>
      </c>
      <c r="C111" s="29" t="s">
        <v>451</v>
      </c>
      <c r="D111" s="30" t="s">
        <v>174</v>
      </c>
      <c r="E111" s="31" t="s">
        <v>30</v>
      </c>
      <c r="F111" s="32">
        <v>1920</v>
      </c>
      <c r="G111" s="33" t="s">
        <v>225</v>
      </c>
      <c r="H111" s="148" t="s">
        <v>54</v>
      </c>
      <c r="I111" s="143"/>
      <c r="J111" s="143"/>
      <c r="K111" s="155"/>
    </row>
    <row r="112" spans="1:11" s="37" customFormat="1" ht="14.25" customHeight="1">
      <c r="A112" s="113" t="s">
        <v>724</v>
      </c>
      <c r="B112" s="89" t="s">
        <v>26</v>
      </c>
      <c r="C112" s="29" t="s">
        <v>452</v>
      </c>
      <c r="D112" s="30" t="s">
        <v>326</v>
      </c>
      <c r="E112" s="31" t="s">
        <v>30</v>
      </c>
      <c r="F112" s="32">
        <v>1920</v>
      </c>
      <c r="G112" s="33" t="s">
        <v>225</v>
      </c>
      <c r="H112" s="148" t="s">
        <v>54</v>
      </c>
      <c r="I112" s="143"/>
      <c r="J112" s="143"/>
      <c r="K112" s="155"/>
    </row>
    <row r="113" spans="1:11" s="37" customFormat="1" ht="14.25" customHeight="1">
      <c r="A113" s="113" t="s">
        <v>724</v>
      </c>
      <c r="B113" s="89" t="s">
        <v>27</v>
      </c>
      <c r="C113" s="29" t="s">
        <v>453</v>
      </c>
      <c r="D113" s="30" t="s">
        <v>309</v>
      </c>
      <c r="E113" s="31" t="s">
        <v>30</v>
      </c>
      <c r="F113" s="32">
        <v>2409</v>
      </c>
      <c r="G113" s="33" t="s">
        <v>734</v>
      </c>
      <c r="H113" s="148" t="s">
        <v>54</v>
      </c>
      <c r="I113" s="143"/>
      <c r="J113" s="143"/>
      <c r="K113" s="155"/>
    </row>
    <row r="114" spans="1:11" s="37" customFormat="1" ht="14.25" customHeight="1">
      <c r="A114" s="113" t="s">
        <v>724</v>
      </c>
      <c r="B114" s="89" t="s">
        <v>180</v>
      </c>
      <c r="C114" s="29" t="s">
        <v>454</v>
      </c>
      <c r="D114" s="30" t="s">
        <v>174</v>
      </c>
      <c r="E114" s="31" t="s">
        <v>30</v>
      </c>
      <c r="F114" s="32">
        <v>1920</v>
      </c>
      <c r="G114" s="33" t="s">
        <v>225</v>
      </c>
      <c r="H114" s="148" t="s">
        <v>54</v>
      </c>
      <c r="I114" s="143"/>
      <c r="J114" s="143"/>
      <c r="K114" s="155"/>
    </row>
    <row r="115" spans="1:11" s="37" customFormat="1" ht="14.25" customHeight="1">
      <c r="A115" s="113" t="s">
        <v>724</v>
      </c>
      <c r="B115" s="89" t="s">
        <v>28</v>
      </c>
      <c r="C115" s="29" t="s">
        <v>455</v>
      </c>
      <c r="D115" s="30" t="s">
        <v>326</v>
      </c>
      <c r="E115" s="31" t="s">
        <v>30</v>
      </c>
      <c r="F115" s="32">
        <v>2560</v>
      </c>
      <c r="G115" s="33" t="s">
        <v>225</v>
      </c>
      <c r="H115" s="148" t="s">
        <v>54</v>
      </c>
      <c r="I115" s="143"/>
      <c r="J115" s="143"/>
      <c r="K115" s="155"/>
    </row>
    <row r="116" spans="1:11" s="37" customFormat="1" ht="14.25" customHeight="1">
      <c r="A116" s="113" t="s">
        <v>724</v>
      </c>
      <c r="B116" s="89" t="s">
        <v>181</v>
      </c>
      <c r="C116" s="29" t="s">
        <v>456</v>
      </c>
      <c r="D116" s="30" t="s">
        <v>174</v>
      </c>
      <c r="E116" s="31" t="s">
        <v>30</v>
      </c>
      <c r="F116" s="32">
        <v>625</v>
      </c>
      <c r="G116" s="33" t="s">
        <v>225</v>
      </c>
      <c r="H116" s="148" t="s">
        <v>54</v>
      </c>
      <c r="I116" s="143"/>
      <c r="J116" s="143"/>
      <c r="K116" s="155"/>
    </row>
    <row r="117" spans="1:11" s="37" customFormat="1" ht="14.25" customHeight="1">
      <c r="A117" s="113" t="s">
        <v>724</v>
      </c>
      <c r="B117" s="89" t="s">
        <v>111</v>
      </c>
      <c r="C117" s="29" t="s">
        <v>457</v>
      </c>
      <c r="D117" s="30" t="s">
        <v>310</v>
      </c>
      <c r="E117" s="31" t="s">
        <v>30</v>
      </c>
      <c r="F117" s="32">
        <v>1537.02</v>
      </c>
      <c r="G117" s="33" t="s">
        <v>734</v>
      </c>
      <c r="H117" s="148" t="s">
        <v>54</v>
      </c>
      <c r="I117" s="143"/>
      <c r="J117" s="143"/>
      <c r="K117" s="155"/>
    </row>
    <row r="118" spans="1:11" s="37" customFormat="1" ht="14.25" customHeight="1">
      <c r="A118" s="113" t="s">
        <v>724</v>
      </c>
      <c r="B118" s="89" t="s">
        <v>112</v>
      </c>
      <c r="C118" s="29" t="s">
        <v>458</v>
      </c>
      <c r="D118" s="30" t="s">
        <v>311</v>
      </c>
      <c r="E118" s="31" t="s">
        <v>30</v>
      </c>
      <c r="F118" s="32">
        <v>1480</v>
      </c>
      <c r="G118" s="33" t="s">
        <v>734</v>
      </c>
      <c r="H118" s="148" t="s">
        <v>54</v>
      </c>
      <c r="I118" s="143"/>
      <c r="J118" s="161" t="s">
        <v>296</v>
      </c>
      <c r="K118" s="155"/>
    </row>
    <row r="119" spans="1:11" s="37" customFormat="1" ht="14.25" customHeight="1">
      <c r="A119" s="113" t="s">
        <v>724</v>
      </c>
      <c r="B119" s="89" t="s">
        <v>113</v>
      </c>
      <c r="C119" s="29" t="s">
        <v>459</v>
      </c>
      <c r="D119" s="30" t="s">
        <v>310</v>
      </c>
      <c r="E119" s="31" t="s">
        <v>30</v>
      </c>
      <c r="F119" s="32">
        <v>2001.28</v>
      </c>
      <c r="G119" s="33" t="s">
        <v>734</v>
      </c>
      <c r="H119" s="148" t="s">
        <v>54</v>
      </c>
      <c r="I119" s="143"/>
      <c r="J119" s="143"/>
      <c r="K119" s="155"/>
    </row>
    <row r="120" spans="1:11" s="37" customFormat="1" ht="14.25" customHeight="1">
      <c r="A120" s="113" t="s">
        <v>724</v>
      </c>
      <c r="B120" s="89" t="s">
        <v>114</v>
      </c>
      <c r="C120" s="29" t="s">
        <v>460</v>
      </c>
      <c r="D120" s="30" t="s">
        <v>311</v>
      </c>
      <c r="E120" s="31" t="s">
        <v>30</v>
      </c>
      <c r="F120" s="32">
        <v>1720</v>
      </c>
      <c r="G120" s="33" t="s">
        <v>734</v>
      </c>
      <c r="H120" s="148" t="s">
        <v>54</v>
      </c>
      <c r="I120" s="143"/>
      <c r="J120" s="143"/>
      <c r="K120" s="155"/>
    </row>
    <row r="121" spans="1:11" s="37" customFormat="1" ht="14.25" customHeight="1">
      <c r="A121" s="113" t="s">
        <v>724</v>
      </c>
      <c r="B121" s="89" t="s">
        <v>34</v>
      </c>
      <c r="C121" s="29" t="s">
        <v>461</v>
      </c>
      <c r="D121" s="30" t="s">
        <v>311</v>
      </c>
      <c r="E121" s="31" t="s">
        <v>30</v>
      </c>
      <c r="F121" s="32">
        <v>1980.65</v>
      </c>
      <c r="G121" s="33" t="s">
        <v>734</v>
      </c>
      <c r="H121" s="148" t="s">
        <v>54</v>
      </c>
      <c r="I121" s="143"/>
      <c r="J121" s="143"/>
      <c r="K121" s="155"/>
    </row>
    <row r="122" spans="1:11" s="37" customFormat="1" ht="14.25" customHeight="1">
      <c r="A122" s="113" t="s">
        <v>724</v>
      </c>
      <c r="B122" s="89" t="s">
        <v>35</v>
      </c>
      <c r="C122" s="29" t="s">
        <v>462</v>
      </c>
      <c r="D122" s="30" t="s">
        <v>311</v>
      </c>
      <c r="E122" s="31" t="s">
        <v>30</v>
      </c>
      <c r="F122" s="32">
        <v>1723.27</v>
      </c>
      <c r="G122" s="33" t="s">
        <v>734</v>
      </c>
      <c r="H122" s="148" t="s">
        <v>54</v>
      </c>
      <c r="I122" s="143"/>
      <c r="J122" s="143"/>
      <c r="K122" s="155"/>
    </row>
    <row r="123" spans="1:11" s="37" customFormat="1" ht="14.25" customHeight="1">
      <c r="A123" s="113" t="s">
        <v>724</v>
      </c>
      <c r="B123" s="89" t="s">
        <v>115</v>
      </c>
      <c r="C123" s="29" t="s">
        <v>463</v>
      </c>
      <c r="D123" s="30" t="s">
        <v>311</v>
      </c>
      <c r="E123" s="31" t="s">
        <v>30</v>
      </c>
      <c r="F123" s="32">
        <v>1753.42</v>
      </c>
      <c r="G123" s="33" t="s">
        <v>734</v>
      </c>
      <c r="H123" s="148" t="s">
        <v>54</v>
      </c>
      <c r="I123" s="143"/>
      <c r="J123" s="143"/>
      <c r="K123" s="155"/>
    </row>
    <row r="124" spans="1:11" s="37" customFormat="1" ht="14.25" customHeight="1">
      <c r="A124" s="113" t="s">
        <v>724</v>
      </c>
      <c r="B124" s="89" t="s">
        <v>116</v>
      </c>
      <c r="C124" s="29" t="s">
        <v>464</v>
      </c>
      <c r="D124" s="30" t="s">
        <v>311</v>
      </c>
      <c r="E124" s="31" t="s">
        <v>30</v>
      </c>
      <c r="F124" s="32">
        <v>1334.76</v>
      </c>
      <c r="G124" s="33" t="s">
        <v>734</v>
      </c>
      <c r="H124" s="148" t="s">
        <v>54</v>
      </c>
      <c r="I124" s="143"/>
      <c r="J124" s="143"/>
      <c r="K124" s="155"/>
    </row>
    <row r="125" spans="1:11" s="37" customFormat="1" ht="14.25" customHeight="1">
      <c r="A125" s="113" t="s">
        <v>724</v>
      </c>
      <c r="B125" s="89" t="s">
        <v>117</v>
      </c>
      <c r="C125" s="29" t="s">
        <v>465</v>
      </c>
      <c r="D125" s="30" t="s">
        <v>311</v>
      </c>
      <c r="E125" s="31" t="s">
        <v>30</v>
      </c>
      <c r="F125" s="32">
        <v>1969.37</v>
      </c>
      <c r="G125" s="33" t="s">
        <v>734</v>
      </c>
      <c r="H125" s="148" t="s">
        <v>54</v>
      </c>
      <c r="I125" s="143"/>
      <c r="J125" s="143"/>
      <c r="K125" s="155"/>
    </row>
    <row r="126" spans="1:11" s="37" customFormat="1" ht="14.25" customHeight="1">
      <c r="A126" s="113" t="s">
        <v>724</v>
      </c>
      <c r="B126" s="89" t="s">
        <v>119</v>
      </c>
      <c r="C126" s="29" t="s">
        <v>466</v>
      </c>
      <c r="D126" s="30" t="s">
        <v>311</v>
      </c>
      <c r="E126" s="31" t="s">
        <v>30</v>
      </c>
      <c r="F126" s="32">
        <v>1937.65</v>
      </c>
      <c r="G126" s="33" t="s">
        <v>734</v>
      </c>
      <c r="H126" s="148" t="s">
        <v>54</v>
      </c>
      <c r="I126" s="143"/>
      <c r="J126" s="143"/>
      <c r="K126" s="155"/>
    </row>
    <row r="127" spans="1:11" s="37" customFormat="1" ht="14.25" customHeight="1">
      <c r="A127" s="113" t="s">
        <v>724</v>
      </c>
      <c r="B127" s="89" t="s">
        <v>228</v>
      </c>
      <c r="C127" s="29" t="s">
        <v>467</v>
      </c>
      <c r="D127" s="30" t="s">
        <v>311</v>
      </c>
      <c r="E127" s="31" t="s">
        <v>30</v>
      </c>
      <c r="F127" s="32">
        <v>1921.9</v>
      </c>
      <c r="G127" s="33" t="s">
        <v>734</v>
      </c>
      <c r="H127" s="148" t="s">
        <v>54</v>
      </c>
      <c r="I127" s="143"/>
      <c r="J127" s="143"/>
      <c r="K127" s="155"/>
    </row>
    <row r="128" spans="1:11" s="37" customFormat="1" ht="14.25" customHeight="1">
      <c r="A128" s="113" t="s">
        <v>724</v>
      </c>
      <c r="B128" s="89" t="s">
        <v>192</v>
      </c>
      <c r="C128" s="29" t="s">
        <v>468</v>
      </c>
      <c r="D128" s="30" t="s">
        <v>311</v>
      </c>
      <c r="E128" s="31" t="s">
        <v>30</v>
      </c>
      <c r="F128" s="32">
        <v>1300.94</v>
      </c>
      <c r="G128" s="33" t="s">
        <v>734</v>
      </c>
      <c r="H128" s="148" t="s">
        <v>54</v>
      </c>
      <c r="I128" s="143"/>
      <c r="J128" s="161" t="s">
        <v>296</v>
      </c>
      <c r="K128" s="155"/>
    </row>
    <row r="129" spans="1:11" s="37" customFormat="1" ht="14.25" customHeight="1">
      <c r="A129" s="113" t="s">
        <v>724</v>
      </c>
      <c r="B129" s="89" t="s">
        <v>194</v>
      </c>
      <c r="C129" s="29" t="s">
        <v>469</v>
      </c>
      <c r="D129" s="30" t="s">
        <v>310</v>
      </c>
      <c r="E129" s="31" t="s">
        <v>30</v>
      </c>
      <c r="F129" s="32">
        <v>1497.54</v>
      </c>
      <c r="G129" s="33" t="s">
        <v>734</v>
      </c>
      <c r="H129" s="148" t="s">
        <v>54</v>
      </c>
      <c r="I129" s="143"/>
      <c r="J129" s="143"/>
      <c r="K129" s="155"/>
    </row>
    <row r="130" spans="1:11" s="37" customFormat="1" ht="14.25" customHeight="1">
      <c r="A130" s="113" t="s">
        <v>724</v>
      </c>
      <c r="B130" s="89" t="s">
        <v>196</v>
      </c>
      <c r="C130" s="29" t="s">
        <v>470</v>
      </c>
      <c r="D130" s="30" t="s">
        <v>310</v>
      </c>
      <c r="E130" s="31" t="s">
        <v>30</v>
      </c>
      <c r="F130" s="32">
        <v>2560</v>
      </c>
      <c r="G130" s="33" t="s">
        <v>734</v>
      </c>
      <c r="H130" s="148" t="s">
        <v>54</v>
      </c>
      <c r="I130" s="143"/>
      <c r="J130" s="143"/>
      <c r="K130" s="155"/>
    </row>
    <row r="131" spans="1:11" s="37" customFormat="1" ht="14.25" customHeight="1">
      <c r="A131" s="113" t="s">
        <v>724</v>
      </c>
      <c r="B131" s="89" t="s">
        <v>250</v>
      </c>
      <c r="C131" s="29" t="s">
        <v>471</v>
      </c>
      <c r="D131" s="30" t="s">
        <v>83</v>
      </c>
      <c r="E131" s="31" t="s">
        <v>30</v>
      </c>
      <c r="F131" s="32">
        <v>1586</v>
      </c>
      <c r="G131" s="33" t="s">
        <v>734</v>
      </c>
      <c r="H131" s="148" t="s">
        <v>54</v>
      </c>
      <c r="I131" s="143"/>
      <c r="J131" s="143"/>
      <c r="K131" s="155"/>
    </row>
    <row r="132" spans="1:11" s="37" customFormat="1" ht="14.25" customHeight="1">
      <c r="A132" s="113" t="s">
        <v>724</v>
      </c>
      <c r="B132" s="89" t="s">
        <v>139</v>
      </c>
      <c r="C132" s="29" t="s">
        <v>472</v>
      </c>
      <c r="D132" s="30" t="s">
        <v>83</v>
      </c>
      <c r="E132" s="31" t="s">
        <v>30</v>
      </c>
      <c r="F132" s="32">
        <v>1905</v>
      </c>
      <c r="G132" s="33" t="s">
        <v>734</v>
      </c>
      <c r="H132" s="148" t="s">
        <v>54</v>
      </c>
      <c r="I132" s="143"/>
      <c r="J132" s="143"/>
      <c r="K132" s="155"/>
    </row>
    <row r="133" spans="1:11" s="37" customFormat="1" ht="14.25" customHeight="1">
      <c r="A133" s="113" t="s">
        <v>724</v>
      </c>
      <c r="B133" s="89" t="s">
        <v>93</v>
      </c>
      <c r="C133" s="29" t="s">
        <v>473</v>
      </c>
      <c r="D133" s="30" t="s">
        <v>83</v>
      </c>
      <c r="E133" s="31" t="s">
        <v>30</v>
      </c>
      <c r="F133" s="32">
        <v>1299</v>
      </c>
      <c r="G133" s="33" t="s">
        <v>734</v>
      </c>
      <c r="H133" s="148" t="s">
        <v>54</v>
      </c>
      <c r="I133" s="143"/>
      <c r="J133" s="143"/>
      <c r="K133" s="155"/>
    </row>
    <row r="134" spans="1:11" s="37" customFormat="1" ht="14.25" customHeight="1">
      <c r="A134" s="113" t="s">
        <v>724</v>
      </c>
      <c r="B134" s="89" t="s">
        <v>140</v>
      </c>
      <c r="C134" s="29" t="s">
        <v>474</v>
      </c>
      <c r="D134" s="30" t="s">
        <v>313</v>
      </c>
      <c r="E134" s="31" t="s">
        <v>30</v>
      </c>
      <c r="F134" s="32">
        <v>1235</v>
      </c>
      <c r="G134" s="33" t="s">
        <v>734</v>
      </c>
      <c r="H134" s="148" t="s">
        <v>54</v>
      </c>
      <c r="I134" s="143"/>
      <c r="J134" s="143"/>
      <c r="K134" s="155"/>
    </row>
    <row r="135" spans="1:11" s="37" customFormat="1" ht="14.25" customHeight="1">
      <c r="A135" s="113" t="s">
        <v>724</v>
      </c>
      <c r="B135" s="89" t="s">
        <v>251</v>
      </c>
      <c r="C135" s="29" t="s">
        <v>475</v>
      </c>
      <c r="D135" s="30" t="s">
        <v>313</v>
      </c>
      <c r="E135" s="31" t="s">
        <v>30</v>
      </c>
      <c r="F135" s="32">
        <v>1946.36</v>
      </c>
      <c r="G135" s="33" t="s">
        <v>734</v>
      </c>
      <c r="H135" s="148" t="s">
        <v>54</v>
      </c>
      <c r="I135" s="143"/>
      <c r="J135" s="161" t="s">
        <v>296</v>
      </c>
      <c r="K135" s="155"/>
    </row>
    <row r="136" spans="1:11" s="37" customFormat="1" ht="14.25" customHeight="1">
      <c r="A136" s="113" t="s">
        <v>724</v>
      </c>
      <c r="B136" s="89" t="s">
        <v>252</v>
      </c>
      <c r="C136" s="29" t="s">
        <v>476</v>
      </c>
      <c r="D136" s="30" t="s">
        <v>313</v>
      </c>
      <c r="E136" s="31" t="s">
        <v>30</v>
      </c>
      <c r="F136" s="32">
        <v>1311.28</v>
      </c>
      <c r="G136" s="33" t="s">
        <v>734</v>
      </c>
      <c r="H136" s="148" t="s">
        <v>54</v>
      </c>
      <c r="I136" s="143"/>
      <c r="J136" s="143"/>
      <c r="K136" s="155"/>
    </row>
    <row r="137" spans="1:11" s="37" customFormat="1" ht="14.25" customHeight="1">
      <c r="A137" s="113" t="s">
        <v>724</v>
      </c>
      <c r="B137" s="89" t="s">
        <v>253</v>
      </c>
      <c r="C137" s="29" t="s">
        <v>477</v>
      </c>
      <c r="D137" s="30" t="s">
        <v>238</v>
      </c>
      <c r="E137" s="31" t="s">
        <v>30</v>
      </c>
      <c r="F137" s="32">
        <v>1920</v>
      </c>
      <c r="G137" s="33" t="s">
        <v>225</v>
      </c>
      <c r="H137" s="148" t="s">
        <v>54</v>
      </c>
      <c r="I137" s="143"/>
      <c r="J137" s="143"/>
      <c r="K137" s="155"/>
    </row>
    <row r="138" spans="1:11" s="37" customFormat="1" ht="14.25" customHeight="1">
      <c r="A138" s="113" t="s">
        <v>724</v>
      </c>
      <c r="B138" s="89" t="s">
        <v>254</v>
      </c>
      <c r="C138" s="29" t="s">
        <v>478</v>
      </c>
      <c r="D138" s="30" t="s">
        <v>65</v>
      </c>
      <c r="E138" s="31" t="s">
        <v>30</v>
      </c>
      <c r="F138" s="32">
        <v>2019.48</v>
      </c>
      <c r="G138" s="33" t="s">
        <v>734</v>
      </c>
      <c r="H138" s="148" t="s">
        <v>54</v>
      </c>
      <c r="I138" s="143"/>
      <c r="J138" s="143"/>
      <c r="K138" s="155"/>
    </row>
    <row r="139" spans="1:11" s="37" customFormat="1" ht="14.25" customHeight="1">
      <c r="A139" s="113" t="s">
        <v>724</v>
      </c>
      <c r="B139" s="89" t="s">
        <v>255</v>
      </c>
      <c r="C139" s="29" t="s">
        <v>479</v>
      </c>
      <c r="D139" s="30" t="s">
        <v>65</v>
      </c>
      <c r="E139" s="31" t="s">
        <v>30</v>
      </c>
      <c r="F139" s="32">
        <v>2240</v>
      </c>
      <c r="G139" s="33" t="s">
        <v>734</v>
      </c>
      <c r="H139" s="148" t="s">
        <v>54</v>
      </c>
      <c r="I139" s="143"/>
      <c r="J139" s="143"/>
      <c r="K139" s="155"/>
    </row>
    <row r="140" spans="1:11" s="37" customFormat="1" ht="14.25" customHeight="1">
      <c r="A140" s="113" t="s">
        <v>724</v>
      </c>
      <c r="B140" s="89" t="s">
        <v>256</v>
      </c>
      <c r="C140" s="29" t="s">
        <v>480</v>
      </c>
      <c r="D140" s="30" t="s">
        <v>65</v>
      </c>
      <c r="E140" s="31" t="s">
        <v>30</v>
      </c>
      <c r="F140" s="32">
        <v>640</v>
      </c>
      <c r="G140" s="33" t="s">
        <v>734</v>
      </c>
      <c r="H140" s="148" t="s">
        <v>54</v>
      </c>
      <c r="I140" s="143"/>
      <c r="J140" s="143"/>
      <c r="K140" s="155"/>
    </row>
    <row r="141" spans="1:11" s="37" customFormat="1" ht="14.25" customHeight="1">
      <c r="A141" s="113" t="s">
        <v>724</v>
      </c>
      <c r="B141" s="89" t="s">
        <v>257</v>
      </c>
      <c r="C141" s="29" t="s">
        <v>481</v>
      </c>
      <c r="D141" s="30" t="s">
        <v>65</v>
      </c>
      <c r="E141" s="31" t="s">
        <v>30</v>
      </c>
      <c r="F141" s="32">
        <v>1918.72</v>
      </c>
      <c r="G141" s="33" t="s">
        <v>734</v>
      </c>
      <c r="H141" s="148" t="s">
        <v>54</v>
      </c>
      <c r="I141" s="143"/>
      <c r="J141" s="143"/>
      <c r="K141" s="155"/>
    </row>
    <row r="142" spans="1:11" s="37" customFormat="1" ht="14.25" customHeight="1">
      <c r="A142" s="113" t="s">
        <v>724</v>
      </c>
      <c r="B142" s="89" t="s">
        <v>258</v>
      </c>
      <c r="C142" s="29" t="s">
        <v>482</v>
      </c>
      <c r="D142" s="30" t="s">
        <v>65</v>
      </c>
      <c r="E142" s="31" t="s">
        <v>30</v>
      </c>
      <c r="F142" s="32">
        <v>1920</v>
      </c>
      <c r="G142" s="33" t="s">
        <v>734</v>
      </c>
      <c r="H142" s="148" t="s">
        <v>54</v>
      </c>
      <c r="I142" s="143"/>
      <c r="J142" s="143"/>
      <c r="K142" s="155"/>
    </row>
    <row r="143" spans="1:11" s="37" customFormat="1" ht="14.25" customHeight="1">
      <c r="A143" s="113" t="s">
        <v>724</v>
      </c>
      <c r="B143" s="89" t="s">
        <v>259</v>
      </c>
      <c r="C143" s="29" t="s">
        <v>483</v>
      </c>
      <c r="D143" s="30" t="s">
        <v>65</v>
      </c>
      <c r="E143" s="31" t="s">
        <v>30</v>
      </c>
      <c r="F143" s="32">
        <v>1920</v>
      </c>
      <c r="G143" s="33" t="s">
        <v>734</v>
      </c>
      <c r="H143" s="148" t="s">
        <v>54</v>
      </c>
      <c r="I143" s="143"/>
      <c r="J143" s="143"/>
      <c r="K143" s="155"/>
    </row>
    <row r="144" spans="1:11" s="37" customFormat="1" ht="14.25" customHeight="1">
      <c r="A144" s="113" t="s">
        <v>724</v>
      </c>
      <c r="B144" s="89" t="s">
        <v>42</v>
      </c>
      <c r="C144" s="29" t="s">
        <v>484</v>
      </c>
      <c r="D144" s="30" t="s">
        <v>83</v>
      </c>
      <c r="E144" s="31" t="s">
        <v>30</v>
      </c>
      <c r="F144" s="32">
        <v>640</v>
      </c>
      <c r="G144" s="33" t="s">
        <v>734</v>
      </c>
      <c r="H144" s="148" t="s">
        <v>54</v>
      </c>
      <c r="I144" s="143"/>
      <c r="J144" s="143"/>
      <c r="K144" s="155"/>
    </row>
    <row r="145" spans="1:11" s="37" customFormat="1" ht="14.25" customHeight="1">
      <c r="A145" s="113" t="s">
        <v>724</v>
      </c>
      <c r="B145" s="89" t="s">
        <v>49</v>
      </c>
      <c r="C145" s="29" t="s">
        <v>485</v>
      </c>
      <c r="D145" s="30" t="s">
        <v>311</v>
      </c>
      <c r="E145" s="31" t="s">
        <v>30</v>
      </c>
      <c r="F145" s="32">
        <v>2109.72</v>
      </c>
      <c r="G145" s="33" t="s">
        <v>734</v>
      </c>
      <c r="H145" s="148" t="s">
        <v>54</v>
      </c>
      <c r="I145" s="143"/>
      <c r="J145" s="143"/>
      <c r="K145" s="155"/>
    </row>
    <row r="146" spans="1:11" s="37" customFormat="1" ht="14.25" customHeight="1">
      <c r="A146" s="113" t="s">
        <v>724</v>
      </c>
      <c r="B146" s="89" t="s">
        <v>50</v>
      </c>
      <c r="C146" s="29" t="s">
        <v>486</v>
      </c>
      <c r="D146" s="30" t="s">
        <v>311</v>
      </c>
      <c r="E146" s="31" t="s">
        <v>30</v>
      </c>
      <c r="F146" s="32">
        <v>1471.32</v>
      </c>
      <c r="G146" s="33" t="s">
        <v>734</v>
      </c>
      <c r="H146" s="148" t="s">
        <v>54</v>
      </c>
      <c r="I146" s="143"/>
      <c r="J146" s="143"/>
      <c r="K146" s="155"/>
    </row>
    <row r="147" spans="1:11" s="37" customFormat="1" ht="14.25" customHeight="1">
      <c r="A147" s="113" t="s">
        <v>724</v>
      </c>
      <c r="B147" s="89" t="s">
        <v>51</v>
      </c>
      <c r="C147" s="29" t="s">
        <v>487</v>
      </c>
      <c r="D147" s="30" t="s">
        <v>311</v>
      </c>
      <c r="E147" s="31" t="s">
        <v>30</v>
      </c>
      <c r="F147" s="32">
        <v>1123.95</v>
      </c>
      <c r="G147" s="33" t="s">
        <v>734</v>
      </c>
      <c r="H147" s="148" t="s">
        <v>54</v>
      </c>
      <c r="I147" s="143"/>
      <c r="J147" s="161" t="s">
        <v>296</v>
      </c>
      <c r="K147" s="155"/>
    </row>
    <row r="148" spans="1:11" s="37" customFormat="1" ht="14.25" customHeight="1">
      <c r="A148" s="113" t="s">
        <v>724</v>
      </c>
      <c r="B148" s="89" t="s">
        <v>144</v>
      </c>
      <c r="C148" s="29" t="s">
        <v>488</v>
      </c>
      <c r="D148" s="30" t="s">
        <v>313</v>
      </c>
      <c r="E148" s="31" t="s">
        <v>30</v>
      </c>
      <c r="F148" s="32">
        <v>1256</v>
      </c>
      <c r="G148" s="33" t="s">
        <v>734</v>
      </c>
      <c r="H148" s="148" t="s">
        <v>54</v>
      </c>
      <c r="I148" s="143"/>
      <c r="J148" s="143"/>
      <c r="K148" s="155"/>
    </row>
    <row r="149" spans="1:11" s="37" customFormat="1" ht="14.25" customHeight="1">
      <c r="A149" s="113" t="s">
        <v>724</v>
      </c>
      <c r="B149" s="89" t="s">
        <v>125</v>
      </c>
      <c r="C149" s="29" t="s">
        <v>489</v>
      </c>
      <c r="D149" s="30" t="s">
        <v>313</v>
      </c>
      <c r="E149" s="31" t="s">
        <v>30</v>
      </c>
      <c r="F149" s="32">
        <v>2508</v>
      </c>
      <c r="G149" s="33" t="s">
        <v>734</v>
      </c>
      <c r="H149" s="148" t="s">
        <v>54</v>
      </c>
      <c r="I149" s="143"/>
      <c r="J149" s="143"/>
      <c r="K149" s="155"/>
    </row>
    <row r="150" spans="1:11" s="37" customFormat="1" ht="14.25" customHeight="1">
      <c r="A150" s="113" t="s">
        <v>724</v>
      </c>
      <c r="B150" s="89" t="s">
        <v>145</v>
      </c>
      <c r="C150" s="29" t="s">
        <v>490</v>
      </c>
      <c r="D150" s="30" t="s">
        <v>313</v>
      </c>
      <c r="E150" s="31" t="s">
        <v>30</v>
      </c>
      <c r="F150" s="32">
        <v>1928.54</v>
      </c>
      <c r="G150" s="33" t="s">
        <v>734</v>
      </c>
      <c r="H150" s="148" t="s">
        <v>54</v>
      </c>
      <c r="I150" s="143"/>
      <c r="J150" s="143"/>
      <c r="K150" s="155"/>
    </row>
    <row r="151" spans="1:11" s="37" customFormat="1" ht="14.25" customHeight="1">
      <c r="A151" s="113" t="s">
        <v>724</v>
      </c>
      <c r="B151" s="89" t="s">
        <v>126</v>
      </c>
      <c r="C151" s="29" t="s">
        <v>491</v>
      </c>
      <c r="D151" s="30" t="s">
        <v>313</v>
      </c>
      <c r="E151" s="31" t="s">
        <v>30</v>
      </c>
      <c r="F151" s="32">
        <v>1281.47</v>
      </c>
      <c r="G151" s="33" t="s">
        <v>734</v>
      </c>
      <c r="H151" s="148" t="s">
        <v>54</v>
      </c>
      <c r="I151" s="143"/>
      <c r="J151" s="143"/>
      <c r="K151" s="155"/>
    </row>
    <row r="152" spans="1:11" s="37" customFormat="1" ht="14.25" customHeight="1">
      <c r="A152" s="113" t="s">
        <v>724</v>
      </c>
      <c r="B152" s="89" t="s">
        <v>127</v>
      </c>
      <c r="C152" s="29" t="s">
        <v>492</v>
      </c>
      <c r="D152" s="30" t="s">
        <v>313</v>
      </c>
      <c r="E152" s="31" t="s">
        <v>30</v>
      </c>
      <c r="F152" s="32">
        <v>1280</v>
      </c>
      <c r="G152" s="33" t="s">
        <v>734</v>
      </c>
      <c r="H152" s="148" t="s">
        <v>54</v>
      </c>
      <c r="I152" s="143"/>
      <c r="J152" s="143"/>
      <c r="K152" s="155"/>
    </row>
    <row r="153" spans="1:11" s="37" customFormat="1" ht="14.25" customHeight="1">
      <c r="A153" s="113" t="s">
        <v>724</v>
      </c>
      <c r="B153" s="89" t="s">
        <v>146</v>
      </c>
      <c r="C153" s="29" t="s">
        <v>493</v>
      </c>
      <c r="D153" s="30" t="s">
        <v>313</v>
      </c>
      <c r="E153" s="31" t="s">
        <v>30</v>
      </c>
      <c r="F153" s="32">
        <v>2510</v>
      </c>
      <c r="G153" s="33" t="s">
        <v>734</v>
      </c>
      <c r="H153" s="148" t="s">
        <v>54</v>
      </c>
      <c r="I153" s="143"/>
      <c r="J153" s="143"/>
      <c r="K153" s="155"/>
    </row>
    <row r="154" spans="1:11" s="37" customFormat="1" ht="14.25" customHeight="1">
      <c r="A154" s="113" t="s">
        <v>724</v>
      </c>
      <c r="B154" s="89" t="s">
        <v>260</v>
      </c>
      <c r="C154" s="29"/>
      <c r="D154" s="30"/>
      <c r="E154" s="31" t="s">
        <v>30</v>
      </c>
      <c r="F154" s="32">
        <v>1360</v>
      </c>
      <c r="G154" s="33"/>
      <c r="H154" s="148" t="s">
        <v>54</v>
      </c>
      <c r="I154" s="143"/>
      <c r="J154" s="161" t="s">
        <v>296</v>
      </c>
      <c r="K154" s="155"/>
    </row>
    <row r="155" spans="1:11" s="37" customFormat="1" ht="14.25" customHeight="1">
      <c r="A155" s="113" t="s">
        <v>724</v>
      </c>
      <c r="B155" s="89" t="s">
        <v>261</v>
      </c>
      <c r="C155" s="29" t="s">
        <v>494</v>
      </c>
      <c r="D155" s="30" t="s">
        <v>83</v>
      </c>
      <c r="E155" s="31" t="s">
        <v>30</v>
      </c>
      <c r="F155" s="32">
        <v>2560</v>
      </c>
      <c r="G155" s="33" t="s">
        <v>225</v>
      </c>
      <c r="H155" s="148" t="s">
        <v>54</v>
      </c>
      <c r="I155" s="143"/>
      <c r="J155" s="143"/>
      <c r="K155" s="155"/>
    </row>
    <row r="156" spans="1:11" s="37" customFormat="1" ht="14.25" customHeight="1">
      <c r="A156" s="113" t="s">
        <v>724</v>
      </c>
      <c r="B156" s="89" t="s">
        <v>262</v>
      </c>
      <c r="C156" s="29" t="s">
        <v>495</v>
      </c>
      <c r="D156" s="30" t="s">
        <v>174</v>
      </c>
      <c r="E156" s="31" t="s">
        <v>30</v>
      </c>
      <c r="F156" s="32">
        <v>1920</v>
      </c>
      <c r="G156" s="33" t="s">
        <v>225</v>
      </c>
      <c r="H156" s="148" t="s">
        <v>54</v>
      </c>
      <c r="I156" s="143"/>
      <c r="J156" s="143"/>
      <c r="K156" s="155"/>
    </row>
    <row r="157" spans="1:11" s="37" customFormat="1" ht="14.25" customHeight="1">
      <c r="A157" s="113" t="s">
        <v>724</v>
      </c>
      <c r="B157" s="89" t="s">
        <v>263</v>
      </c>
      <c r="C157" s="29" t="s">
        <v>496</v>
      </c>
      <c r="D157" s="30" t="s">
        <v>83</v>
      </c>
      <c r="E157" s="31" t="s">
        <v>30</v>
      </c>
      <c r="F157" s="32">
        <v>1920</v>
      </c>
      <c r="G157" s="33" t="s">
        <v>734</v>
      </c>
      <c r="H157" s="148" t="s">
        <v>54</v>
      </c>
      <c r="I157" s="143"/>
      <c r="J157" s="143"/>
      <c r="K157" s="155"/>
    </row>
    <row r="158" spans="1:11" s="37" customFormat="1" ht="14.25" customHeight="1">
      <c r="A158" s="113" t="s">
        <v>724</v>
      </c>
      <c r="B158" s="89" t="s">
        <v>264</v>
      </c>
      <c r="C158" s="29" t="s">
        <v>497</v>
      </c>
      <c r="D158" s="30" t="s">
        <v>83</v>
      </c>
      <c r="E158" s="31" t="s">
        <v>30</v>
      </c>
      <c r="F158" s="32">
        <v>2560</v>
      </c>
      <c r="G158" s="33" t="s">
        <v>734</v>
      </c>
      <c r="H158" s="148" t="s">
        <v>54</v>
      </c>
      <c r="I158" s="143"/>
      <c r="J158" s="143"/>
      <c r="K158" s="155"/>
    </row>
    <row r="159" spans="1:11" s="37" customFormat="1" ht="14.25" customHeight="1">
      <c r="A159" s="113" t="s">
        <v>724</v>
      </c>
      <c r="B159" s="89" t="s">
        <v>265</v>
      </c>
      <c r="C159" s="29" t="s">
        <v>498</v>
      </c>
      <c r="D159" s="30" t="s">
        <v>83</v>
      </c>
      <c r="E159" s="31" t="s">
        <v>30</v>
      </c>
      <c r="F159" s="32">
        <v>1916.04</v>
      </c>
      <c r="G159" s="33" t="s">
        <v>734</v>
      </c>
      <c r="H159" s="148" t="s">
        <v>54</v>
      </c>
      <c r="I159" s="143"/>
      <c r="J159" s="143"/>
      <c r="K159" s="155"/>
    </row>
    <row r="160" spans="1:11" s="37" customFormat="1" ht="14.25" customHeight="1">
      <c r="A160" s="113" t="s">
        <v>724</v>
      </c>
      <c r="B160" s="89" t="s">
        <v>266</v>
      </c>
      <c r="C160" s="29" t="s">
        <v>499</v>
      </c>
      <c r="D160" s="30" t="s">
        <v>83</v>
      </c>
      <c r="E160" s="31" t="s">
        <v>30</v>
      </c>
      <c r="F160" s="32">
        <v>2069.78</v>
      </c>
      <c r="G160" s="33" t="s">
        <v>734</v>
      </c>
      <c r="H160" s="148" t="s">
        <v>54</v>
      </c>
      <c r="I160" s="143"/>
      <c r="J160" s="143"/>
      <c r="K160" s="155"/>
    </row>
    <row r="161" spans="1:11" s="37" customFormat="1" ht="14.25" customHeight="1">
      <c r="A161" s="113" t="s">
        <v>724</v>
      </c>
      <c r="B161" s="89" t="s">
        <v>267</v>
      </c>
      <c r="C161" s="29" t="s">
        <v>500</v>
      </c>
      <c r="D161" s="30" t="s">
        <v>65</v>
      </c>
      <c r="E161" s="31" t="s">
        <v>30</v>
      </c>
      <c r="F161" s="32">
        <v>2012.88</v>
      </c>
      <c r="G161" s="33" t="s">
        <v>734</v>
      </c>
      <c r="H161" s="148" t="s">
        <v>54</v>
      </c>
      <c r="I161" s="143"/>
      <c r="J161" s="143"/>
      <c r="K161" s="155"/>
    </row>
    <row r="162" spans="1:11" s="37" customFormat="1" ht="14.25" customHeight="1">
      <c r="A162" s="113" t="s">
        <v>724</v>
      </c>
      <c r="B162" s="89" t="s">
        <v>268</v>
      </c>
      <c r="C162" s="29" t="s">
        <v>501</v>
      </c>
      <c r="D162" s="30" t="s">
        <v>65</v>
      </c>
      <c r="E162" s="31" t="s">
        <v>30</v>
      </c>
      <c r="F162" s="32">
        <v>2560</v>
      </c>
      <c r="G162" s="33" t="s">
        <v>734</v>
      </c>
      <c r="H162" s="148" t="s">
        <v>54</v>
      </c>
      <c r="I162" s="143"/>
      <c r="J162" s="143"/>
      <c r="K162" s="155"/>
    </row>
    <row r="163" spans="1:11" s="37" customFormat="1" ht="14.25" customHeight="1">
      <c r="A163" s="113" t="s">
        <v>724</v>
      </c>
      <c r="B163" s="89" t="s">
        <v>269</v>
      </c>
      <c r="C163" s="29" t="s">
        <v>502</v>
      </c>
      <c r="D163" s="30" t="s">
        <v>65</v>
      </c>
      <c r="E163" s="31" t="s">
        <v>30</v>
      </c>
      <c r="F163" s="32">
        <v>2560</v>
      </c>
      <c r="G163" s="33" t="s">
        <v>734</v>
      </c>
      <c r="H163" s="148" t="s">
        <v>54</v>
      </c>
      <c r="I163" s="143"/>
      <c r="J163" s="143"/>
      <c r="K163" s="155"/>
    </row>
    <row r="164" spans="1:11" s="37" customFormat="1" ht="14.25" customHeight="1">
      <c r="A164" s="113" t="s">
        <v>724</v>
      </c>
      <c r="B164" s="89" t="s">
        <v>270</v>
      </c>
      <c r="C164" s="29" t="s">
        <v>503</v>
      </c>
      <c r="D164" s="30" t="s">
        <v>65</v>
      </c>
      <c r="E164" s="31" t="s">
        <v>30</v>
      </c>
      <c r="F164" s="32">
        <v>2560</v>
      </c>
      <c r="G164" s="33" t="s">
        <v>734</v>
      </c>
      <c r="H164" s="148" t="s">
        <v>54</v>
      </c>
      <c r="I164" s="143"/>
      <c r="J164" s="143"/>
      <c r="K164" s="155"/>
    </row>
    <row r="165" spans="1:11" s="37" customFormat="1" ht="14.25" customHeight="1">
      <c r="A165" s="113" t="s">
        <v>724</v>
      </c>
      <c r="B165" s="89" t="s">
        <v>271</v>
      </c>
      <c r="C165" s="29" t="s">
        <v>504</v>
      </c>
      <c r="D165" s="30" t="s">
        <v>65</v>
      </c>
      <c r="E165" s="31" t="s">
        <v>30</v>
      </c>
      <c r="F165" s="32">
        <v>640</v>
      </c>
      <c r="G165" s="33" t="s">
        <v>734</v>
      </c>
      <c r="H165" s="148" t="s">
        <v>54</v>
      </c>
      <c r="I165" s="143"/>
      <c r="J165" s="143"/>
      <c r="K165" s="155"/>
    </row>
    <row r="166" spans="1:11" s="37" customFormat="1" ht="14.25" customHeight="1">
      <c r="A166" s="113" t="s">
        <v>724</v>
      </c>
      <c r="B166" s="89" t="s">
        <v>273</v>
      </c>
      <c r="C166" s="29" t="s">
        <v>505</v>
      </c>
      <c r="D166" s="30" t="s">
        <v>233</v>
      </c>
      <c r="E166" s="31" t="s">
        <v>37</v>
      </c>
      <c r="F166" s="32">
        <v>680</v>
      </c>
      <c r="G166" s="33" t="s">
        <v>734</v>
      </c>
      <c r="H166" s="148" t="s">
        <v>54</v>
      </c>
      <c r="I166" s="166"/>
      <c r="J166" s="161" t="s">
        <v>248</v>
      </c>
      <c r="K166" s="155"/>
    </row>
    <row r="167" spans="1:11" s="37" customFormat="1" ht="14.25" customHeight="1">
      <c r="A167" s="113" t="s">
        <v>724</v>
      </c>
      <c r="B167" s="89" t="s">
        <v>280</v>
      </c>
      <c r="C167" s="29" t="s">
        <v>622</v>
      </c>
      <c r="D167" s="30" t="s">
        <v>623</v>
      </c>
      <c r="E167" s="31" t="s">
        <v>30</v>
      </c>
      <c r="F167" s="32">
        <v>40</v>
      </c>
      <c r="G167" s="33" t="s">
        <v>225</v>
      </c>
      <c r="H167" s="148" t="s">
        <v>54</v>
      </c>
      <c r="I167" s="166"/>
      <c r="J167" s="161" t="s">
        <v>249</v>
      </c>
      <c r="K167" s="155"/>
    </row>
    <row r="168" spans="1:11" s="37" customFormat="1" ht="14.25" customHeight="1">
      <c r="A168" s="113" t="s">
        <v>724</v>
      </c>
      <c r="B168" s="89" t="s">
        <v>281</v>
      </c>
      <c r="C168" s="29" t="s">
        <v>622</v>
      </c>
      <c r="D168" s="30" t="s">
        <v>623</v>
      </c>
      <c r="E168" s="31" t="s">
        <v>30</v>
      </c>
      <c r="F168" s="32">
        <v>1078.24</v>
      </c>
      <c r="G168" s="33" t="s">
        <v>225</v>
      </c>
      <c r="H168" s="148" t="s">
        <v>54</v>
      </c>
      <c r="I168" s="166"/>
      <c r="J168" s="161" t="s">
        <v>249</v>
      </c>
      <c r="K168" s="155"/>
    </row>
    <row r="169" spans="1:11" s="37" customFormat="1" ht="14.25" customHeight="1">
      <c r="A169" s="113" t="s">
        <v>724</v>
      </c>
      <c r="B169" s="89" t="s">
        <v>282</v>
      </c>
      <c r="C169" s="29" t="s">
        <v>622</v>
      </c>
      <c r="D169" s="30" t="s">
        <v>623</v>
      </c>
      <c r="E169" s="31" t="s">
        <v>30</v>
      </c>
      <c r="F169" s="32">
        <v>1360</v>
      </c>
      <c r="G169" s="33" t="s">
        <v>225</v>
      </c>
      <c r="H169" s="148" t="s">
        <v>54</v>
      </c>
      <c r="I169" s="166"/>
      <c r="J169" s="161" t="s">
        <v>249</v>
      </c>
      <c r="K169" s="155"/>
    </row>
    <row r="170" spans="1:11" s="37" customFormat="1" ht="14.25" customHeight="1">
      <c r="A170" s="113" t="s">
        <v>724</v>
      </c>
      <c r="B170" s="89" t="s">
        <v>283</v>
      </c>
      <c r="C170" s="29" t="s">
        <v>506</v>
      </c>
      <c r="D170" s="30" t="s">
        <v>174</v>
      </c>
      <c r="E170" s="31" t="s">
        <v>30</v>
      </c>
      <c r="F170" s="32">
        <v>520</v>
      </c>
      <c r="G170" s="33" t="s">
        <v>225</v>
      </c>
      <c r="H170" s="148" t="s">
        <v>54</v>
      </c>
      <c r="I170" s="166"/>
      <c r="J170" s="161" t="s">
        <v>249</v>
      </c>
      <c r="K170" s="155"/>
    </row>
    <row r="171" spans="1:11" s="37" customFormat="1" ht="14.25" customHeight="1">
      <c r="A171" s="113" t="s">
        <v>724</v>
      </c>
      <c r="B171" s="89" t="s">
        <v>284</v>
      </c>
      <c r="C171" s="29" t="s">
        <v>507</v>
      </c>
      <c r="D171" s="30" t="s">
        <v>174</v>
      </c>
      <c r="E171" s="31" t="s">
        <v>30</v>
      </c>
      <c r="F171" s="32">
        <v>800</v>
      </c>
      <c r="G171" s="33" t="s">
        <v>225</v>
      </c>
      <c r="H171" s="148" t="s">
        <v>54</v>
      </c>
      <c r="I171" s="143"/>
      <c r="J171" s="143"/>
      <c r="K171" s="155"/>
    </row>
    <row r="172" spans="1:11" s="37" customFormat="1" ht="14.25" customHeight="1">
      <c r="A172" s="113" t="s">
        <v>724</v>
      </c>
      <c r="B172" s="89" t="s">
        <v>171</v>
      </c>
      <c r="C172" s="29" t="s">
        <v>508</v>
      </c>
      <c r="D172" s="30" t="s">
        <v>223</v>
      </c>
      <c r="E172" s="31" t="s">
        <v>37</v>
      </c>
      <c r="F172" s="32">
        <v>1240</v>
      </c>
      <c r="G172" s="33" t="s">
        <v>734</v>
      </c>
      <c r="H172" s="143"/>
      <c r="I172" s="154"/>
      <c r="J172" s="143"/>
      <c r="K172" s="154" t="s">
        <v>292</v>
      </c>
    </row>
    <row r="173" spans="1:32" s="37" customFormat="1" ht="14.25" customHeight="1">
      <c r="A173" s="113" t="s">
        <v>724</v>
      </c>
      <c r="B173" s="89" t="s">
        <v>154</v>
      </c>
      <c r="C173" s="29" t="s">
        <v>345</v>
      </c>
      <c r="D173" s="30" t="s">
        <v>321</v>
      </c>
      <c r="E173" s="31" t="s">
        <v>48</v>
      </c>
      <c r="F173" s="32">
        <v>1039.98</v>
      </c>
      <c r="G173" s="33" t="s">
        <v>734</v>
      </c>
      <c r="H173" s="149" t="s">
        <v>54</v>
      </c>
      <c r="I173" s="154"/>
      <c r="J173" s="161" t="s">
        <v>296</v>
      </c>
      <c r="K173" s="154" t="s">
        <v>292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1:11" s="37" customFormat="1" ht="14.25" customHeight="1">
      <c r="A174" s="113" t="s">
        <v>724</v>
      </c>
      <c r="B174" s="89" t="s">
        <v>286</v>
      </c>
      <c r="C174" s="29" t="s">
        <v>509</v>
      </c>
      <c r="D174" s="30" t="s">
        <v>96</v>
      </c>
      <c r="E174" s="31" t="s">
        <v>37</v>
      </c>
      <c r="F174" s="32">
        <v>1920</v>
      </c>
      <c r="G174" s="33" t="s">
        <v>734</v>
      </c>
      <c r="H174" s="148" t="s">
        <v>54</v>
      </c>
      <c r="I174" s="143"/>
      <c r="J174" s="143"/>
      <c r="K174" s="155"/>
    </row>
    <row r="175" spans="1:11" s="37" customFormat="1" ht="14.25" customHeight="1">
      <c r="A175" s="113" t="s">
        <v>724</v>
      </c>
      <c r="B175" s="89" t="s">
        <v>287</v>
      </c>
      <c r="C175" s="29"/>
      <c r="D175" s="30" t="s">
        <v>735</v>
      </c>
      <c r="E175" s="31" t="s">
        <v>45</v>
      </c>
      <c r="F175" s="32">
        <v>2540.4</v>
      </c>
      <c r="G175" s="33" t="s">
        <v>734</v>
      </c>
      <c r="H175" s="148" t="s">
        <v>54</v>
      </c>
      <c r="I175" s="143"/>
      <c r="J175" s="143"/>
      <c r="K175" s="155"/>
    </row>
    <row r="176" spans="1:11" s="37" customFormat="1" ht="14.25" customHeight="1" thickBot="1">
      <c r="A176" s="114" t="s">
        <v>724</v>
      </c>
      <c r="B176" s="90" t="s">
        <v>156</v>
      </c>
      <c r="C176" s="63" t="s">
        <v>510</v>
      </c>
      <c r="D176" s="52" t="s">
        <v>221</v>
      </c>
      <c r="E176" s="64" t="s">
        <v>288</v>
      </c>
      <c r="F176" s="65">
        <v>698.68</v>
      </c>
      <c r="G176" s="33" t="s">
        <v>734</v>
      </c>
      <c r="H176" s="144"/>
      <c r="I176" s="144"/>
      <c r="J176" s="144" t="s">
        <v>89</v>
      </c>
      <c r="K176" s="157"/>
    </row>
    <row r="177" spans="1:11" s="67" customFormat="1" ht="14.25" customHeight="1" thickBot="1" thickTop="1">
      <c r="A177" s="93"/>
      <c r="B177" s="76">
        <f>COUNTA(B104:B176)</f>
        <v>73</v>
      </c>
      <c r="C177" s="76">
        <f>COUNTA(C104:C176)</f>
        <v>71</v>
      </c>
      <c r="D177" s="78"/>
      <c r="E177" s="75"/>
      <c r="F177" s="106">
        <f>SUM(F104:F176)</f>
        <v>121526.64</v>
      </c>
      <c r="G177" s="75"/>
      <c r="H177" s="150">
        <f>COUNTA(H104:H176)</f>
        <v>71</v>
      </c>
      <c r="I177" s="150">
        <f>COUNTA(I104:I176)</f>
        <v>0</v>
      </c>
      <c r="J177" s="150">
        <f>COUNTA(J104:J176)</f>
        <v>12</v>
      </c>
      <c r="K177" s="150">
        <f>COUNTA(K104:K176)</f>
        <v>2</v>
      </c>
    </row>
    <row r="178" spans="1:11" s="67" customFormat="1" ht="14.25" customHeight="1" thickTop="1">
      <c r="A178" s="94">
        <v>38944</v>
      </c>
      <c r="B178" s="29" t="s">
        <v>273</v>
      </c>
      <c r="C178" s="29" t="s">
        <v>511</v>
      </c>
      <c r="D178" s="48" t="s">
        <v>223</v>
      </c>
      <c r="E178" s="34" t="s">
        <v>30</v>
      </c>
      <c r="F178" s="100">
        <v>1520.21</v>
      </c>
      <c r="G178" s="33" t="s">
        <v>734</v>
      </c>
      <c r="H178" s="143"/>
      <c r="I178" s="143" t="s">
        <v>53</v>
      </c>
      <c r="J178" s="143"/>
      <c r="K178" s="162"/>
    </row>
    <row r="179" spans="1:11" s="67" customFormat="1" ht="14.25" customHeight="1">
      <c r="A179" s="94">
        <v>38944</v>
      </c>
      <c r="B179" s="29" t="s">
        <v>327</v>
      </c>
      <c r="C179" s="29" t="s">
        <v>512</v>
      </c>
      <c r="D179" s="48" t="s">
        <v>157</v>
      </c>
      <c r="E179" s="34" t="s">
        <v>45</v>
      </c>
      <c r="F179" s="100">
        <v>1280</v>
      </c>
      <c r="G179" s="33" t="s">
        <v>734</v>
      </c>
      <c r="H179" s="143" t="s">
        <v>54</v>
      </c>
      <c r="I179" s="143"/>
      <c r="J179" s="143"/>
      <c r="K179" s="162"/>
    </row>
    <row r="180" spans="1:11" s="67" customFormat="1" ht="14.25" customHeight="1">
      <c r="A180" s="94">
        <v>38944</v>
      </c>
      <c r="B180" s="29" t="s">
        <v>328</v>
      </c>
      <c r="C180" s="29" t="s">
        <v>513</v>
      </c>
      <c r="D180" s="48" t="s">
        <v>157</v>
      </c>
      <c r="E180" s="34" t="s">
        <v>45</v>
      </c>
      <c r="F180" s="100">
        <v>1981.26</v>
      </c>
      <c r="G180" s="33" t="s">
        <v>734</v>
      </c>
      <c r="H180" s="143" t="s">
        <v>54</v>
      </c>
      <c r="I180" s="143"/>
      <c r="J180" s="143"/>
      <c r="K180" s="162"/>
    </row>
    <row r="181" spans="1:11" s="67" customFormat="1" ht="14.25" customHeight="1">
      <c r="A181" s="94">
        <v>38944</v>
      </c>
      <c r="B181" s="29" t="s">
        <v>60</v>
      </c>
      <c r="C181" s="29" t="s">
        <v>514</v>
      </c>
      <c r="D181" s="48" t="s">
        <v>157</v>
      </c>
      <c r="E181" s="34" t="s">
        <v>45</v>
      </c>
      <c r="F181" s="100">
        <v>1399.54</v>
      </c>
      <c r="G181" s="33" t="s">
        <v>734</v>
      </c>
      <c r="H181" s="143" t="s">
        <v>54</v>
      </c>
      <c r="I181" s="143"/>
      <c r="J181" s="143"/>
      <c r="K181" s="162"/>
    </row>
    <row r="182" spans="1:11" s="37" customFormat="1" ht="14.25" customHeight="1">
      <c r="A182" s="94">
        <v>38944</v>
      </c>
      <c r="B182" s="29" t="s">
        <v>63</v>
      </c>
      <c r="C182" s="29" t="s">
        <v>515</v>
      </c>
      <c r="D182" s="48" t="s">
        <v>65</v>
      </c>
      <c r="E182" s="34" t="s">
        <v>45</v>
      </c>
      <c r="F182" s="100">
        <v>302.89</v>
      </c>
      <c r="G182" s="33" t="s">
        <v>734</v>
      </c>
      <c r="H182" s="143"/>
      <c r="I182" s="143" t="s">
        <v>53</v>
      </c>
      <c r="J182" s="143"/>
      <c r="K182" s="155"/>
    </row>
    <row r="183" spans="1:11" s="37" customFormat="1" ht="14.25" customHeight="1">
      <c r="A183" s="94">
        <v>38944</v>
      </c>
      <c r="B183" s="29" t="s">
        <v>170</v>
      </c>
      <c r="C183" s="47" t="s">
        <v>516</v>
      </c>
      <c r="D183" s="48" t="s">
        <v>80</v>
      </c>
      <c r="E183" s="34" t="s">
        <v>45</v>
      </c>
      <c r="F183" s="100">
        <v>1635.87</v>
      </c>
      <c r="G183" s="33" t="s">
        <v>734</v>
      </c>
      <c r="H183" s="143" t="s">
        <v>54</v>
      </c>
      <c r="I183" s="143"/>
      <c r="J183" s="143"/>
      <c r="K183" s="155"/>
    </row>
    <row r="184" spans="1:11" s="37" customFormat="1" ht="14.25" customHeight="1">
      <c r="A184" s="94">
        <v>38944</v>
      </c>
      <c r="B184" s="29" t="s">
        <v>329</v>
      </c>
      <c r="C184" s="29" t="s">
        <v>517</v>
      </c>
      <c r="D184" s="48" t="s">
        <v>65</v>
      </c>
      <c r="E184" s="34" t="s">
        <v>45</v>
      </c>
      <c r="F184" s="100">
        <v>1920</v>
      </c>
      <c r="G184" s="33" t="s">
        <v>734</v>
      </c>
      <c r="H184" s="143" t="s">
        <v>54</v>
      </c>
      <c r="I184" s="143"/>
      <c r="J184" s="143"/>
      <c r="K184" s="155"/>
    </row>
    <row r="185" spans="1:11" s="37" customFormat="1" ht="14.25" customHeight="1">
      <c r="A185" s="94">
        <v>38944</v>
      </c>
      <c r="B185" s="29" t="s">
        <v>330</v>
      </c>
      <c r="C185" s="29" t="s">
        <v>518</v>
      </c>
      <c r="D185" s="48" t="s">
        <v>65</v>
      </c>
      <c r="E185" s="34" t="s">
        <v>45</v>
      </c>
      <c r="F185" s="100">
        <v>1280</v>
      </c>
      <c r="G185" s="33" t="s">
        <v>734</v>
      </c>
      <c r="H185" s="143" t="s">
        <v>54</v>
      </c>
      <c r="I185" s="143"/>
      <c r="J185" s="143"/>
      <c r="K185" s="155"/>
    </row>
    <row r="186" spans="1:11" s="37" customFormat="1" ht="14.25" customHeight="1">
      <c r="A186" s="94">
        <v>38944</v>
      </c>
      <c r="B186" s="29" t="s">
        <v>331</v>
      </c>
      <c r="C186" s="29" t="s">
        <v>519</v>
      </c>
      <c r="D186" s="48" t="s">
        <v>65</v>
      </c>
      <c r="E186" s="34" t="s">
        <v>45</v>
      </c>
      <c r="F186" s="100">
        <v>1280</v>
      </c>
      <c r="G186" s="33" t="s">
        <v>734</v>
      </c>
      <c r="H186" s="143" t="s">
        <v>54</v>
      </c>
      <c r="I186" s="143"/>
      <c r="J186" s="143"/>
      <c r="K186" s="155"/>
    </row>
    <row r="187" spans="1:11" s="37" customFormat="1" ht="14.25" customHeight="1">
      <c r="A187" s="94">
        <v>38944</v>
      </c>
      <c r="B187" s="29" t="s">
        <v>332</v>
      </c>
      <c r="C187" s="29" t="s">
        <v>520</v>
      </c>
      <c r="D187" s="48" t="s">
        <v>65</v>
      </c>
      <c r="E187" s="34" t="s">
        <v>45</v>
      </c>
      <c r="F187" s="100">
        <v>1405.56</v>
      </c>
      <c r="G187" s="33" t="s">
        <v>734</v>
      </c>
      <c r="H187" s="143" t="s">
        <v>54</v>
      </c>
      <c r="I187" s="143" t="s">
        <v>53</v>
      </c>
      <c r="J187" s="143"/>
      <c r="K187" s="155"/>
    </row>
    <row r="188" spans="1:11" s="37" customFormat="1" ht="14.25" customHeight="1">
      <c r="A188" s="94">
        <v>38944</v>
      </c>
      <c r="B188" s="29" t="s">
        <v>333</v>
      </c>
      <c r="C188" s="29" t="s">
        <v>521</v>
      </c>
      <c r="D188" s="48" t="s">
        <v>80</v>
      </c>
      <c r="E188" s="34" t="s">
        <v>45</v>
      </c>
      <c r="F188" s="100">
        <v>1920</v>
      </c>
      <c r="G188" s="33" t="s">
        <v>734</v>
      </c>
      <c r="H188" s="143" t="s">
        <v>54</v>
      </c>
      <c r="I188" s="143"/>
      <c r="J188" s="143"/>
      <c r="K188" s="155"/>
    </row>
    <row r="189" spans="1:11" s="37" customFormat="1" ht="14.25" customHeight="1">
      <c r="A189" s="94">
        <v>38944</v>
      </c>
      <c r="B189" s="29" t="s">
        <v>334</v>
      </c>
      <c r="C189" s="29" t="s">
        <v>522</v>
      </c>
      <c r="D189" s="48" t="s">
        <v>80</v>
      </c>
      <c r="E189" s="34" t="s">
        <v>45</v>
      </c>
      <c r="F189" s="100">
        <v>2560</v>
      </c>
      <c r="G189" s="33" t="s">
        <v>734</v>
      </c>
      <c r="H189" s="143" t="s">
        <v>54</v>
      </c>
      <c r="I189" s="143" t="s">
        <v>53</v>
      </c>
      <c r="J189" s="143"/>
      <c r="K189" s="155"/>
    </row>
    <row r="190" spans="1:11" s="37" customFormat="1" ht="14.25" customHeight="1">
      <c r="A190" s="94">
        <v>38944</v>
      </c>
      <c r="B190" s="29" t="s">
        <v>154</v>
      </c>
      <c r="C190" s="29" t="s">
        <v>523</v>
      </c>
      <c r="D190" s="48" t="s">
        <v>96</v>
      </c>
      <c r="E190" s="34" t="s">
        <v>45</v>
      </c>
      <c r="F190" s="100">
        <v>1920</v>
      </c>
      <c r="G190" s="33" t="s">
        <v>734</v>
      </c>
      <c r="H190" s="143" t="s">
        <v>54</v>
      </c>
      <c r="I190" s="143" t="s">
        <v>53</v>
      </c>
      <c r="J190" s="143"/>
      <c r="K190" s="155"/>
    </row>
    <row r="191" spans="1:11" s="37" customFormat="1" ht="14.25" customHeight="1">
      <c r="A191" s="94">
        <v>38944</v>
      </c>
      <c r="B191" s="29" t="s">
        <v>335</v>
      </c>
      <c r="C191" s="29" t="s">
        <v>524</v>
      </c>
      <c r="D191" s="48" t="s">
        <v>96</v>
      </c>
      <c r="E191" s="34" t="s">
        <v>45</v>
      </c>
      <c r="F191" s="100">
        <v>1920</v>
      </c>
      <c r="G191" s="33" t="s">
        <v>734</v>
      </c>
      <c r="H191" s="143" t="s">
        <v>54</v>
      </c>
      <c r="I191" s="143"/>
      <c r="J191" s="143"/>
      <c r="K191" s="155"/>
    </row>
    <row r="192" spans="1:11" s="37" customFormat="1" ht="14.25" customHeight="1">
      <c r="A192" s="94">
        <v>38944</v>
      </c>
      <c r="B192" s="29" t="s">
        <v>155</v>
      </c>
      <c r="C192" s="29" t="s">
        <v>525</v>
      </c>
      <c r="D192" s="48" t="s">
        <v>96</v>
      </c>
      <c r="E192" s="34" t="s">
        <v>45</v>
      </c>
      <c r="F192" s="100">
        <v>1280</v>
      </c>
      <c r="G192" s="33" t="s">
        <v>734</v>
      </c>
      <c r="H192" s="143" t="s">
        <v>54</v>
      </c>
      <c r="I192" s="143"/>
      <c r="J192" s="143"/>
      <c r="K192" s="155"/>
    </row>
    <row r="193" spans="1:11" s="37" customFormat="1" ht="14.25" customHeight="1">
      <c r="A193" s="94">
        <v>38944</v>
      </c>
      <c r="B193" s="29" t="s">
        <v>162</v>
      </c>
      <c r="C193" s="29" t="s">
        <v>526</v>
      </c>
      <c r="D193" s="48" t="s">
        <v>96</v>
      </c>
      <c r="E193" s="34" t="s">
        <v>45</v>
      </c>
      <c r="F193" s="100">
        <v>2183.23</v>
      </c>
      <c r="G193" s="33" t="s">
        <v>734</v>
      </c>
      <c r="H193" s="143" t="s">
        <v>54</v>
      </c>
      <c r="I193" s="143"/>
      <c r="J193" s="143"/>
      <c r="K193" s="155"/>
    </row>
    <row r="194" spans="1:11" s="37" customFormat="1" ht="14.25" customHeight="1">
      <c r="A194" s="94">
        <v>38944</v>
      </c>
      <c r="B194" s="29" t="s">
        <v>336</v>
      </c>
      <c r="C194" s="29" t="s">
        <v>527</v>
      </c>
      <c r="D194" s="48" t="s">
        <v>344</v>
      </c>
      <c r="E194" s="34" t="s">
        <v>45</v>
      </c>
      <c r="F194" s="100">
        <v>440</v>
      </c>
      <c r="G194" s="33" t="s">
        <v>734</v>
      </c>
      <c r="H194" s="143"/>
      <c r="I194" s="143" t="s">
        <v>53</v>
      </c>
      <c r="J194" s="143"/>
      <c r="K194" s="155"/>
    </row>
    <row r="195" spans="1:11" s="37" customFormat="1" ht="14.25" customHeight="1">
      <c r="A195" s="94">
        <v>38944</v>
      </c>
      <c r="B195" s="29" t="s">
        <v>337</v>
      </c>
      <c r="C195" s="29" t="s">
        <v>528</v>
      </c>
      <c r="D195" s="48" t="s">
        <v>344</v>
      </c>
      <c r="E195" s="34" t="s">
        <v>45</v>
      </c>
      <c r="F195" s="100">
        <v>1240</v>
      </c>
      <c r="G195" s="33" t="s">
        <v>734</v>
      </c>
      <c r="H195" s="143"/>
      <c r="I195" s="143" t="s">
        <v>53</v>
      </c>
      <c r="J195" s="143"/>
      <c r="K195" s="155"/>
    </row>
    <row r="196" spans="1:11" s="37" customFormat="1" ht="14.25" customHeight="1">
      <c r="A196" s="94">
        <v>38944</v>
      </c>
      <c r="B196" s="29" t="s">
        <v>338</v>
      </c>
      <c r="C196" s="29" t="s">
        <v>529</v>
      </c>
      <c r="D196" s="48" t="s">
        <v>344</v>
      </c>
      <c r="E196" s="34" t="s">
        <v>45</v>
      </c>
      <c r="F196" s="100">
        <v>163.18</v>
      </c>
      <c r="G196" s="33" t="s">
        <v>734</v>
      </c>
      <c r="H196" s="143"/>
      <c r="I196" s="143" t="s">
        <v>53</v>
      </c>
      <c r="J196" s="143"/>
      <c r="K196" s="155"/>
    </row>
    <row r="197" spans="1:11" s="37" customFormat="1" ht="14.25" customHeight="1">
      <c r="A197" s="94">
        <v>38944</v>
      </c>
      <c r="B197" s="29" t="s">
        <v>339</v>
      </c>
      <c r="C197" s="29" t="s">
        <v>530</v>
      </c>
      <c r="D197" s="48" t="s">
        <v>344</v>
      </c>
      <c r="E197" s="34" t="s">
        <v>45</v>
      </c>
      <c r="F197" s="100">
        <v>80</v>
      </c>
      <c r="G197" s="33" t="s">
        <v>734</v>
      </c>
      <c r="H197" s="143"/>
      <c r="I197" s="143" t="s">
        <v>53</v>
      </c>
      <c r="J197" s="143"/>
      <c r="K197" s="155"/>
    </row>
    <row r="198" spans="1:11" s="37" customFormat="1" ht="14.25" customHeight="1">
      <c r="A198" s="94">
        <v>38944</v>
      </c>
      <c r="B198" s="29" t="s">
        <v>340</v>
      </c>
      <c r="C198" s="29" t="s">
        <v>531</v>
      </c>
      <c r="D198" s="48" t="s">
        <v>321</v>
      </c>
      <c r="E198" s="34" t="s">
        <v>48</v>
      </c>
      <c r="F198" s="100">
        <v>136.48</v>
      </c>
      <c r="G198" s="33" t="s">
        <v>734</v>
      </c>
      <c r="H198" s="143" t="s">
        <v>54</v>
      </c>
      <c r="I198" s="143"/>
      <c r="J198" s="143"/>
      <c r="K198" s="155"/>
    </row>
    <row r="199" spans="1:11" s="37" customFormat="1" ht="14.25" customHeight="1">
      <c r="A199" s="94">
        <v>38944</v>
      </c>
      <c r="B199" s="29" t="s">
        <v>341</v>
      </c>
      <c r="C199" s="29" t="s">
        <v>532</v>
      </c>
      <c r="D199" s="48" t="s">
        <v>344</v>
      </c>
      <c r="E199" s="34" t="s">
        <v>45</v>
      </c>
      <c r="F199" s="100">
        <v>1158.73</v>
      </c>
      <c r="G199" s="33" t="s">
        <v>734</v>
      </c>
      <c r="H199" s="143"/>
      <c r="I199" s="143" t="s">
        <v>53</v>
      </c>
      <c r="J199" s="143"/>
      <c r="K199" s="155"/>
    </row>
    <row r="200" spans="1:32" s="37" customFormat="1" ht="14.25" customHeight="1">
      <c r="A200" s="94">
        <v>38944</v>
      </c>
      <c r="B200" s="29" t="s">
        <v>342</v>
      </c>
      <c r="C200" s="29" t="s">
        <v>533</v>
      </c>
      <c r="D200" s="48" t="s">
        <v>344</v>
      </c>
      <c r="E200" s="34" t="s">
        <v>45</v>
      </c>
      <c r="F200" s="100">
        <v>2060.34</v>
      </c>
      <c r="G200" s="33" t="s">
        <v>734</v>
      </c>
      <c r="H200" s="143"/>
      <c r="I200" s="143" t="s">
        <v>53</v>
      </c>
      <c r="J200" s="143"/>
      <c r="K200" s="155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</row>
    <row r="201" spans="1:32" s="95" customFormat="1" ht="14.25" customHeight="1" thickBot="1">
      <c r="A201" s="97">
        <v>38944</v>
      </c>
      <c r="B201" s="29" t="s">
        <v>343</v>
      </c>
      <c r="C201" s="29" t="s">
        <v>534</v>
      </c>
      <c r="D201" s="48" t="s">
        <v>344</v>
      </c>
      <c r="E201" s="34" t="s">
        <v>45</v>
      </c>
      <c r="F201" s="100">
        <v>1116.2</v>
      </c>
      <c r="G201" s="33" t="s">
        <v>734</v>
      </c>
      <c r="H201" s="143"/>
      <c r="I201" s="143" t="s">
        <v>53</v>
      </c>
      <c r="J201" s="143"/>
      <c r="K201" s="163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</row>
    <row r="202" spans="1:11" s="37" customFormat="1" ht="14.25" customHeight="1" thickBot="1" thickTop="1">
      <c r="A202" s="98"/>
      <c r="B202" s="76">
        <f>COUNTA(B178:B201)</f>
        <v>24</v>
      </c>
      <c r="C202" s="75">
        <f>COUNTA(C178:C201)</f>
        <v>24</v>
      </c>
      <c r="D202" s="78"/>
      <c r="E202" s="75"/>
      <c r="F202" s="106">
        <f>SUM(F178:F201)</f>
        <v>32183.49</v>
      </c>
      <c r="G202" s="75"/>
      <c r="H202" s="150">
        <f>COUNTA(H178:H201)</f>
        <v>15</v>
      </c>
      <c r="I202" s="150">
        <f>COUNTA(I178:I201)</f>
        <v>12</v>
      </c>
      <c r="J202" s="150">
        <f>COUNTA(J178:J201)</f>
        <v>0</v>
      </c>
      <c r="K202" s="145">
        <f>COUNTA(K178:K201)</f>
        <v>0</v>
      </c>
    </row>
    <row r="203" spans="1:11" s="37" customFormat="1" ht="14.25" customHeight="1" thickTop="1">
      <c r="A203" s="113" t="s">
        <v>621</v>
      </c>
      <c r="B203" s="85" t="s">
        <v>535</v>
      </c>
      <c r="C203" s="29" t="s">
        <v>569</v>
      </c>
      <c r="D203" s="48" t="s">
        <v>615</v>
      </c>
      <c r="E203" s="49" t="s">
        <v>543</v>
      </c>
      <c r="F203" s="100">
        <v>1929.78</v>
      </c>
      <c r="G203" s="33" t="s">
        <v>734</v>
      </c>
      <c r="H203" s="181" t="s">
        <v>54</v>
      </c>
      <c r="I203" s="155"/>
      <c r="J203" s="155" t="s">
        <v>560</v>
      </c>
      <c r="K203" s="155"/>
    </row>
    <row r="204" spans="1:11" s="37" customFormat="1" ht="14.25" customHeight="1">
      <c r="A204" s="113" t="s">
        <v>621</v>
      </c>
      <c r="B204" s="85" t="s">
        <v>536</v>
      </c>
      <c r="C204" s="29" t="s">
        <v>736</v>
      </c>
      <c r="D204" s="48" t="s">
        <v>615</v>
      </c>
      <c r="E204" s="49" t="s">
        <v>543</v>
      </c>
      <c r="F204" s="100">
        <v>1920</v>
      </c>
      <c r="G204" s="33" t="s">
        <v>225</v>
      </c>
      <c r="H204" s="181" t="s">
        <v>54</v>
      </c>
      <c r="I204" s="155"/>
      <c r="J204" s="155" t="s">
        <v>560</v>
      </c>
      <c r="K204" s="155"/>
    </row>
    <row r="205" spans="1:11" s="37" customFormat="1" ht="14.25" customHeight="1">
      <c r="A205" s="113" t="s">
        <v>621</v>
      </c>
      <c r="B205" s="85" t="s">
        <v>537</v>
      </c>
      <c r="C205" s="29" t="s">
        <v>570</v>
      </c>
      <c r="D205" s="48" t="s">
        <v>615</v>
      </c>
      <c r="E205" s="49" t="s">
        <v>543</v>
      </c>
      <c r="F205" s="100">
        <v>641.98</v>
      </c>
      <c r="G205" s="33" t="s">
        <v>734</v>
      </c>
      <c r="H205" s="143"/>
      <c r="I205" s="155"/>
      <c r="J205" s="155" t="s">
        <v>560</v>
      </c>
      <c r="K205" s="155"/>
    </row>
    <row r="206" spans="1:11" s="37" customFormat="1" ht="14.25" customHeight="1">
      <c r="A206" s="113" t="s">
        <v>621</v>
      </c>
      <c r="B206" s="85" t="s">
        <v>538</v>
      </c>
      <c r="C206" s="29" t="s">
        <v>737</v>
      </c>
      <c r="D206" s="48" t="s">
        <v>615</v>
      </c>
      <c r="E206" s="49" t="s">
        <v>543</v>
      </c>
      <c r="F206" s="100">
        <v>1274.82</v>
      </c>
      <c r="G206" s="33" t="s">
        <v>225</v>
      </c>
      <c r="H206" s="143"/>
      <c r="I206" s="155"/>
      <c r="J206" s="155" t="s">
        <v>560</v>
      </c>
      <c r="K206" s="155"/>
    </row>
    <row r="207" spans="1:11" s="37" customFormat="1" ht="14.25" customHeight="1">
      <c r="A207" s="113" t="s">
        <v>621</v>
      </c>
      <c r="B207" s="85" t="s">
        <v>539</v>
      </c>
      <c r="C207" s="29" t="s">
        <v>571</v>
      </c>
      <c r="D207" s="48" t="s">
        <v>615</v>
      </c>
      <c r="E207" s="49" t="s">
        <v>543</v>
      </c>
      <c r="F207" s="100">
        <v>1282.39</v>
      </c>
      <c r="G207" s="33" t="s">
        <v>734</v>
      </c>
      <c r="H207" s="143"/>
      <c r="I207" s="155"/>
      <c r="J207" s="155" t="s">
        <v>560</v>
      </c>
      <c r="K207" s="155"/>
    </row>
    <row r="208" spans="1:11" s="37" customFormat="1" ht="14.25" customHeight="1">
      <c r="A208" s="113" t="s">
        <v>621</v>
      </c>
      <c r="B208" s="85" t="s">
        <v>540</v>
      </c>
      <c r="C208" s="29" t="s">
        <v>572</v>
      </c>
      <c r="D208" s="48" t="s">
        <v>615</v>
      </c>
      <c r="E208" s="49" t="s">
        <v>543</v>
      </c>
      <c r="F208" s="100">
        <v>1280</v>
      </c>
      <c r="G208" s="33" t="s">
        <v>734</v>
      </c>
      <c r="H208" s="143"/>
      <c r="I208" s="155"/>
      <c r="J208" s="155" t="s">
        <v>560</v>
      </c>
      <c r="K208" s="155"/>
    </row>
    <row r="209" spans="1:11" s="37" customFormat="1" ht="14.25" customHeight="1">
      <c r="A209" s="113" t="s">
        <v>621</v>
      </c>
      <c r="B209" s="85" t="s">
        <v>541</v>
      </c>
      <c r="C209" s="29" t="s">
        <v>573</v>
      </c>
      <c r="D209" s="48" t="s">
        <v>615</v>
      </c>
      <c r="E209" s="49" t="s">
        <v>543</v>
      </c>
      <c r="F209" s="100">
        <v>1320.2</v>
      </c>
      <c r="G209" s="33" t="s">
        <v>734</v>
      </c>
      <c r="H209" s="181" t="s">
        <v>54</v>
      </c>
      <c r="I209" s="155"/>
      <c r="J209" s="155" t="s">
        <v>560</v>
      </c>
      <c r="K209" s="155"/>
    </row>
    <row r="210" spans="1:11" s="37" customFormat="1" ht="14.25" customHeight="1">
      <c r="A210" s="113" t="s">
        <v>621</v>
      </c>
      <c r="B210" s="85" t="s">
        <v>0</v>
      </c>
      <c r="C210" s="29" t="s">
        <v>574</v>
      </c>
      <c r="D210" s="48" t="s">
        <v>615</v>
      </c>
      <c r="E210" s="49" t="s">
        <v>543</v>
      </c>
      <c r="F210" s="100">
        <v>58</v>
      </c>
      <c r="G210" s="33" t="s">
        <v>734</v>
      </c>
      <c r="H210" s="143"/>
      <c r="I210" s="155"/>
      <c r="J210" s="155" t="s">
        <v>560</v>
      </c>
      <c r="K210" s="155"/>
    </row>
    <row r="211" spans="1:11" s="37" customFormat="1" ht="14.25" customHeight="1">
      <c r="A211" s="113" t="s">
        <v>621</v>
      </c>
      <c r="B211" s="85" t="s">
        <v>25</v>
      </c>
      <c r="C211" s="29" t="s">
        <v>575</v>
      </c>
      <c r="D211" s="48" t="s">
        <v>83</v>
      </c>
      <c r="E211" s="49" t="s">
        <v>30</v>
      </c>
      <c r="F211" s="100">
        <v>1317.21</v>
      </c>
      <c r="G211" s="33" t="s">
        <v>734</v>
      </c>
      <c r="H211" s="143"/>
      <c r="I211" s="143" t="s">
        <v>53</v>
      </c>
      <c r="J211" s="143"/>
      <c r="K211" s="155"/>
    </row>
    <row r="212" spans="1:11" s="37" customFormat="1" ht="14.25" customHeight="1">
      <c r="A212" s="113" t="s">
        <v>621</v>
      </c>
      <c r="B212" s="85" t="s">
        <v>26</v>
      </c>
      <c r="C212" s="29" t="s">
        <v>576</v>
      </c>
      <c r="D212" s="48" t="s">
        <v>307</v>
      </c>
      <c r="E212" s="49" t="s">
        <v>30</v>
      </c>
      <c r="F212" s="100">
        <v>1920</v>
      </c>
      <c r="G212" s="33" t="s">
        <v>734</v>
      </c>
      <c r="H212" s="143"/>
      <c r="I212" s="143" t="s">
        <v>53</v>
      </c>
      <c r="J212" s="143"/>
      <c r="K212" s="155"/>
    </row>
    <row r="213" spans="1:11" s="37" customFormat="1" ht="14.25" customHeight="1">
      <c r="A213" s="113" t="s">
        <v>621</v>
      </c>
      <c r="B213" s="85" t="s">
        <v>28</v>
      </c>
      <c r="C213" s="29" t="s">
        <v>577</v>
      </c>
      <c r="D213" s="48" t="s">
        <v>96</v>
      </c>
      <c r="E213" s="49" t="s">
        <v>30</v>
      </c>
      <c r="F213" s="100">
        <v>1240</v>
      </c>
      <c r="G213" s="33" t="s">
        <v>734</v>
      </c>
      <c r="H213" s="143"/>
      <c r="I213" s="143" t="s">
        <v>53</v>
      </c>
      <c r="J213" s="143"/>
      <c r="K213" s="155"/>
    </row>
    <row r="214" spans="1:11" s="37" customFormat="1" ht="14.25" customHeight="1">
      <c r="A214" s="113" t="s">
        <v>621</v>
      </c>
      <c r="B214" s="85" t="s">
        <v>542</v>
      </c>
      <c r="C214" s="29" t="s">
        <v>578</v>
      </c>
      <c r="D214" s="48" t="s">
        <v>79</v>
      </c>
      <c r="E214" s="49" t="s">
        <v>30</v>
      </c>
      <c r="F214" s="100">
        <v>320</v>
      </c>
      <c r="G214" s="33" t="s">
        <v>734</v>
      </c>
      <c r="H214" s="143"/>
      <c r="I214" s="143" t="s">
        <v>53</v>
      </c>
      <c r="J214" s="143"/>
      <c r="K214" s="155"/>
    </row>
    <row r="215" spans="1:11" ht="14.25" customHeight="1">
      <c r="A215" s="113" t="s">
        <v>621</v>
      </c>
      <c r="B215" s="85" t="s">
        <v>34</v>
      </c>
      <c r="C215" s="29" t="s">
        <v>738</v>
      </c>
      <c r="D215" s="48" t="s">
        <v>739</v>
      </c>
      <c r="E215" s="49" t="s">
        <v>30</v>
      </c>
      <c r="F215" s="100">
        <v>612.97</v>
      </c>
      <c r="G215" s="33" t="s">
        <v>225</v>
      </c>
      <c r="H215" s="143"/>
      <c r="I215" s="143" t="s">
        <v>53</v>
      </c>
      <c r="J215" s="143"/>
      <c r="K215" s="164"/>
    </row>
    <row r="216" spans="1:11" ht="14.25" customHeight="1">
      <c r="A216" s="113" t="s">
        <v>621</v>
      </c>
      <c r="B216" s="34" t="s">
        <v>188</v>
      </c>
      <c r="C216" s="29" t="s">
        <v>579</v>
      </c>
      <c r="D216" s="48" t="s">
        <v>307</v>
      </c>
      <c r="E216" s="49" t="s">
        <v>30</v>
      </c>
      <c r="F216" s="100">
        <v>280</v>
      </c>
      <c r="G216" s="33" t="s">
        <v>734</v>
      </c>
      <c r="H216" s="143"/>
      <c r="I216" s="143" t="s">
        <v>53</v>
      </c>
      <c r="J216" s="143"/>
      <c r="K216" s="164"/>
    </row>
    <row r="217" spans="1:11" ht="14.25" customHeight="1">
      <c r="A217" s="113" t="s">
        <v>621</v>
      </c>
      <c r="B217" s="34" t="s">
        <v>133</v>
      </c>
      <c r="C217" s="29" t="s">
        <v>580</v>
      </c>
      <c r="D217" s="48" t="s">
        <v>223</v>
      </c>
      <c r="E217" s="49" t="s">
        <v>30</v>
      </c>
      <c r="F217" s="100">
        <v>1977</v>
      </c>
      <c r="G217" s="33" t="s">
        <v>734</v>
      </c>
      <c r="H217" s="237" t="s">
        <v>54</v>
      </c>
      <c r="I217" s="143"/>
      <c r="J217" s="143"/>
      <c r="K217" s="164"/>
    </row>
    <row r="218" spans="1:11" ht="14.25" customHeight="1">
      <c r="A218" s="113" t="s">
        <v>621</v>
      </c>
      <c r="B218" s="34" t="s">
        <v>134</v>
      </c>
      <c r="C218" s="29" t="s">
        <v>581</v>
      </c>
      <c r="D218" s="48" t="s">
        <v>223</v>
      </c>
      <c r="E218" s="49" t="s">
        <v>30</v>
      </c>
      <c r="F218" s="100">
        <v>1963.68</v>
      </c>
      <c r="G218" s="33" t="s">
        <v>734</v>
      </c>
      <c r="H218" s="237" t="s">
        <v>54</v>
      </c>
      <c r="I218" s="143"/>
      <c r="J218" s="143"/>
      <c r="K218" s="164"/>
    </row>
    <row r="219" spans="1:11" ht="14.25" customHeight="1">
      <c r="A219" s="113" t="s">
        <v>621</v>
      </c>
      <c r="B219" s="34" t="s">
        <v>135</v>
      </c>
      <c r="C219" s="29" t="s">
        <v>582</v>
      </c>
      <c r="D219" s="48" t="s">
        <v>313</v>
      </c>
      <c r="E219" s="49" t="s">
        <v>30</v>
      </c>
      <c r="F219" s="100">
        <v>1283</v>
      </c>
      <c r="G219" s="33" t="s">
        <v>734</v>
      </c>
      <c r="H219" s="143"/>
      <c r="I219" s="143" t="s">
        <v>53</v>
      </c>
      <c r="J219" s="143"/>
      <c r="K219" s="164"/>
    </row>
    <row r="220" spans="1:11" ht="14.25" customHeight="1">
      <c r="A220" s="113" t="s">
        <v>621</v>
      </c>
      <c r="B220" s="34" t="s">
        <v>136</v>
      </c>
      <c r="C220" s="29" t="s">
        <v>583</v>
      </c>
      <c r="D220" s="48" t="s">
        <v>313</v>
      </c>
      <c r="E220" s="49" t="s">
        <v>30</v>
      </c>
      <c r="F220" s="100">
        <v>1280</v>
      </c>
      <c r="G220" s="33" t="s">
        <v>734</v>
      </c>
      <c r="H220" s="237" t="s">
        <v>54</v>
      </c>
      <c r="I220" s="143"/>
      <c r="J220" s="143"/>
      <c r="K220" s="164"/>
    </row>
    <row r="221" spans="1:11" ht="14.25" customHeight="1">
      <c r="A221" s="113" t="s">
        <v>621</v>
      </c>
      <c r="B221" s="34" t="s">
        <v>544</v>
      </c>
      <c r="C221" s="29" t="s">
        <v>584</v>
      </c>
      <c r="D221" s="48" t="s">
        <v>313</v>
      </c>
      <c r="E221" s="49" t="s">
        <v>30</v>
      </c>
      <c r="F221" s="100">
        <v>1627</v>
      </c>
      <c r="G221" s="33" t="s">
        <v>734</v>
      </c>
      <c r="H221" s="143"/>
      <c r="I221" s="143" t="s">
        <v>53</v>
      </c>
      <c r="J221" s="143"/>
      <c r="K221" s="164"/>
    </row>
    <row r="222" spans="1:11" ht="14.25" customHeight="1">
      <c r="A222" s="113" t="s">
        <v>621</v>
      </c>
      <c r="B222" s="34" t="s">
        <v>137</v>
      </c>
      <c r="C222" s="29" t="s">
        <v>585</v>
      </c>
      <c r="D222" s="48" t="s">
        <v>313</v>
      </c>
      <c r="E222" s="49" t="s">
        <v>30</v>
      </c>
      <c r="F222" s="100">
        <v>1816</v>
      </c>
      <c r="G222" s="33" t="s">
        <v>734</v>
      </c>
      <c r="H222" s="143"/>
      <c r="I222" s="143" t="s">
        <v>53</v>
      </c>
      <c r="J222" s="143"/>
      <c r="K222" s="164"/>
    </row>
    <row r="223" spans="1:11" ht="14.25" customHeight="1">
      <c r="A223" s="113" t="s">
        <v>621</v>
      </c>
      <c r="B223" s="34" t="s">
        <v>93</v>
      </c>
      <c r="C223" s="29" t="s">
        <v>586</v>
      </c>
      <c r="D223" s="48" t="s">
        <v>313</v>
      </c>
      <c r="E223" s="49" t="s">
        <v>30</v>
      </c>
      <c r="F223" s="100">
        <v>1280</v>
      </c>
      <c r="G223" s="33" t="s">
        <v>734</v>
      </c>
      <c r="H223" s="237" t="s">
        <v>54</v>
      </c>
      <c r="I223" s="143"/>
      <c r="J223" s="143"/>
      <c r="K223" s="164"/>
    </row>
    <row r="224" spans="1:11" ht="14.25" customHeight="1">
      <c r="A224" s="113" t="s">
        <v>621</v>
      </c>
      <c r="B224" s="34" t="s">
        <v>140</v>
      </c>
      <c r="C224" s="29" t="s">
        <v>587</v>
      </c>
      <c r="D224" s="48" t="s">
        <v>313</v>
      </c>
      <c r="E224" s="49" t="s">
        <v>30</v>
      </c>
      <c r="F224" s="100">
        <v>240</v>
      </c>
      <c r="G224" s="33" t="s">
        <v>734</v>
      </c>
      <c r="H224" s="237" t="s">
        <v>54</v>
      </c>
      <c r="I224" s="143"/>
      <c r="J224" s="143"/>
      <c r="K224" s="164"/>
    </row>
    <row r="225" spans="1:11" ht="14.25" customHeight="1">
      <c r="A225" s="113" t="s">
        <v>621</v>
      </c>
      <c r="B225" s="34" t="s">
        <v>232</v>
      </c>
      <c r="C225" s="29" t="s">
        <v>588</v>
      </c>
      <c r="D225" s="48" t="s">
        <v>313</v>
      </c>
      <c r="E225" s="49" t="s">
        <v>30</v>
      </c>
      <c r="F225" s="100">
        <v>480</v>
      </c>
      <c r="G225" s="33" t="s">
        <v>734</v>
      </c>
      <c r="H225" s="237" t="s">
        <v>54</v>
      </c>
      <c r="I225" s="143"/>
      <c r="J225" s="143"/>
      <c r="K225" s="164"/>
    </row>
    <row r="226" spans="1:11" ht="14.25" customHeight="1">
      <c r="A226" s="113" t="s">
        <v>621</v>
      </c>
      <c r="B226" s="34" t="s">
        <v>38</v>
      </c>
      <c r="C226" s="29" t="s">
        <v>589</v>
      </c>
      <c r="D226" s="48" t="s">
        <v>223</v>
      </c>
      <c r="E226" s="49" t="s">
        <v>30</v>
      </c>
      <c r="F226" s="100">
        <v>1883.6</v>
      </c>
      <c r="G226" s="33" t="s">
        <v>734</v>
      </c>
      <c r="H226" s="237" t="s">
        <v>54</v>
      </c>
      <c r="I226" s="143"/>
      <c r="J226" s="143"/>
      <c r="K226" s="164"/>
    </row>
    <row r="227" spans="1:11" ht="14.25" customHeight="1">
      <c r="A227" s="113" t="s">
        <v>621</v>
      </c>
      <c r="B227" s="34" t="s">
        <v>39</v>
      </c>
      <c r="C227" s="29" t="s">
        <v>590</v>
      </c>
      <c r="D227" s="48" t="s">
        <v>313</v>
      </c>
      <c r="E227" s="49" t="s">
        <v>30</v>
      </c>
      <c r="F227" s="100">
        <v>1883.6</v>
      </c>
      <c r="G227" s="33" t="s">
        <v>734</v>
      </c>
      <c r="H227" s="237" t="s">
        <v>54</v>
      </c>
      <c r="I227" s="143"/>
      <c r="J227" s="143"/>
      <c r="K227" s="164"/>
    </row>
    <row r="228" spans="1:11" ht="14.25" customHeight="1">
      <c r="A228" s="113" t="s">
        <v>621</v>
      </c>
      <c r="B228" s="34" t="s">
        <v>40</v>
      </c>
      <c r="C228" s="29" t="s">
        <v>591</v>
      </c>
      <c r="D228" s="48" t="s">
        <v>223</v>
      </c>
      <c r="E228" s="49" t="s">
        <v>30</v>
      </c>
      <c r="F228" s="100">
        <v>1268</v>
      </c>
      <c r="G228" s="33" t="s">
        <v>734</v>
      </c>
      <c r="H228" s="237" t="s">
        <v>54</v>
      </c>
      <c r="I228" s="143"/>
      <c r="J228" s="143"/>
      <c r="K228" s="164"/>
    </row>
    <row r="229" spans="1:11" ht="14.25" customHeight="1">
      <c r="A229" s="113" t="s">
        <v>621</v>
      </c>
      <c r="B229" s="34" t="s">
        <v>219</v>
      </c>
      <c r="C229" s="29" t="s">
        <v>592</v>
      </c>
      <c r="D229" s="48" t="s">
        <v>616</v>
      </c>
      <c r="E229" s="49" t="s">
        <v>30</v>
      </c>
      <c r="F229" s="100">
        <v>725.31</v>
      </c>
      <c r="G229" s="33" t="s">
        <v>734</v>
      </c>
      <c r="H229" s="143"/>
      <c r="I229" s="143" t="s">
        <v>53</v>
      </c>
      <c r="J229" s="143"/>
      <c r="K229" s="164"/>
    </row>
    <row r="230" spans="1:11" ht="14.25" customHeight="1">
      <c r="A230" s="113" t="s">
        <v>621</v>
      </c>
      <c r="B230" s="34" t="s">
        <v>142</v>
      </c>
      <c r="C230" s="29" t="s">
        <v>593</v>
      </c>
      <c r="D230" s="48" t="s">
        <v>616</v>
      </c>
      <c r="E230" s="49" t="s">
        <v>30</v>
      </c>
      <c r="F230" s="100">
        <v>1083.23</v>
      </c>
      <c r="G230" s="33" t="s">
        <v>734</v>
      </c>
      <c r="H230" s="143"/>
      <c r="I230" s="143" t="s">
        <v>53</v>
      </c>
      <c r="J230" s="143"/>
      <c r="K230" s="164"/>
    </row>
    <row r="231" spans="1:11" ht="14.25" customHeight="1">
      <c r="A231" s="113" t="s">
        <v>621</v>
      </c>
      <c r="B231" s="34" t="s">
        <v>545</v>
      </c>
      <c r="C231" s="29" t="s">
        <v>594</v>
      </c>
      <c r="D231" s="48" t="s">
        <v>616</v>
      </c>
      <c r="E231" s="49" t="s">
        <v>30</v>
      </c>
      <c r="F231" s="100">
        <v>1280</v>
      </c>
      <c r="G231" s="33" t="s">
        <v>734</v>
      </c>
      <c r="H231" s="143"/>
      <c r="I231" s="143" t="s">
        <v>53</v>
      </c>
      <c r="J231" s="143"/>
      <c r="K231" s="164"/>
    </row>
    <row r="232" spans="1:11" ht="14.25" customHeight="1">
      <c r="A232" s="113" t="s">
        <v>621</v>
      </c>
      <c r="B232" s="34" t="s">
        <v>127</v>
      </c>
      <c r="C232" s="29" t="s">
        <v>595</v>
      </c>
      <c r="D232" s="48" t="s">
        <v>87</v>
      </c>
      <c r="E232" s="49" t="s">
        <v>37</v>
      </c>
      <c r="F232" s="100">
        <v>410.75</v>
      </c>
      <c r="G232" s="33" t="s">
        <v>734</v>
      </c>
      <c r="H232" s="143"/>
      <c r="I232" s="143" t="s">
        <v>53</v>
      </c>
      <c r="J232" s="143"/>
      <c r="K232" s="164"/>
    </row>
    <row r="233" spans="1:11" ht="14.25" customHeight="1">
      <c r="A233" s="113" t="s">
        <v>621</v>
      </c>
      <c r="B233" s="34" t="s">
        <v>131</v>
      </c>
      <c r="C233" s="29" t="s">
        <v>596</v>
      </c>
      <c r="D233" s="48" t="s">
        <v>87</v>
      </c>
      <c r="E233" s="49" t="s">
        <v>37</v>
      </c>
      <c r="F233" s="100">
        <v>210</v>
      </c>
      <c r="G233" s="33" t="s">
        <v>734</v>
      </c>
      <c r="H233" s="143"/>
      <c r="I233" s="143" t="s">
        <v>53</v>
      </c>
      <c r="J233" s="143"/>
      <c r="K233" s="164"/>
    </row>
    <row r="234" spans="1:11" ht="14.25" customHeight="1">
      <c r="A234" s="113" t="s">
        <v>621</v>
      </c>
      <c r="B234" s="34" t="s">
        <v>327</v>
      </c>
      <c r="C234" s="29" t="s">
        <v>597</v>
      </c>
      <c r="D234" s="48" t="s">
        <v>157</v>
      </c>
      <c r="E234" s="49" t="s">
        <v>37</v>
      </c>
      <c r="F234" s="100">
        <v>1549.02</v>
      </c>
      <c r="G234" s="33" t="s">
        <v>734</v>
      </c>
      <c r="H234" s="143"/>
      <c r="I234" s="143" t="s">
        <v>53</v>
      </c>
      <c r="J234" s="143"/>
      <c r="K234" s="164"/>
    </row>
    <row r="235" spans="1:11" ht="14.25" customHeight="1">
      <c r="A235" s="113" t="s">
        <v>621</v>
      </c>
      <c r="B235" s="34" t="s">
        <v>546</v>
      </c>
      <c r="C235" s="29" t="s">
        <v>598</v>
      </c>
      <c r="D235" s="48" t="s">
        <v>157</v>
      </c>
      <c r="E235" s="49" t="s">
        <v>37</v>
      </c>
      <c r="F235" s="100">
        <v>920</v>
      </c>
      <c r="G235" s="33" t="s">
        <v>734</v>
      </c>
      <c r="H235" s="143"/>
      <c r="I235" s="143" t="s">
        <v>53</v>
      </c>
      <c r="J235" s="143"/>
      <c r="K235" s="164"/>
    </row>
    <row r="236" spans="1:11" ht="14.25" customHeight="1">
      <c r="A236" s="113" t="s">
        <v>621</v>
      </c>
      <c r="B236" s="34" t="s">
        <v>59</v>
      </c>
      <c r="C236" s="29" t="s">
        <v>599</v>
      </c>
      <c r="D236" s="48" t="s">
        <v>213</v>
      </c>
      <c r="E236" s="49" t="s">
        <v>45</v>
      </c>
      <c r="F236" s="100">
        <v>560</v>
      </c>
      <c r="G236" s="33" t="s">
        <v>734</v>
      </c>
      <c r="H236" s="181" t="s">
        <v>54</v>
      </c>
      <c r="I236" s="143" t="s">
        <v>53</v>
      </c>
      <c r="J236" s="143"/>
      <c r="K236" s="164"/>
    </row>
    <row r="237" spans="1:11" ht="14.25" customHeight="1">
      <c r="A237" s="113" t="s">
        <v>621</v>
      </c>
      <c r="B237" s="34" t="s">
        <v>63</v>
      </c>
      <c r="C237" s="29" t="s">
        <v>600</v>
      </c>
      <c r="D237" s="48" t="s">
        <v>87</v>
      </c>
      <c r="E237" s="49" t="s">
        <v>37</v>
      </c>
      <c r="F237" s="100">
        <v>599.24</v>
      </c>
      <c r="G237" s="33" t="s">
        <v>734</v>
      </c>
      <c r="H237" s="143"/>
      <c r="I237" s="143" t="s">
        <v>53</v>
      </c>
      <c r="J237" s="143"/>
      <c r="K237" s="164"/>
    </row>
    <row r="238" spans="1:11" ht="14.25" customHeight="1">
      <c r="A238" s="113" t="s">
        <v>621</v>
      </c>
      <c r="B238" s="34" t="s">
        <v>170</v>
      </c>
      <c r="C238" s="29" t="s">
        <v>601</v>
      </c>
      <c r="D238" s="48" t="s">
        <v>87</v>
      </c>
      <c r="E238" s="49" t="s">
        <v>37</v>
      </c>
      <c r="F238" s="100">
        <v>649.99</v>
      </c>
      <c r="G238" s="33" t="s">
        <v>734</v>
      </c>
      <c r="H238" s="143"/>
      <c r="I238" s="143" t="s">
        <v>53</v>
      </c>
      <c r="J238" s="143"/>
      <c r="K238" s="164"/>
    </row>
    <row r="239" spans="1:11" ht="14.25" customHeight="1">
      <c r="A239" s="113" t="s">
        <v>621</v>
      </c>
      <c r="B239" s="34" t="s">
        <v>547</v>
      </c>
      <c r="C239" s="29" t="s">
        <v>602</v>
      </c>
      <c r="D239" s="48" t="s">
        <v>157</v>
      </c>
      <c r="E239" s="49" t="s">
        <v>37</v>
      </c>
      <c r="F239" s="100">
        <v>1105</v>
      </c>
      <c r="G239" s="33" t="s">
        <v>734</v>
      </c>
      <c r="H239" s="143"/>
      <c r="I239" s="143" t="s">
        <v>53</v>
      </c>
      <c r="J239" s="143"/>
      <c r="K239" s="164"/>
    </row>
    <row r="240" spans="1:11" ht="14.25" customHeight="1">
      <c r="A240" s="113" t="s">
        <v>621</v>
      </c>
      <c r="B240" s="34" t="s">
        <v>548</v>
      </c>
      <c r="C240" s="29" t="s">
        <v>603</v>
      </c>
      <c r="D240" s="48" t="s">
        <v>157</v>
      </c>
      <c r="E240" s="49" t="s">
        <v>37</v>
      </c>
      <c r="F240" s="100">
        <v>240</v>
      </c>
      <c r="G240" s="33" t="s">
        <v>734</v>
      </c>
      <c r="H240" s="143"/>
      <c r="I240" s="143" t="s">
        <v>53</v>
      </c>
      <c r="J240" s="143"/>
      <c r="K240" s="164"/>
    </row>
    <row r="241" spans="1:11" ht="14.25" customHeight="1">
      <c r="A241" s="113" t="s">
        <v>621</v>
      </c>
      <c r="B241" s="34" t="s">
        <v>154</v>
      </c>
      <c r="C241" s="29" t="s">
        <v>604</v>
      </c>
      <c r="D241" s="48" t="s">
        <v>344</v>
      </c>
      <c r="E241" s="49" t="s">
        <v>37</v>
      </c>
      <c r="F241" s="100">
        <v>640</v>
      </c>
      <c r="G241" s="33" t="s">
        <v>734</v>
      </c>
      <c r="H241" s="143"/>
      <c r="I241" s="143" t="s">
        <v>53</v>
      </c>
      <c r="J241" s="143"/>
      <c r="K241" s="164"/>
    </row>
    <row r="242" spans="1:11" ht="14.25" customHeight="1">
      <c r="A242" s="113" t="s">
        <v>621</v>
      </c>
      <c r="B242" s="34" t="s">
        <v>549</v>
      </c>
      <c r="C242" s="29" t="s">
        <v>605</v>
      </c>
      <c r="D242" s="48" t="s">
        <v>617</v>
      </c>
      <c r="E242" s="49" t="s">
        <v>37</v>
      </c>
      <c r="F242" s="100">
        <v>560</v>
      </c>
      <c r="G242" s="33" t="s">
        <v>734</v>
      </c>
      <c r="H242" s="143"/>
      <c r="I242" s="143" t="s">
        <v>53</v>
      </c>
      <c r="J242" s="143"/>
      <c r="K242" s="164"/>
    </row>
    <row r="243" spans="1:11" ht="14.25" customHeight="1">
      <c r="A243" s="113" t="s">
        <v>621</v>
      </c>
      <c r="B243" s="34" t="s">
        <v>160</v>
      </c>
      <c r="C243" s="29" t="s">
        <v>606</v>
      </c>
      <c r="D243" s="48" t="s">
        <v>344</v>
      </c>
      <c r="E243" s="49" t="s">
        <v>45</v>
      </c>
      <c r="F243" s="100">
        <v>499.04</v>
      </c>
      <c r="G243" s="33" t="s">
        <v>734</v>
      </c>
      <c r="H243" s="143"/>
      <c r="I243" s="143" t="s">
        <v>53</v>
      </c>
      <c r="J243" s="143"/>
      <c r="K243" s="164"/>
    </row>
    <row r="244" spans="1:11" ht="14.25" customHeight="1">
      <c r="A244" s="113" t="s">
        <v>621</v>
      </c>
      <c r="B244" s="34" t="s">
        <v>164</v>
      </c>
      <c r="C244" s="29"/>
      <c r="D244" s="48" t="s">
        <v>735</v>
      </c>
      <c r="E244" s="49" t="s">
        <v>37</v>
      </c>
      <c r="F244" s="100">
        <v>760</v>
      </c>
      <c r="G244" s="33" t="s">
        <v>734</v>
      </c>
      <c r="H244" s="143"/>
      <c r="I244" s="143" t="s">
        <v>53</v>
      </c>
      <c r="J244" s="143"/>
      <c r="K244" s="164"/>
    </row>
    <row r="245" spans="1:11" ht="14.25" customHeight="1">
      <c r="A245" s="113" t="s">
        <v>621</v>
      </c>
      <c r="B245" s="34" t="s">
        <v>167</v>
      </c>
      <c r="C245" s="29" t="s">
        <v>607</v>
      </c>
      <c r="D245" s="48" t="s">
        <v>618</v>
      </c>
      <c r="E245" s="49" t="s">
        <v>37</v>
      </c>
      <c r="F245" s="100">
        <v>858.11</v>
      </c>
      <c r="G245" s="33" t="s">
        <v>734</v>
      </c>
      <c r="H245" s="143"/>
      <c r="I245" s="143" t="s">
        <v>53</v>
      </c>
      <c r="J245" s="143"/>
      <c r="K245" s="164"/>
    </row>
    <row r="246" spans="1:11" ht="14.25" customHeight="1">
      <c r="A246" s="113" t="s">
        <v>621</v>
      </c>
      <c r="B246" s="34" t="s">
        <v>550</v>
      </c>
      <c r="C246" s="29" t="s">
        <v>608</v>
      </c>
      <c r="D246" s="48" t="s">
        <v>619</v>
      </c>
      <c r="E246" s="49" t="s">
        <v>37</v>
      </c>
      <c r="F246" s="100">
        <v>2085.85</v>
      </c>
      <c r="G246" s="33" t="s">
        <v>734</v>
      </c>
      <c r="H246" s="143"/>
      <c r="I246" s="143" t="s">
        <v>53</v>
      </c>
      <c r="J246" s="143"/>
      <c r="K246" s="164"/>
    </row>
    <row r="247" spans="1:11" ht="14.25" customHeight="1">
      <c r="A247" s="113" t="s">
        <v>621</v>
      </c>
      <c r="B247" s="34" t="s">
        <v>551</v>
      </c>
      <c r="C247" s="29" t="s">
        <v>609</v>
      </c>
      <c r="D247" s="48" t="s">
        <v>619</v>
      </c>
      <c r="E247" s="49" t="s">
        <v>37</v>
      </c>
      <c r="F247" s="100">
        <v>2009.82</v>
      </c>
      <c r="G247" s="33" t="s">
        <v>734</v>
      </c>
      <c r="H247" s="143"/>
      <c r="I247" s="143" t="s">
        <v>53</v>
      </c>
      <c r="J247" s="143"/>
      <c r="K247" s="164"/>
    </row>
    <row r="248" spans="1:11" ht="14.25" customHeight="1">
      <c r="A248" s="113" t="s">
        <v>621</v>
      </c>
      <c r="B248" s="34" t="s">
        <v>552</v>
      </c>
      <c r="C248" s="29" t="s">
        <v>610</v>
      </c>
      <c r="D248" s="48" t="s">
        <v>619</v>
      </c>
      <c r="E248" s="49" t="s">
        <v>45</v>
      </c>
      <c r="F248" s="100">
        <v>1462.1</v>
      </c>
      <c r="G248" s="33" t="s">
        <v>734</v>
      </c>
      <c r="H248" s="143"/>
      <c r="I248" s="143" t="s">
        <v>53</v>
      </c>
      <c r="J248" s="143"/>
      <c r="K248" s="164"/>
    </row>
    <row r="249" spans="1:11" ht="14.25" customHeight="1">
      <c r="A249" s="113" t="s">
        <v>621</v>
      </c>
      <c r="B249" s="34" t="s">
        <v>553</v>
      </c>
      <c r="C249" s="29" t="s">
        <v>611</v>
      </c>
      <c r="D249" s="48" t="s">
        <v>96</v>
      </c>
      <c r="E249" s="49" t="s">
        <v>45</v>
      </c>
      <c r="F249" s="100">
        <v>2240</v>
      </c>
      <c r="G249" s="33" t="s">
        <v>734</v>
      </c>
      <c r="H249" s="143"/>
      <c r="I249" s="143" t="s">
        <v>53</v>
      </c>
      <c r="J249" s="143"/>
      <c r="K249" s="164"/>
    </row>
    <row r="250" spans="1:11" ht="14.25" customHeight="1">
      <c r="A250" s="113" t="s">
        <v>621</v>
      </c>
      <c r="B250" s="34" t="s">
        <v>554</v>
      </c>
      <c r="C250" s="29" t="s">
        <v>612</v>
      </c>
      <c r="D250" s="48" t="s">
        <v>213</v>
      </c>
      <c r="E250" s="49" t="s">
        <v>45</v>
      </c>
      <c r="F250" s="100">
        <v>2560</v>
      </c>
      <c r="G250" s="33" t="s">
        <v>734</v>
      </c>
      <c r="H250" s="143"/>
      <c r="I250" s="143" t="s">
        <v>53</v>
      </c>
      <c r="J250" s="143"/>
      <c r="K250" s="164"/>
    </row>
    <row r="251" spans="1:11" ht="14.25" customHeight="1">
      <c r="A251" s="113" t="s">
        <v>621</v>
      </c>
      <c r="B251" s="34" t="s">
        <v>555</v>
      </c>
      <c r="C251" s="29" t="s">
        <v>613</v>
      </c>
      <c r="D251" s="48" t="s">
        <v>213</v>
      </c>
      <c r="E251" s="49" t="s">
        <v>45</v>
      </c>
      <c r="F251" s="100">
        <v>1280</v>
      </c>
      <c r="G251" s="33" t="s">
        <v>734</v>
      </c>
      <c r="H251" s="143"/>
      <c r="I251" s="143" t="s">
        <v>53</v>
      </c>
      <c r="J251" s="143"/>
      <c r="K251" s="164"/>
    </row>
    <row r="252" spans="1:12" ht="14.25" customHeight="1" thickBot="1">
      <c r="A252" s="120" t="s">
        <v>621</v>
      </c>
      <c r="B252" s="62" t="s">
        <v>556</v>
      </c>
      <c r="C252" s="63" t="s">
        <v>614</v>
      </c>
      <c r="D252" s="52" t="s">
        <v>213</v>
      </c>
      <c r="E252" s="53" t="s">
        <v>45</v>
      </c>
      <c r="F252" s="103">
        <v>1436.52</v>
      </c>
      <c r="G252" s="54" t="s">
        <v>734</v>
      </c>
      <c r="H252" s="144"/>
      <c r="I252" s="144" t="s">
        <v>53</v>
      </c>
      <c r="J252" s="144"/>
      <c r="K252" s="158"/>
      <c r="L252" s="192"/>
    </row>
    <row r="253" spans="1:11" s="37" customFormat="1" ht="14.25" customHeight="1" thickBot="1" thickTop="1">
      <c r="A253" s="77"/>
      <c r="B253" s="66">
        <f>COUNTA(B203:B252)</f>
        <v>50</v>
      </c>
      <c r="C253" s="66">
        <f>COUNTA(C203:C252)</f>
        <v>49</v>
      </c>
      <c r="D253" s="71"/>
      <c r="E253" s="66"/>
      <c r="F253" s="104">
        <f>SUM(F203:F252)</f>
        <v>58103.209999999985</v>
      </c>
      <c r="G253" s="66"/>
      <c r="H253" s="145">
        <f>COUNTA(H203:H252)</f>
        <v>13</v>
      </c>
      <c r="I253" s="145">
        <f>COUNTA(I203:I252)</f>
        <v>33</v>
      </c>
      <c r="J253" s="145">
        <f>COUNTA(J203:J252)</f>
        <v>8</v>
      </c>
      <c r="K253" s="145">
        <f>COUNTA(K203:K252)</f>
        <v>0</v>
      </c>
    </row>
    <row r="254" spans="1:11" ht="14.25" customHeight="1" thickTop="1">
      <c r="A254" s="115" t="s">
        <v>663</v>
      </c>
      <c r="B254" s="96" t="s">
        <v>624</v>
      </c>
      <c r="C254" s="29" t="s">
        <v>672</v>
      </c>
      <c r="D254" s="48" t="s">
        <v>235</v>
      </c>
      <c r="E254" s="49" t="s">
        <v>673</v>
      </c>
      <c r="F254" s="100">
        <v>1303.9</v>
      </c>
      <c r="G254" s="33" t="s">
        <v>734</v>
      </c>
      <c r="H254" s="143"/>
      <c r="I254" s="143" t="s">
        <v>53</v>
      </c>
      <c r="J254" s="143"/>
      <c r="K254" s="164"/>
    </row>
    <row r="255" spans="1:11" ht="14.25" customHeight="1">
      <c r="A255" s="115" t="s">
        <v>663</v>
      </c>
      <c r="B255" s="96" t="s">
        <v>625</v>
      </c>
      <c r="C255" s="29" t="s">
        <v>674</v>
      </c>
      <c r="D255" s="48" t="s">
        <v>235</v>
      </c>
      <c r="E255" s="49" t="s">
        <v>673</v>
      </c>
      <c r="F255" s="100">
        <v>1845.28</v>
      </c>
      <c r="G255" s="33" t="s">
        <v>734</v>
      </c>
      <c r="H255" s="143"/>
      <c r="I255" s="143" t="s">
        <v>53</v>
      </c>
      <c r="J255" s="143"/>
      <c r="K255" s="164"/>
    </row>
    <row r="256" spans="1:11" ht="14.25" customHeight="1">
      <c r="A256" s="115" t="s">
        <v>663</v>
      </c>
      <c r="B256" s="96" t="s">
        <v>626</v>
      </c>
      <c r="C256" s="29" t="s">
        <v>675</v>
      </c>
      <c r="D256" s="48" t="s">
        <v>235</v>
      </c>
      <c r="E256" s="49" t="s">
        <v>673</v>
      </c>
      <c r="F256" s="100">
        <v>1680.18</v>
      </c>
      <c r="G256" s="33" t="s">
        <v>734</v>
      </c>
      <c r="H256" s="143"/>
      <c r="I256" s="143" t="s">
        <v>53</v>
      </c>
      <c r="J256" s="143"/>
      <c r="K256" s="164"/>
    </row>
    <row r="257" spans="1:11" ht="14.25" customHeight="1">
      <c r="A257" s="115" t="s">
        <v>663</v>
      </c>
      <c r="B257" s="96" t="s">
        <v>627</v>
      </c>
      <c r="C257" s="29" t="s">
        <v>676</v>
      </c>
      <c r="D257" s="48" t="s">
        <v>235</v>
      </c>
      <c r="E257" s="49" t="s">
        <v>673</v>
      </c>
      <c r="F257" s="116">
        <v>1320.8</v>
      </c>
      <c r="G257" s="33" t="s">
        <v>734</v>
      </c>
      <c r="H257" s="143"/>
      <c r="I257" s="143" t="s">
        <v>53</v>
      </c>
      <c r="J257" s="143"/>
      <c r="K257" s="164"/>
    </row>
    <row r="258" spans="1:11" ht="14.25" customHeight="1">
      <c r="A258" s="115" t="s">
        <v>663</v>
      </c>
      <c r="B258" s="96" t="s">
        <v>628</v>
      </c>
      <c r="C258" s="29" t="s">
        <v>677</v>
      </c>
      <c r="D258" s="48" t="s">
        <v>691</v>
      </c>
      <c r="E258" s="49" t="s">
        <v>673</v>
      </c>
      <c r="F258" s="116">
        <v>1198.68</v>
      </c>
      <c r="G258" s="33" t="s">
        <v>734</v>
      </c>
      <c r="H258" s="143"/>
      <c r="I258" s="143" t="s">
        <v>53</v>
      </c>
      <c r="J258" s="143"/>
      <c r="K258" s="164"/>
    </row>
    <row r="259" spans="1:11" ht="14.25" customHeight="1">
      <c r="A259" s="115" t="s">
        <v>663</v>
      </c>
      <c r="B259" s="96" t="s">
        <v>629</v>
      </c>
      <c r="C259" s="29" t="s">
        <v>678</v>
      </c>
      <c r="D259" s="48" t="s">
        <v>691</v>
      </c>
      <c r="E259" s="49" t="s">
        <v>673</v>
      </c>
      <c r="F259" s="116">
        <v>760</v>
      </c>
      <c r="G259" s="33" t="s">
        <v>734</v>
      </c>
      <c r="H259" s="143"/>
      <c r="I259" s="143" t="s">
        <v>53</v>
      </c>
      <c r="J259" s="143"/>
      <c r="K259" s="164"/>
    </row>
    <row r="260" spans="1:11" ht="14.25" customHeight="1">
      <c r="A260" s="115" t="s">
        <v>663</v>
      </c>
      <c r="B260" s="96" t="s">
        <v>630</v>
      </c>
      <c r="C260" s="29" t="s">
        <v>679</v>
      </c>
      <c r="D260" s="48" t="s">
        <v>691</v>
      </c>
      <c r="E260" s="49" t="s">
        <v>673</v>
      </c>
      <c r="F260" s="116">
        <v>639.32</v>
      </c>
      <c r="G260" s="33" t="s">
        <v>734</v>
      </c>
      <c r="H260" s="143"/>
      <c r="I260" s="143" t="s">
        <v>53</v>
      </c>
      <c r="J260" s="143"/>
      <c r="K260" s="164"/>
    </row>
    <row r="261" spans="1:11" ht="14.25" customHeight="1">
      <c r="A261" s="115" t="s">
        <v>663</v>
      </c>
      <c r="B261" s="96" t="s">
        <v>631</v>
      </c>
      <c r="C261" s="29" t="s">
        <v>680</v>
      </c>
      <c r="D261" s="48" t="s">
        <v>79</v>
      </c>
      <c r="E261" s="49" t="s">
        <v>673</v>
      </c>
      <c r="F261" s="116">
        <v>82.19</v>
      </c>
      <c r="G261" s="33" t="s">
        <v>734</v>
      </c>
      <c r="H261" s="143" t="s">
        <v>54</v>
      </c>
      <c r="I261" s="143" t="s">
        <v>53</v>
      </c>
      <c r="J261" s="143"/>
      <c r="K261" s="164"/>
    </row>
    <row r="262" spans="1:11" ht="14.25" customHeight="1">
      <c r="A262" s="115" t="s">
        <v>663</v>
      </c>
      <c r="B262" s="96" t="s">
        <v>632</v>
      </c>
      <c r="C262" s="29" t="s">
        <v>681</v>
      </c>
      <c r="D262" s="48" t="s">
        <v>66</v>
      </c>
      <c r="E262" s="49" t="s">
        <v>673</v>
      </c>
      <c r="F262" s="116">
        <v>2014.29</v>
      </c>
      <c r="G262" s="33" t="s">
        <v>734</v>
      </c>
      <c r="H262" s="143"/>
      <c r="I262" s="143" t="s">
        <v>53</v>
      </c>
      <c r="J262" s="143"/>
      <c r="K262" s="164"/>
    </row>
    <row r="263" spans="1:11" ht="14.25" customHeight="1">
      <c r="A263" s="115" t="s">
        <v>663</v>
      </c>
      <c r="B263" s="96" t="s">
        <v>633</v>
      </c>
      <c r="C263" s="29" t="s">
        <v>682</v>
      </c>
      <c r="D263" s="48" t="s">
        <v>66</v>
      </c>
      <c r="E263" s="49" t="s">
        <v>673</v>
      </c>
      <c r="F263" s="116">
        <v>2140.82</v>
      </c>
      <c r="G263" s="33" t="s">
        <v>734</v>
      </c>
      <c r="H263" s="143"/>
      <c r="I263" s="143" t="s">
        <v>53</v>
      </c>
      <c r="J263" s="143"/>
      <c r="K263" s="164"/>
    </row>
    <row r="264" spans="1:11" ht="14.25" customHeight="1">
      <c r="A264" s="115" t="s">
        <v>663</v>
      </c>
      <c r="B264" s="96" t="s">
        <v>634</v>
      </c>
      <c r="C264" s="29" t="s">
        <v>683</v>
      </c>
      <c r="D264" s="48" t="s">
        <v>66</v>
      </c>
      <c r="E264" s="49" t="s">
        <v>673</v>
      </c>
      <c r="F264" s="116">
        <v>1923.01</v>
      </c>
      <c r="G264" s="33" t="s">
        <v>734</v>
      </c>
      <c r="H264" s="143"/>
      <c r="I264" s="143" t="s">
        <v>53</v>
      </c>
      <c r="J264" s="143"/>
      <c r="K264" s="164"/>
    </row>
    <row r="265" spans="1:11" ht="14.25" customHeight="1">
      <c r="A265" s="115" t="s">
        <v>663</v>
      </c>
      <c r="B265" s="96" t="s">
        <v>635</v>
      </c>
      <c r="C265" s="29" t="s">
        <v>684</v>
      </c>
      <c r="D265" s="48" t="s">
        <v>66</v>
      </c>
      <c r="E265" s="49" t="s">
        <v>673</v>
      </c>
      <c r="F265" s="116">
        <v>1920</v>
      </c>
      <c r="G265" s="33" t="s">
        <v>734</v>
      </c>
      <c r="H265" s="143"/>
      <c r="I265" s="143" t="s">
        <v>53</v>
      </c>
      <c r="J265" s="143"/>
      <c r="K265" s="164"/>
    </row>
    <row r="266" spans="1:11" ht="14.25" customHeight="1">
      <c r="A266" s="115" t="s">
        <v>663</v>
      </c>
      <c r="B266" s="96" t="s">
        <v>636</v>
      </c>
      <c r="C266" s="29" t="s">
        <v>685</v>
      </c>
      <c r="D266" s="48" t="s">
        <v>66</v>
      </c>
      <c r="E266" s="49" t="s">
        <v>673</v>
      </c>
      <c r="F266" s="116">
        <v>1920</v>
      </c>
      <c r="G266" s="33" t="s">
        <v>734</v>
      </c>
      <c r="H266" s="143"/>
      <c r="I266" s="143" t="s">
        <v>53</v>
      </c>
      <c r="J266" s="143"/>
      <c r="K266" s="164"/>
    </row>
    <row r="267" spans="1:11" ht="14.25" customHeight="1">
      <c r="A267" s="115" t="s">
        <v>663</v>
      </c>
      <c r="B267" s="96" t="s">
        <v>637</v>
      </c>
      <c r="C267" s="29" t="s">
        <v>686</v>
      </c>
      <c r="D267" s="48" t="s">
        <v>66</v>
      </c>
      <c r="E267" s="49" t="s">
        <v>673</v>
      </c>
      <c r="F267" s="116">
        <v>1280</v>
      </c>
      <c r="G267" s="33" t="s">
        <v>734</v>
      </c>
      <c r="H267" s="143"/>
      <c r="I267" s="143" t="s">
        <v>53</v>
      </c>
      <c r="J267" s="143"/>
      <c r="K267" s="164"/>
    </row>
    <row r="268" spans="1:11" ht="14.25" customHeight="1">
      <c r="A268" s="115" t="s">
        <v>663</v>
      </c>
      <c r="B268" s="96" t="s">
        <v>638</v>
      </c>
      <c r="C268" s="29" t="s">
        <v>687</v>
      </c>
      <c r="D268" s="48" t="s">
        <v>66</v>
      </c>
      <c r="E268" s="49" t="s">
        <v>673</v>
      </c>
      <c r="F268" s="116">
        <v>1920</v>
      </c>
      <c r="G268" s="33" t="s">
        <v>734</v>
      </c>
      <c r="H268" s="143"/>
      <c r="I268" s="143" t="s">
        <v>53</v>
      </c>
      <c r="J268" s="143"/>
      <c r="K268" s="164"/>
    </row>
    <row r="269" spans="1:11" ht="14.25" customHeight="1">
      <c r="A269" s="115" t="s">
        <v>663</v>
      </c>
      <c r="B269" s="96" t="s">
        <v>639</v>
      </c>
      <c r="C269" s="29" t="s">
        <v>688</v>
      </c>
      <c r="D269" s="48" t="s">
        <v>66</v>
      </c>
      <c r="E269" s="49" t="s">
        <v>673</v>
      </c>
      <c r="F269" s="116">
        <v>1280</v>
      </c>
      <c r="G269" s="33" t="s">
        <v>734</v>
      </c>
      <c r="H269" s="143"/>
      <c r="I269" s="143" t="s">
        <v>53</v>
      </c>
      <c r="J269" s="143"/>
      <c r="K269" s="164"/>
    </row>
    <row r="270" spans="1:11" ht="14.25" customHeight="1">
      <c r="A270" s="115" t="s">
        <v>663</v>
      </c>
      <c r="B270" s="96" t="s">
        <v>640</v>
      </c>
      <c r="C270" s="29" t="s">
        <v>689</v>
      </c>
      <c r="D270" s="48" t="s">
        <v>66</v>
      </c>
      <c r="E270" s="49" t="s">
        <v>673</v>
      </c>
      <c r="F270" s="116">
        <v>1293.24</v>
      </c>
      <c r="G270" s="33" t="s">
        <v>734</v>
      </c>
      <c r="H270" s="143"/>
      <c r="I270" s="143" t="s">
        <v>53</v>
      </c>
      <c r="J270" s="143"/>
      <c r="K270" s="164"/>
    </row>
    <row r="271" spans="1:11" ht="14.25" customHeight="1">
      <c r="A271" s="115" t="s">
        <v>663</v>
      </c>
      <c r="B271" s="96" t="s">
        <v>641</v>
      </c>
      <c r="C271" s="29" t="s">
        <v>690</v>
      </c>
      <c r="D271" s="48" t="s">
        <v>66</v>
      </c>
      <c r="E271" s="49" t="s">
        <v>673</v>
      </c>
      <c r="F271" s="117">
        <v>1920</v>
      </c>
      <c r="G271" s="33" t="s">
        <v>734</v>
      </c>
      <c r="H271" s="143"/>
      <c r="I271" s="143" t="s">
        <v>53</v>
      </c>
      <c r="J271" s="143"/>
      <c r="K271" s="164"/>
    </row>
    <row r="272" spans="1:11" ht="14.25" customHeight="1">
      <c r="A272" s="115" t="s">
        <v>663</v>
      </c>
      <c r="B272" s="96" t="s">
        <v>642</v>
      </c>
      <c r="C272" s="29" t="s">
        <v>664</v>
      </c>
      <c r="D272" s="48" t="s">
        <v>665</v>
      </c>
      <c r="E272" s="49" t="s">
        <v>673</v>
      </c>
      <c r="F272" s="100">
        <v>2560</v>
      </c>
      <c r="G272" s="33" t="s">
        <v>225</v>
      </c>
      <c r="H272" s="143"/>
      <c r="I272" s="143" t="s">
        <v>53</v>
      </c>
      <c r="J272" s="143"/>
      <c r="K272" s="164"/>
    </row>
    <row r="273" spans="1:11" ht="14.25" customHeight="1">
      <c r="A273" s="115" t="s">
        <v>663</v>
      </c>
      <c r="B273" s="96" t="s">
        <v>643</v>
      </c>
      <c r="C273" s="29" t="s">
        <v>666</v>
      </c>
      <c r="D273" s="48" t="s">
        <v>174</v>
      </c>
      <c r="E273" s="49" t="s">
        <v>673</v>
      </c>
      <c r="F273" s="100">
        <v>2552.44</v>
      </c>
      <c r="G273" s="33" t="s">
        <v>225</v>
      </c>
      <c r="H273" s="143"/>
      <c r="I273" s="143" t="s">
        <v>53</v>
      </c>
      <c r="J273" s="143"/>
      <c r="K273" s="164"/>
    </row>
    <row r="274" spans="1:11" ht="14.25" customHeight="1">
      <c r="A274" s="115" t="s">
        <v>663</v>
      </c>
      <c r="B274" s="96" t="s">
        <v>644</v>
      </c>
      <c r="C274" s="29" t="s">
        <v>667</v>
      </c>
      <c r="D274" s="48" t="s">
        <v>174</v>
      </c>
      <c r="E274" s="49" t="s">
        <v>673</v>
      </c>
      <c r="F274" s="100">
        <v>1920</v>
      </c>
      <c r="G274" s="33" t="s">
        <v>225</v>
      </c>
      <c r="H274" s="143"/>
      <c r="I274" s="143" t="s">
        <v>53</v>
      </c>
      <c r="J274" s="143"/>
      <c r="K274" s="164"/>
    </row>
    <row r="275" spans="1:11" ht="14.25" customHeight="1">
      <c r="A275" s="115" t="s">
        <v>663</v>
      </c>
      <c r="B275" s="96" t="s">
        <v>645</v>
      </c>
      <c r="C275" s="29" t="s">
        <v>668</v>
      </c>
      <c r="D275" s="48" t="s">
        <v>665</v>
      </c>
      <c r="E275" s="49" t="s">
        <v>673</v>
      </c>
      <c r="F275" s="100">
        <v>1920</v>
      </c>
      <c r="G275" s="33" t="s">
        <v>225</v>
      </c>
      <c r="H275" s="143"/>
      <c r="I275" s="143" t="s">
        <v>53</v>
      </c>
      <c r="J275" s="143"/>
      <c r="K275" s="164"/>
    </row>
    <row r="276" spans="1:11" ht="14.25" customHeight="1">
      <c r="A276" s="115" t="s">
        <v>663</v>
      </c>
      <c r="B276" s="96" t="s">
        <v>646</v>
      </c>
      <c r="C276" s="29" t="s">
        <v>669</v>
      </c>
      <c r="D276" s="48" t="s">
        <v>174</v>
      </c>
      <c r="E276" s="49" t="s">
        <v>673</v>
      </c>
      <c r="F276" s="100">
        <v>1916.56</v>
      </c>
      <c r="G276" s="33" t="s">
        <v>225</v>
      </c>
      <c r="H276" s="143"/>
      <c r="I276" s="143" t="s">
        <v>53</v>
      </c>
      <c r="J276" s="143"/>
      <c r="K276" s="164"/>
    </row>
    <row r="277" spans="1:11" ht="14.25" customHeight="1">
      <c r="A277" s="115" t="s">
        <v>663</v>
      </c>
      <c r="B277" s="96" t="s">
        <v>3</v>
      </c>
      <c r="C277" s="29" t="s">
        <v>670</v>
      </c>
      <c r="D277" s="48" t="s">
        <v>174</v>
      </c>
      <c r="E277" s="49" t="s">
        <v>673</v>
      </c>
      <c r="F277" s="100">
        <v>2056.08</v>
      </c>
      <c r="G277" s="33" t="s">
        <v>225</v>
      </c>
      <c r="H277" s="143"/>
      <c r="I277" s="143" t="s">
        <v>53</v>
      </c>
      <c r="J277" s="143"/>
      <c r="K277" s="164"/>
    </row>
    <row r="278" spans="1:11" ht="14.25" customHeight="1">
      <c r="A278" s="115" t="s">
        <v>663</v>
      </c>
      <c r="B278" s="96" t="s">
        <v>647</v>
      </c>
      <c r="C278" s="29" t="s">
        <v>671</v>
      </c>
      <c r="D278" s="48" t="s">
        <v>174</v>
      </c>
      <c r="E278" s="49" t="s">
        <v>673</v>
      </c>
      <c r="F278" s="100">
        <v>1969.55</v>
      </c>
      <c r="G278" s="33" t="s">
        <v>225</v>
      </c>
      <c r="H278" s="143"/>
      <c r="I278" s="143" t="s">
        <v>53</v>
      </c>
      <c r="J278" s="143"/>
      <c r="K278" s="164"/>
    </row>
    <row r="279" spans="1:11" ht="14.25" customHeight="1">
      <c r="A279" s="115" t="s">
        <v>663</v>
      </c>
      <c r="B279" s="96" t="s">
        <v>648</v>
      </c>
      <c r="C279" s="29" t="s">
        <v>692</v>
      </c>
      <c r="D279" s="48" t="s">
        <v>79</v>
      </c>
      <c r="E279" s="49" t="s">
        <v>673</v>
      </c>
      <c r="F279" s="118">
        <v>1934.42</v>
      </c>
      <c r="G279" s="33" t="s">
        <v>734</v>
      </c>
      <c r="H279" s="143"/>
      <c r="I279" s="143" t="s">
        <v>53</v>
      </c>
      <c r="J279" s="143"/>
      <c r="K279" s="164"/>
    </row>
    <row r="280" spans="1:11" ht="14.25" customHeight="1">
      <c r="A280" s="115" t="s">
        <v>663</v>
      </c>
      <c r="B280" s="96" t="s">
        <v>649</v>
      </c>
      <c r="C280" s="29" t="s">
        <v>693</v>
      </c>
      <c r="D280" s="48" t="s">
        <v>213</v>
      </c>
      <c r="E280" s="49" t="s">
        <v>673</v>
      </c>
      <c r="F280" s="118">
        <v>800</v>
      </c>
      <c r="G280" s="33" t="s">
        <v>734</v>
      </c>
      <c r="H280" s="143"/>
      <c r="I280" s="143" t="s">
        <v>53</v>
      </c>
      <c r="J280" s="143"/>
      <c r="K280" s="164"/>
    </row>
    <row r="281" spans="1:11" ht="14.25" customHeight="1">
      <c r="A281" s="115" t="s">
        <v>663</v>
      </c>
      <c r="B281" s="96" t="s">
        <v>4</v>
      </c>
      <c r="C281" s="29" t="s">
        <v>694</v>
      </c>
      <c r="D281" s="48" t="s">
        <v>78</v>
      </c>
      <c r="E281" s="49" t="s">
        <v>673</v>
      </c>
      <c r="F281" s="118">
        <v>2119.84</v>
      </c>
      <c r="G281" s="33" t="s">
        <v>734</v>
      </c>
      <c r="H281" s="143" t="s">
        <v>54</v>
      </c>
      <c r="I281" s="143" t="s">
        <v>53</v>
      </c>
      <c r="J281" s="143"/>
      <c r="K281" s="164"/>
    </row>
    <row r="282" spans="1:11" ht="14.25" customHeight="1">
      <c r="A282" s="115" t="s">
        <v>663</v>
      </c>
      <c r="B282" s="96" t="s">
        <v>650</v>
      </c>
      <c r="C282" s="29" t="s">
        <v>695</v>
      </c>
      <c r="D282" s="48" t="s">
        <v>235</v>
      </c>
      <c r="E282" s="49" t="s">
        <v>673</v>
      </c>
      <c r="F282" s="118">
        <v>1903.4</v>
      </c>
      <c r="G282" s="33" t="s">
        <v>734</v>
      </c>
      <c r="H282" s="143"/>
      <c r="I282" s="143" t="s">
        <v>53</v>
      </c>
      <c r="J282" s="143"/>
      <c r="K282" s="164"/>
    </row>
    <row r="283" spans="1:11" ht="14.25" customHeight="1">
      <c r="A283" s="115" t="s">
        <v>663</v>
      </c>
      <c r="B283" s="96" t="s">
        <v>651</v>
      </c>
      <c r="C283" s="29" t="s">
        <v>696</v>
      </c>
      <c r="D283" s="48" t="s">
        <v>235</v>
      </c>
      <c r="E283" s="49" t="s">
        <v>673</v>
      </c>
      <c r="F283" s="118">
        <v>1920</v>
      </c>
      <c r="G283" s="33" t="s">
        <v>734</v>
      </c>
      <c r="H283" s="143"/>
      <c r="I283" s="143" t="s">
        <v>53</v>
      </c>
      <c r="J283" s="143"/>
      <c r="K283" s="164"/>
    </row>
    <row r="284" spans="1:11" ht="14.25" customHeight="1">
      <c r="A284" s="115" t="s">
        <v>663</v>
      </c>
      <c r="B284" s="96" t="s">
        <v>652</v>
      </c>
      <c r="C284" s="29" t="s">
        <v>697</v>
      </c>
      <c r="D284" s="48" t="s">
        <v>235</v>
      </c>
      <c r="E284" s="49" t="s">
        <v>673</v>
      </c>
      <c r="F284" s="118">
        <v>2560</v>
      </c>
      <c r="G284" s="33" t="s">
        <v>734</v>
      </c>
      <c r="H284" s="143"/>
      <c r="I284" s="143" t="s">
        <v>53</v>
      </c>
      <c r="J284" s="143"/>
      <c r="K284" s="164"/>
    </row>
    <row r="285" spans="1:11" ht="14.25" customHeight="1">
      <c r="A285" s="115" t="s">
        <v>663</v>
      </c>
      <c r="B285" s="96" t="s">
        <v>653</v>
      </c>
      <c r="C285" s="29" t="s">
        <v>698</v>
      </c>
      <c r="D285" s="48" t="s">
        <v>79</v>
      </c>
      <c r="E285" s="49" t="s">
        <v>673</v>
      </c>
      <c r="F285" s="118">
        <v>1680</v>
      </c>
      <c r="G285" s="33" t="s">
        <v>734</v>
      </c>
      <c r="H285" s="143"/>
      <c r="I285" s="143" t="s">
        <v>53</v>
      </c>
      <c r="J285" s="143"/>
      <c r="K285" s="164"/>
    </row>
    <row r="286" spans="1:11" ht="14.25" customHeight="1">
      <c r="A286" s="115" t="s">
        <v>663</v>
      </c>
      <c r="B286" s="96" t="s">
        <v>654</v>
      </c>
      <c r="C286" s="29" t="s">
        <v>699</v>
      </c>
      <c r="D286" s="48" t="s">
        <v>235</v>
      </c>
      <c r="E286" s="49" t="s">
        <v>673</v>
      </c>
      <c r="F286" s="119">
        <v>2120</v>
      </c>
      <c r="G286" s="33" t="s">
        <v>734</v>
      </c>
      <c r="H286" s="143"/>
      <c r="I286" s="143" t="s">
        <v>53</v>
      </c>
      <c r="J286" s="143"/>
      <c r="K286" s="164"/>
    </row>
    <row r="287" spans="1:11" ht="14.25" customHeight="1">
      <c r="A287" s="115" t="s">
        <v>663</v>
      </c>
      <c r="B287" s="96" t="s">
        <v>655</v>
      </c>
      <c r="C287" s="29" t="s">
        <v>700</v>
      </c>
      <c r="D287" s="48" t="s">
        <v>66</v>
      </c>
      <c r="E287" s="49" t="s">
        <v>673</v>
      </c>
      <c r="F287" s="118">
        <v>1929.64</v>
      </c>
      <c r="G287" s="33" t="s">
        <v>734</v>
      </c>
      <c r="H287" s="143"/>
      <c r="I287" s="143" t="s">
        <v>53</v>
      </c>
      <c r="J287" s="143"/>
      <c r="K287" s="164"/>
    </row>
    <row r="288" spans="1:11" ht="14.25" customHeight="1">
      <c r="A288" s="115" t="s">
        <v>663</v>
      </c>
      <c r="B288" s="96" t="s">
        <v>656</v>
      </c>
      <c r="C288" s="29" t="s">
        <v>701</v>
      </c>
      <c r="D288" s="48" t="s">
        <v>235</v>
      </c>
      <c r="E288" s="49" t="s">
        <v>673</v>
      </c>
      <c r="F288" s="118">
        <v>1014.64</v>
      </c>
      <c r="G288" s="33" t="s">
        <v>734</v>
      </c>
      <c r="H288" s="143"/>
      <c r="I288" s="143" t="s">
        <v>53</v>
      </c>
      <c r="J288" s="143"/>
      <c r="K288" s="164"/>
    </row>
    <row r="289" spans="1:11" ht="14.25" customHeight="1">
      <c r="A289" s="115" t="s">
        <v>663</v>
      </c>
      <c r="B289" s="96" t="s">
        <v>657</v>
      </c>
      <c r="C289" s="29" t="s">
        <v>702</v>
      </c>
      <c r="D289" s="48" t="s">
        <v>78</v>
      </c>
      <c r="E289" s="49" t="s">
        <v>673</v>
      </c>
      <c r="F289" s="118">
        <v>2246.85</v>
      </c>
      <c r="G289" s="33" t="s">
        <v>734</v>
      </c>
      <c r="H289" s="143"/>
      <c r="I289" s="143" t="s">
        <v>53</v>
      </c>
      <c r="J289" s="143"/>
      <c r="K289" s="164"/>
    </row>
    <row r="290" spans="1:11" ht="14.25" customHeight="1">
      <c r="A290" s="115" t="s">
        <v>663</v>
      </c>
      <c r="B290" s="96" t="s">
        <v>658</v>
      </c>
      <c r="C290" s="29" t="s">
        <v>703</v>
      </c>
      <c r="D290" s="48" t="s">
        <v>235</v>
      </c>
      <c r="E290" s="49" t="s">
        <v>673</v>
      </c>
      <c r="F290" s="118">
        <v>1762.36</v>
      </c>
      <c r="G290" s="33" t="s">
        <v>734</v>
      </c>
      <c r="H290" s="143"/>
      <c r="I290" s="143" t="s">
        <v>53</v>
      </c>
      <c r="J290" s="143"/>
      <c r="K290" s="164"/>
    </row>
    <row r="291" spans="1:11" ht="14.25" customHeight="1">
      <c r="A291" s="115" t="s">
        <v>663</v>
      </c>
      <c r="B291" s="96" t="s">
        <v>659</v>
      </c>
      <c r="C291" s="29" t="s">
        <v>704</v>
      </c>
      <c r="D291" s="48" t="s">
        <v>235</v>
      </c>
      <c r="E291" s="49" t="s">
        <v>673</v>
      </c>
      <c r="F291" s="118">
        <v>1200</v>
      </c>
      <c r="G291" s="33" t="s">
        <v>734</v>
      </c>
      <c r="H291" s="143"/>
      <c r="I291" s="143" t="s">
        <v>53</v>
      </c>
      <c r="J291" s="143"/>
      <c r="K291" s="164"/>
    </row>
    <row r="292" spans="1:11" ht="14.25" customHeight="1">
      <c r="A292" s="115" t="s">
        <v>663</v>
      </c>
      <c r="B292" s="96" t="s">
        <v>6</v>
      </c>
      <c r="C292" s="29" t="s">
        <v>705</v>
      </c>
      <c r="D292" s="48" t="s">
        <v>213</v>
      </c>
      <c r="E292" s="49" t="s">
        <v>673</v>
      </c>
      <c r="F292" s="118">
        <v>1920</v>
      </c>
      <c r="G292" s="33" t="s">
        <v>734</v>
      </c>
      <c r="H292" s="143"/>
      <c r="I292" s="143" t="s">
        <v>53</v>
      </c>
      <c r="J292" s="143"/>
      <c r="K292" s="164"/>
    </row>
    <row r="293" spans="1:11" ht="14.25" customHeight="1">
      <c r="A293" s="115" t="s">
        <v>663</v>
      </c>
      <c r="B293" s="96" t="s">
        <v>660</v>
      </c>
      <c r="C293" s="29" t="s">
        <v>706</v>
      </c>
      <c r="D293" s="48" t="s">
        <v>213</v>
      </c>
      <c r="E293" s="49" t="s">
        <v>673</v>
      </c>
      <c r="F293" s="118">
        <v>2328.82</v>
      </c>
      <c r="G293" s="33" t="s">
        <v>734</v>
      </c>
      <c r="H293" s="143"/>
      <c r="I293" s="143" t="s">
        <v>53</v>
      </c>
      <c r="J293" s="143"/>
      <c r="K293" s="164"/>
    </row>
    <row r="294" spans="1:11" ht="14.25" customHeight="1">
      <c r="A294" s="115" t="s">
        <v>663</v>
      </c>
      <c r="B294" s="96" t="s">
        <v>661</v>
      </c>
      <c r="C294" s="29" t="s">
        <v>707</v>
      </c>
      <c r="D294" s="48" t="s">
        <v>66</v>
      </c>
      <c r="E294" s="49" t="s">
        <v>673</v>
      </c>
      <c r="F294" s="118">
        <v>2400</v>
      </c>
      <c r="G294" s="33" t="s">
        <v>734</v>
      </c>
      <c r="H294" s="143"/>
      <c r="I294" s="143" t="s">
        <v>53</v>
      </c>
      <c r="J294" s="143"/>
      <c r="K294" s="164"/>
    </row>
    <row r="295" spans="1:11" ht="14.25" customHeight="1">
      <c r="A295" s="115" t="s">
        <v>663</v>
      </c>
      <c r="B295" s="96" t="s">
        <v>662</v>
      </c>
      <c r="C295" s="29" t="s">
        <v>708</v>
      </c>
      <c r="D295" s="48" t="s">
        <v>213</v>
      </c>
      <c r="E295" s="49" t="s">
        <v>673</v>
      </c>
      <c r="F295" s="118">
        <v>2240</v>
      </c>
      <c r="G295" s="33" t="s">
        <v>734</v>
      </c>
      <c r="H295" s="143"/>
      <c r="I295" s="143" t="s">
        <v>53</v>
      </c>
      <c r="J295" s="143"/>
      <c r="K295" s="164"/>
    </row>
    <row r="296" spans="1:11" ht="14.25" customHeight="1">
      <c r="A296" s="115" t="s">
        <v>663</v>
      </c>
      <c r="B296" s="96" t="s">
        <v>182</v>
      </c>
      <c r="C296" s="29" t="s">
        <v>709</v>
      </c>
      <c r="D296" s="48" t="s">
        <v>78</v>
      </c>
      <c r="E296" s="49" t="s">
        <v>673</v>
      </c>
      <c r="F296" s="118">
        <v>2080</v>
      </c>
      <c r="G296" s="33" t="s">
        <v>734</v>
      </c>
      <c r="H296" s="143"/>
      <c r="I296" s="143" t="s">
        <v>53</v>
      </c>
      <c r="J296" s="143"/>
      <c r="K296" s="164"/>
    </row>
    <row r="297" spans="1:11" ht="14.25" customHeight="1">
      <c r="A297" s="115" t="s">
        <v>663</v>
      </c>
      <c r="B297" s="96" t="s">
        <v>183</v>
      </c>
      <c r="C297" s="29" t="s">
        <v>710</v>
      </c>
      <c r="D297" s="48" t="s">
        <v>213</v>
      </c>
      <c r="E297" s="49" t="s">
        <v>673</v>
      </c>
      <c r="F297" s="118">
        <v>1227.78</v>
      </c>
      <c r="G297" s="33" t="s">
        <v>734</v>
      </c>
      <c r="H297" s="143"/>
      <c r="I297" s="143" t="s">
        <v>53</v>
      </c>
      <c r="J297" s="143"/>
      <c r="K297" s="164"/>
    </row>
    <row r="298" spans="1:11" ht="14.25" customHeight="1">
      <c r="A298" s="115" t="s">
        <v>663</v>
      </c>
      <c r="B298" s="96" t="s">
        <v>7</v>
      </c>
      <c r="C298" s="29" t="s">
        <v>711</v>
      </c>
      <c r="D298" s="48" t="s">
        <v>213</v>
      </c>
      <c r="E298" s="49" t="s">
        <v>673</v>
      </c>
      <c r="F298" s="118">
        <v>960</v>
      </c>
      <c r="G298" s="33" t="s">
        <v>734</v>
      </c>
      <c r="H298" s="143"/>
      <c r="I298" s="143" t="s">
        <v>53</v>
      </c>
      <c r="J298" s="143"/>
      <c r="K298" s="164"/>
    </row>
    <row r="299" spans="1:11" ht="14.25" customHeight="1">
      <c r="A299" s="115" t="s">
        <v>663</v>
      </c>
      <c r="B299" s="96" t="s">
        <v>97</v>
      </c>
      <c r="C299" s="29" t="s">
        <v>712</v>
      </c>
      <c r="D299" s="48" t="s">
        <v>213</v>
      </c>
      <c r="E299" s="49" t="s">
        <v>673</v>
      </c>
      <c r="F299" s="118">
        <v>2158.92</v>
      </c>
      <c r="G299" s="33" t="s">
        <v>734</v>
      </c>
      <c r="H299" s="143"/>
      <c r="I299" s="143" t="s">
        <v>53</v>
      </c>
      <c r="J299" s="143"/>
      <c r="K299" s="164"/>
    </row>
    <row r="300" spans="1:11" ht="14.25" customHeight="1">
      <c r="A300" s="115" t="s">
        <v>663</v>
      </c>
      <c r="B300" s="96" t="s">
        <v>8</v>
      </c>
      <c r="C300" s="29" t="s">
        <v>713</v>
      </c>
      <c r="D300" s="48" t="s">
        <v>66</v>
      </c>
      <c r="E300" s="49" t="s">
        <v>673</v>
      </c>
      <c r="F300" s="118">
        <v>1479.01</v>
      </c>
      <c r="G300" s="33" t="s">
        <v>734</v>
      </c>
      <c r="H300" s="143"/>
      <c r="I300" s="143" t="s">
        <v>53</v>
      </c>
      <c r="J300" s="143"/>
      <c r="K300" s="164"/>
    </row>
    <row r="301" spans="1:11" ht="14.25" customHeight="1">
      <c r="A301" s="115" t="s">
        <v>663</v>
      </c>
      <c r="B301" s="96" t="s">
        <v>9</v>
      </c>
      <c r="C301" s="29" t="s">
        <v>714</v>
      </c>
      <c r="D301" s="48" t="s">
        <v>213</v>
      </c>
      <c r="E301" s="49" t="s">
        <v>673</v>
      </c>
      <c r="F301" s="118">
        <v>2095.07</v>
      </c>
      <c r="G301" s="33" t="s">
        <v>734</v>
      </c>
      <c r="H301" s="143"/>
      <c r="I301" s="143" t="s">
        <v>53</v>
      </c>
      <c r="J301" s="143"/>
      <c r="K301" s="164"/>
    </row>
    <row r="302" spans="1:11" ht="14.25" customHeight="1">
      <c r="A302" s="115" t="s">
        <v>663</v>
      </c>
      <c r="B302" s="96" t="s">
        <v>10</v>
      </c>
      <c r="C302" s="29" t="s">
        <v>715</v>
      </c>
      <c r="D302" s="48" t="s">
        <v>213</v>
      </c>
      <c r="E302" s="49" t="s">
        <v>673</v>
      </c>
      <c r="F302" s="118">
        <v>1280</v>
      </c>
      <c r="G302" s="33" t="s">
        <v>734</v>
      </c>
      <c r="H302" s="143"/>
      <c r="I302" s="143" t="s">
        <v>53</v>
      </c>
      <c r="J302" s="143"/>
      <c r="K302" s="164"/>
    </row>
    <row r="303" spans="1:11" ht="14.25" customHeight="1">
      <c r="A303" s="115" t="s">
        <v>663</v>
      </c>
      <c r="B303" s="96" t="s">
        <v>11</v>
      </c>
      <c r="C303" s="29" t="s">
        <v>716</v>
      </c>
      <c r="D303" s="48" t="s">
        <v>213</v>
      </c>
      <c r="E303" s="49" t="s">
        <v>673</v>
      </c>
      <c r="F303" s="118">
        <v>2360.58</v>
      </c>
      <c r="G303" s="33" t="s">
        <v>734</v>
      </c>
      <c r="H303" s="143"/>
      <c r="I303" s="143" t="s">
        <v>53</v>
      </c>
      <c r="J303" s="143"/>
      <c r="K303" s="164"/>
    </row>
    <row r="304" spans="1:11" ht="14.25" customHeight="1">
      <c r="A304" s="115" t="s">
        <v>663</v>
      </c>
      <c r="B304" s="96" t="s">
        <v>12</v>
      </c>
      <c r="C304" s="29" t="s">
        <v>717</v>
      </c>
      <c r="D304" s="48" t="s">
        <v>213</v>
      </c>
      <c r="E304" s="49" t="s">
        <v>673</v>
      </c>
      <c r="F304" s="118">
        <v>2560</v>
      </c>
      <c r="G304" s="33" t="s">
        <v>734</v>
      </c>
      <c r="H304" s="143"/>
      <c r="I304" s="143" t="s">
        <v>53</v>
      </c>
      <c r="J304" s="143"/>
      <c r="K304" s="164"/>
    </row>
    <row r="305" spans="1:11" ht="14.25" customHeight="1">
      <c r="A305" s="115" t="s">
        <v>663</v>
      </c>
      <c r="B305" s="96" t="s">
        <v>13</v>
      </c>
      <c r="C305" s="29" t="s">
        <v>718</v>
      </c>
      <c r="D305" s="48" t="s">
        <v>213</v>
      </c>
      <c r="E305" s="49" t="s">
        <v>673</v>
      </c>
      <c r="F305" s="118">
        <v>2268.27</v>
      </c>
      <c r="G305" s="33" t="s">
        <v>734</v>
      </c>
      <c r="H305" s="143"/>
      <c r="I305" s="143" t="s">
        <v>53</v>
      </c>
      <c r="J305" s="143"/>
      <c r="K305" s="164"/>
    </row>
    <row r="306" spans="1:11" ht="14.25" customHeight="1">
      <c r="A306" s="115" t="s">
        <v>663</v>
      </c>
      <c r="B306" s="96" t="s">
        <v>14</v>
      </c>
      <c r="C306" s="29" t="s">
        <v>719</v>
      </c>
      <c r="D306" s="48" t="s">
        <v>213</v>
      </c>
      <c r="E306" s="49" t="s">
        <v>673</v>
      </c>
      <c r="F306" s="118">
        <v>1649.28</v>
      </c>
      <c r="G306" s="33" t="s">
        <v>734</v>
      </c>
      <c r="H306" s="143"/>
      <c r="I306" s="143" t="s">
        <v>53</v>
      </c>
      <c r="J306" s="143"/>
      <c r="K306" s="164"/>
    </row>
    <row r="307" spans="1:11" ht="14.25" customHeight="1">
      <c r="A307" s="115" t="s">
        <v>663</v>
      </c>
      <c r="B307" s="96" t="s">
        <v>15</v>
      </c>
      <c r="C307" s="29" t="s">
        <v>720</v>
      </c>
      <c r="D307" s="48" t="s">
        <v>66</v>
      </c>
      <c r="E307" s="49" t="s">
        <v>673</v>
      </c>
      <c r="F307" s="118">
        <v>2499.71</v>
      </c>
      <c r="G307" s="33" t="s">
        <v>734</v>
      </c>
      <c r="H307" s="143"/>
      <c r="I307" s="143" t="s">
        <v>53</v>
      </c>
      <c r="J307" s="143"/>
      <c r="K307" s="164"/>
    </row>
    <row r="308" spans="1:11" ht="14.25" customHeight="1">
      <c r="A308" s="115" t="s">
        <v>663</v>
      </c>
      <c r="B308" s="96" t="s">
        <v>16</v>
      </c>
      <c r="C308" s="29" t="s">
        <v>721</v>
      </c>
      <c r="D308" s="48" t="s">
        <v>66</v>
      </c>
      <c r="E308" s="49" t="s">
        <v>673</v>
      </c>
      <c r="F308" s="118">
        <v>2335</v>
      </c>
      <c r="G308" s="33" t="s">
        <v>734</v>
      </c>
      <c r="H308" s="143"/>
      <c r="I308" s="143" t="s">
        <v>53</v>
      </c>
      <c r="J308" s="143"/>
      <c r="K308" s="164"/>
    </row>
    <row r="309" spans="1:11" ht="14.25" customHeight="1">
      <c r="A309" s="115" t="s">
        <v>663</v>
      </c>
      <c r="B309" s="96" t="s">
        <v>17</v>
      </c>
      <c r="C309" s="29" t="s">
        <v>722</v>
      </c>
      <c r="D309" s="48" t="s">
        <v>66</v>
      </c>
      <c r="E309" s="49" t="s">
        <v>673</v>
      </c>
      <c r="F309" s="118">
        <v>2295.98</v>
      </c>
      <c r="G309" s="33" t="s">
        <v>734</v>
      </c>
      <c r="H309" s="143"/>
      <c r="I309" s="143" t="s">
        <v>53</v>
      </c>
      <c r="J309" s="143"/>
      <c r="K309" s="164"/>
    </row>
    <row r="310" spans="1:11" ht="14.25" customHeight="1" thickBot="1">
      <c r="A310" s="122" t="s">
        <v>663</v>
      </c>
      <c r="B310" s="123" t="s">
        <v>28</v>
      </c>
      <c r="C310" s="124" t="s">
        <v>723</v>
      </c>
      <c r="D310" s="125" t="s">
        <v>96</v>
      </c>
      <c r="E310" s="126" t="s">
        <v>45</v>
      </c>
      <c r="F310" s="127">
        <v>1820.78</v>
      </c>
      <c r="G310" s="33" t="s">
        <v>734</v>
      </c>
      <c r="H310" s="151"/>
      <c r="I310" s="151" t="s">
        <v>53</v>
      </c>
      <c r="J310" s="151"/>
      <c r="K310" s="165"/>
    </row>
    <row r="311" spans="1:11" s="37" customFormat="1" ht="14.25" customHeight="1" thickBot="1" thickTop="1">
      <c r="A311" s="98"/>
      <c r="B311" s="75">
        <f>COUNTA(B254:B310)</f>
        <v>57</v>
      </c>
      <c r="C311" s="75">
        <f>COUNTA(C254:C310)</f>
        <v>57</v>
      </c>
      <c r="D311" s="78"/>
      <c r="E311" s="75"/>
      <c r="F311" s="106">
        <f>SUM(F254:F310)</f>
        <v>102486.69000000002</v>
      </c>
      <c r="G311" s="75"/>
      <c r="H311" s="150">
        <f>COUNTA(H254:H310)</f>
        <v>2</v>
      </c>
      <c r="I311" s="150">
        <f>COUNTA(I254:I310)</f>
        <v>57</v>
      </c>
      <c r="J311" s="150">
        <f>COUNTA(J254:J310)</f>
        <v>0</v>
      </c>
      <c r="K311" s="150">
        <f>COUNTA(K254:K310)</f>
        <v>0</v>
      </c>
    </row>
    <row r="312" spans="1:11" ht="14.25" customHeight="1" thickBot="1" thickTop="1">
      <c r="A312" s="114" t="s">
        <v>728</v>
      </c>
      <c r="B312" s="85" t="s">
        <v>1</v>
      </c>
      <c r="C312" s="29" t="s">
        <v>733</v>
      </c>
      <c r="D312" s="48"/>
      <c r="E312" s="49" t="s">
        <v>543</v>
      </c>
      <c r="F312" s="100">
        <v>2560</v>
      </c>
      <c r="G312" s="33" t="s">
        <v>225</v>
      </c>
      <c r="H312" s="181" t="s">
        <v>54</v>
      </c>
      <c r="I312" s="164"/>
      <c r="J312" s="164" t="s">
        <v>731</v>
      </c>
      <c r="K312" s="164" t="s">
        <v>732</v>
      </c>
    </row>
    <row r="313" spans="1:11" ht="14.25" customHeight="1" thickBot="1" thickTop="1">
      <c r="A313" s="98"/>
      <c r="B313" s="75">
        <f>COUNTA(B312:B312)</f>
        <v>1</v>
      </c>
      <c r="C313" s="75">
        <f>COUNTA(C312:C312)</f>
        <v>1</v>
      </c>
      <c r="D313" s="131"/>
      <c r="E313" s="132"/>
      <c r="F313" s="133">
        <f>SUM(F312:F312)</f>
        <v>2560</v>
      </c>
      <c r="G313" s="134"/>
      <c r="H313" s="150">
        <f>COUNTA(H312:H312)</f>
        <v>1</v>
      </c>
      <c r="I313" s="150">
        <f>COUNTA(I312:I312)</f>
        <v>0</v>
      </c>
      <c r="J313" s="150">
        <f>COUNTA(J312:J312)</f>
        <v>1</v>
      </c>
      <c r="K313" s="150">
        <f>COUNTA(K312:K312)</f>
        <v>1</v>
      </c>
    </row>
    <row r="314" spans="1:11" ht="14.25" customHeight="1" thickTop="1">
      <c r="A314" s="115" t="s">
        <v>752</v>
      </c>
      <c r="B314" s="96" t="s">
        <v>754</v>
      </c>
      <c r="C314" s="185" t="s">
        <v>753</v>
      </c>
      <c r="D314" s="48" t="s">
        <v>767</v>
      </c>
      <c r="E314" s="186" t="s">
        <v>765</v>
      </c>
      <c r="F314" s="187">
        <v>800</v>
      </c>
      <c r="G314" s="189" t="s">
        <v>734</v>
      </c>
      <c r="H314" s="191" t="s">
        <v>54</v>
      </c>
      <c r="I314" s="143"/>
      <c r="J314" s="193" t="s">
        <v>766</v>
      </c>
      <c r="K314" s="190"/>
    </row>
    <row r="315" spans="1:11" ht="14.25" customHeight="1">
      <c r="A315" s="115" t="s">
        <v>752</v>
      </c>
      <c r="B315" s="96" t="s">
        <v>756</v>
      </c>
      <c r="C315" s="185" t="s">
        <v>755</v>
      </c>
      <c r="D315" s="48" t="s">
        <v>616</v>
      </c>
      <c r="E315" s="186" t="s">
        <v>765</v>
      </c>
      <c r="F315" s="187">
        <v>1946.63</v>
      </c>
      <c r="G315" s="189" t="s">
        <v>734</v>
      </c>
      <c r="H315" s="191" t="s">
        <v>54</v>
      </c>
      <c r="I315" s="143"/>
      <c r="J315" s="193" t="s">
        <v>766</v>
      </c>
      <c r="K315" s="190"/>
    </row>
    <row r="316" spans="1:11" ht="14.25" customHeight="1">
      <c r="A316" s="115" t="s">
        <v>752</v>
      </c>
      <c r="B316" s="96" t="s">
        <v>758</v>
      </c>
      <c r="C316" s="185" t="s">
        <v>757</v>
      </c>
      <c r="D316" s="48" t="s">
        <v>616</v>
      </c>
      <c r="E316" s="186" t="s">
        <v>765</v>
      </c>
      <c r="F316" s="187">
        <v>1240.64</v>
      </c>
      <c r="G316" s="189" t="s">
        <v>734</v>
      </c>
      <c r="H316" s="191" t="s">
        <v>54</v>
      </c>
      <c r="I316" s="143"/>
      <c r="J316" s="193" t="s">
        <v>766</v>
      </c>
      <c r="K316" s="190"/>
    </row>
    <row r="317" spans="1:11" ht="14.25" customHeight="1">
      <c r="A317" s="115" t="s">
        <v>752</v>
      </c>
      <c r="B317" s="96" t="s">
        <v>760</v>
      </c>
      <c r="C317" s="185" t="s">
        <v>759</v>
      </c>
      <c r="D317" s="48" t="s">
        <v>767</v>
      </c>
      <c r="E317" s="186" t="s">
        <v>30</v>
      </c>
      <c r="F317" s="187">
        <v>2012.38</v>
      </c>
      <c r="G317" s="189" t="s">
        <v>734</v>
      </c>
      <c r="H317" s="191" t="s">
        <v>54</v>
      </c>
      <c r="I317" s="143"/>
      <c r="J317" s="193" t="s">
        <v>766</v>
      </c>
      <c r="K317" s="190"/>
    </row>
    <row r="318" spans="1:11" ht="14.25" customHeight="1">
      <c r="A318" s="115" t="s">
        <v>752</v>
      </c>
      <c r="B318" s="96" t="s">
        <v>762</v>
      </c>
      <c r="C318" s="185" t="s">
        <v>761</v>
      </c>
      <c r="D318" s="48" t="s">
        <v>767</v>
      </c>
      <c r="E318" s="186" t="s">
        <v>37</v>
      </c>
      <c r="F318" s="187">
        <v>80</v>
      </c>
      <c r="G318" s="189" t="s">
        <v>734</v>
      </c>
      <c r="H318" s="191" t="s">
        <v>54</v>
      </c>
      <c r="I318" s="143"/>
      <c r="J318" s="191"/>
      <c r="K318" s="190"/>
    </row>
    <row r="319" spans="1:11" ht="14.25" customHeight="1" thickBot="1">
      <c r="A319" s="114" t="s">
        <v>752</v>
      </c>
      <c r="B319" s="213" t="s">
        <v>764</v>
      </c>
      <c r="C319" s="198" t="s">
        <v>763</v>
      </c>
      <c r="D319" s="52" t="s">
        <v>767</v>
      </c>
      <c r="E319" s="200" t="s">
        <v>30</v>
      </c>
      <c r="F319" s="218">
        <v>560</v>
      </c>
      <c r="G319" s="214" t="s">
        <v>734</v>
      </c>
      <c r="H319" s="203" t="s">
        <v>54</v>
      </c>
      <c r="I319" s="144"/>
      <c r="J319" s="215" t="s">
        <v>766</v>
      </c>
      <c r="K319" s="216"/>
    </row>
    <row r="320" spans="1:11" ht="14.25" customHeight="1" thickBot="1" thickTop="1">
      <c r="A320" s="77"/>
      <c r="B320" s="66">
        <f>COUNTA(B314:B319)</f>
        <v>6</v>
      </c>
      <c r="C320" s="66">
        <f>COUNTA(C314:C319)</f>
        <v>6</v>
      </c>
      <c r="D320" s="182"/>
      <c r="E320" s="183"/>
      <c r="F320" s="184">
        <f>SUM(F314:F319)</f>
        <v>6639.650000000001</v>
      </c>
      <c r="G320" s="212"/>
      <c r="H320" s="66">
        <f>COUNTA(H314:H319)</f>
        <v>6</v>
      </c>
      <c r="I320" s="66">
        <f>COUNTA(I314:I319)</f>
        <v>0</v>
      </c>
      <c r="J320" s="66">
        <f>COUNTA(J314:J319)</f>
        <v>5</v>
      </c>
      <c r="K320" s="66">
        <f>COUNTA(K314:K319)</f>
        <v>0</v>
      </c>
    </row>
    <row r="321" spans="1:11" ht="14.25" customHeight="1" thickTop="1">
      <c r="A321" s="113" t="s">
        <v>769</v>
      </c>
      <c r="B321" s="206" t="s">
        <v>771</v>
      </c>
      <c r="C321" s="205" t="s">
        <v>770</v>
      </c>
      <c r="D321" s="30" t="s">
        <v>310</v>
      </c>
      <c r="E321" s="207" t="s">
        <v>786</v>
      </c>
      <c r="F321" s="208">
        <v>1785.2</v>
      </c>
      <c r="G321" s="45" t="s">
        <v>734</v>
      </c>
      <c r="H321" s="209"/>
      <c r="I321" s="210" t="s">
        <v>53</v>
      </c>
      <c r="J321" s="211" t="s">
        <v>558</v>
      </c>
      <c r="K321" s="211" t="s">
        <v>766</v>
      </c>
    </row>
    <row r="322" spans="1:11" ht="14.25" customHeight="1">
      <c r="A322" s="115" t="s">
        <v>769</v>
      </c>
      <c r="B322" s="96" t="s">
        <v>773</v>
      </c>
      <c r="C322" s="185" t="s">
        <v>772</v>
      </c>
      <c r="D322" s="48" t="s">
        <v>67</v>
      </c>
      <c r="E322" s="186" t="s">
        <v>30</v>
      </c>
      <c r="F322" s="187">
        <v>800</v>
      </c>
      <c r="G322" s="33" t="s">
        <v>734</v>
      </c>
      <c r="H322" s="195"/>
      <c r="I322" s="196" t="s">
        <v>53</v>
      </c>
      <c r="J322" s="191" t="s">
        <v>558</v>
      </c>
      <c r="K322" s="197" t="s">
        <v>766</v>
      </c>
    </row>
    <row r="323" spans="1:11" ht="14.25" customHeight="1">
      <c r="A323" s="115" t="s">
        <v>769</v>
      </c>
      <c r="B323" s="96" t="s">
        <v>775</v>
      </c>
      <c r="C323" s="185" t="s">
        <v>774</v>
      </c>
      <c r="D323" s="48" t="s">
        <v>67</v>
      </c>
      <c r="E323" s="186" t="s">
        <v>786</v>
      </c>
      <c r="F323" s="187">
        <v>440</v>
      </c>
      <c r="G323" s="33" t="s">
        <v>734</v>
      </c>
      <c r="H323" s="195"/>
      <c r="I323" s="196"/>
      <c r="J323" s="191" t="s">
        <v>558</v>
      </c>
      <c r="K323" s="197" t="s">
        <v>766</v>
      </c>
    </row>
    <row r="324" spans="1:11" ht="14.25" customHeight="1">
      <c r="A324" s="115" t="s">
        <v>769</v>
      </c>
      <c r="B324" s="96" t="s">
        <v>777</v>
      </c>
      <c r="C324" s="185" t="s">
        <v>776</v>
      </c>
      <c r="D324" s="48" t="s">
        <v>310</v>
      </c>
      <c r="E324" s="186" t="s">
        <v>786</v>
      </c>
      <c r="F324" s="187">
        <v>200</v>
      </c>
      <c r="G324" s="33" t="s">
        <v>734</v>
      </c>
      <c r="H324" s="195"/>
      <c r="I324" s="196"/>
      <c r="J324" s="191" t="s">
        <v>558</v>
      </c>
      <c r="K324" s="191"/>
    </row>
    <row r="325" spans="1:11" ht="14.25" customHeight="1">
      <c r="A325" s="115" t="s">
        <v>769</v>
      </c>
      <c r="B325" s="96" t="s">
        <v>779</v>
      </c>
      <c r="C325" s="185" t="s">
        <v>778</v>
      </c>
      <c r="D325" s="48" t="s">
        <v>67</v>
      </c>
      <c r="E325" s="186" t="s">
        <v>30</v>
      </c>
      <c r="F325" s="187">
        <v>160</v>
      </c>
      <c r="G325" s="33" t="s">
        <v>734</v>
      </c>
      <c r="H325" s="195"/>
      <c r="I325" s="196"/>
      <c r="J325" s="191" t="s">
        <v>558</v>
      </c>
      <c r="K325" s="197" t="s">
        <v>766</v>
      </c>
    </row>
    <row r="326" spans="1:11" ht="14.25" customHeight="1">
      <c r="A326" s="115" t="s">
        <v>769</v>
      </c>
      <c r="B326" s="96" t="s">
        <v>781</v>
      </c>
      <c r="C326" s="185" t="s">
        <v>780</v>
      </c>
      <c r="D326" s="48" t="s">
        <v>67</v>
      </c>
      <c r="E326" s="186" t="s">
        <v>37</v>
      </c>
      <c r="F326" s="187">
        <v>110.81</v>
      </c>
      <c r="G326" s="33" t="s">
        <v>734</v>
      </c>
      <c r="H326" s="195"/>
      <c r="I326" s="196" t="s">
        <v>53</v>
      </c>
      <c r="J326" s="191" t="s">
        <v>558</v>
      </c>
      <c r="K326" s="197" t="s">
        <v>766</v>
      </c>
    </row>
    <row r="327" spans="1:11" ht="14.25" customHeight="1">
      <c r="A327" s="115" t="s">
        <v>769</v>
      </c>
      <c r="B327" s="188" t="s">
        <v>783</v>
      </c>
      <c r="C327" s="185" t="s">
        <v>782</v>
      </c>
      <c r="D327" s="48" t="s">
        <v>791</v>
      </c>
      <c r="E327" s="186" t="s">
        <v>37</v>
      </c>
      <c r="F327" s="187">
        <v>1038.29</v>
      </c>
      <c r="G327" s="33" t="s">
        <v>734</v>
      </c>
      <c r="H327" s="195"/>
      <c r="I327" s="196" t="s">
        <v>53</v>
      </c>
      <c r="J327" s="191" t="s">
        <v>558</v>
      </c>
      <c r="K327" s="197" t="s">
        <v>766</v>
      </c>
    </row>
    <row r="328" spans="1:11" ht="14.25" customHeight="1">
      <c r="A328" s="115" t="s">
        <v>769</v>
      </c>
      <c r="B328" s="96" t="s">
        <v>785</v>
      </c>
      <c r="C328" s="185" t="s">
        <v>784</v>
      </c>
      <c r="D328" s="48" t="s">
        <v>791</v>
      </c>
      <c r="E328" s="186" t="s">
        <v>37</v>
      </c>
      <c r="F328" s="187">
        <v>176.19</v>
      </c>
      <c r="G328" s="33" t="s">
        <v>734</v>
      </c>
      <c r="H328" s="195"/>
      <c r="I328" s="196" t="s">
        <v>53</v>
      </c>
      <c r="J328" s="191" t="s">
        <v>558</v>
      </c>
      <c r="K328" s="197" t="s">
        <v>766</v>
      </c>
    </row>
    <row r="329" spans="1:11" ht="14.25" customHeight="1">
      <c r="A329" s="115" t="s">
        <v>769</v>
      </c>
      <c r="B329" s="96" t="s">
        <v>788</v>
      </c>
      <c r="C329" s="185" t="s">
        <v>787</v>
      </c>
      <c r="D329" s="48" t="s">
        <v>792</v>
      </c>
      <c r="E329" s="186" t="s">
        <v>37</v>
      </c>
      <c r="F329" s="187">
        <v>80</v>
      </c>
      <c r="G329" s="33" t="s">
        <v>734</v>
      </c>
      <c r="H329" s="195"/>
      <c r="I329" s="196" t="s">
        <v>53</v>
      </c>
      <c r="J329" s="191" t="s">
        <v>558</v>
      </c>
      <c r="K329" s="197" t="s">
        <v>766</v>
      </c>
    </row>
    <row r="330" spans="1:11" ht="14.25" customHeight="1" thickBot="1">
      <c r="A330" s="114" t="s">
        <v>769</v>
      </c>
      <c r="B330" s="199" t="s">
        <v>790</v>
      </c>
      <c r="C330" s="198" t="s">
        <v>789</v>
      </c>
      <c r="D330" s="52" t="s">
        <v>67</v>
      </c>
      <c r="E330" s="200" t="s">
        <v>37</v>
      </c>
      <c r="F330" s="218">
        <v>640</v>
      </c>
      <c r="G330" s="54" t="s">
        <v>734</v>
      </c>
      <c r="H330" s="201"/>
      <c r="I330" s="202" t="s">
        <v>53</v>
      </c>
      <c r="J330" s="203" t="s">
        <v>558</v>
      </c>
      <c r="K330" s="204" t="s">
        <v>766</v>
      </c>
    </row>
    <row r="331" spans="1:11" ht="14.25" customHeight="1" thickBot="1" thickTop="1">
      <c r="A331" s="227"/>
      <c r="B331" s="75">
        <f>COUNTA(B321:B330)</f>
        <v>10</v>
      </c>
      <c r="C331" s="75">
        <f>COUNTA(C321:C330)</f>
        <v>10</v>
      </c>
      <c r="D331" s="131"/>
      <c r="E331" s="132"/>
      <c r="F331" s="228">
        <f>SUM(F321:F330)</f>
        <v>5430.489999999999</v>
      </c>
      <c r="G331" s="134"/>
      <c r="H331" s="75">
        <f>COUNTA(H321:H330)</f>
        <v>0</v>
      </c>
      <c r="I331" s="75">
        <f>COUNTA(I321:I330)</f>
        <v>7</v>
      </c>
      <c r="J331" s="75">
        <f>COUNTA(J321:J330)</f>
        <v>10</v>
      </c>
      <c r="K331" s="75">
        <f>COUNTA(K321:K330)</f>
        <v>9</v>
      </c>
    </row>
    <row r="332" spans="1:11" ht="14.25" customHeight="1" thickTop="1">
      <c r="A332" s="113" t="s">
        <v>855</v>
      </c>
      <c r="B332" s="223" t="s">
        <v>856</v>
      </c>
      <c r="C332" s="224" t="s">
        <v>793</v>
      </c>
      <c r="D332" s="224"/>
      <c r="E332" s="225" t="s">
        <v>673</v>
      </c>
      <c r="F332" s="226">
        <v>655.74</v>
      </c>
      <c r="G332" s="45"/>
      <c r="H332" s="211" t="s">
        <v>54</v>
      </c>
      <c r="I332" s="210" t="s">
        <v>53</v>
      </c>
      <c r="J332" s="211" t="s">
        <v>766</v>
      </c>
      <c r="K332" s="209"/>
    </row>
    <row r="333" spans="1:11" ht="14.25" customHeight="1">
      <c r="A333" s="115" t="s">
        <v>855</v>
      </c>
      <c r="B333" s="219" t="s">
        <v>857</v>
      </c>
      <c r="C333" s="220" t="s">
        <v>794</v>
      </c>
      <c r="D333" s="220" t="s">
        <v>67</v>
      </c>
      <c r="E333" s="221" t="s">
        <v>673</v>
      </c>
      <c r="F333" s="222">
        <v>1870.01</v>
      </c>
      <c r="G333" s="33" t="s">
        <v>734</v>
      </c>
      <c r="H333" s="233"/>
      <c r="I333" s="196" t="s">
        <v>53</v>
      </c>
      <c r="J333" s="191" t="s">
        <v>766</v>
      </c>
      <c r="K333" s="195"/>
    </row>
    <row r="334" spans="1:16" ht="14.25" customHeight="1">
      <c r="A334" s="115" t="s">
        <v>855</v>
      </c>
      <c r="B334" s="219" t="s">
        <v>858</v>
      </c>
      <c r="C334" s="220" t="s">
        <v>795</v>
      </c>
      <c r="D334" s="220" t="s">
        <v>67</v>
      </c>
      <c r="E334" s="221" t="s">
        <v>673</v>
      </c>
      <c r="F334" s="222">
        <v>1800.88</v>
      </c>
      <c r="G334" s="33" t="s">
        <v>734</v>
      </c>
      <c r="H334" s="233"/>
      <c r="I334" s="196" t="s">
        <v>53</v>
      </c>
      <c r="J334" s="191" t="s">
        <v>766</v>
      </c>
      <c r="K334" s="195"/>
      <c r="N334" s="235"/>
      <c r="O334" s="235"/>
      <c r="P334" s="235"/>
    </row>
    <row r="335" spans="1:16" ht="14.25" customHeight="1">
      <c r="A335" s="115" t="s">
        <v>855</v>
      </c>
      <c r="B335" s="219" t="s">
        <v>859</v>
      </c>
      <c r="C335" s="220" t="s">
        <v>796</v>
      </c>
      <c r="D335" s="220" t="s">
        <v>67</v>
      </c>
      <c r="E335" s="221" t="s">
        <v>673</v>
      </c>
      <c r="F335" s="222">
        <v>1972.5</v>
      </c>
      <c r="G335" s="33" t="s">
        <v>734</v>
      </c>
      <c r="H335" s="233"/>
      <c r="I335" s="196" t="s">
        <v>53</v>
      </c>
      <c r="J335" s="191" t="s">
        <v>766</v>
      </c>
      <c r="K335" s="195"/>
      <c r="N335" s="235"/>
      <c r="O335" s="235"/>
      <c r="P335" s="235"/>
    </row>
    <row r="336" spans="1:13" ht="14.25" customHeight="1">
      <c r="A336" s="115" t="s">
        <v>855</v>
      </c>
      <c r="B336" s="219" t="s">
        <v>860</v>
      </c>
      <c r="C336" s="220" t="s">
        <v>797</v>
      </c>
      <c r="D336" s="220" t="s">
        <v>616</v>
      </c>
      <c r="E336" s="221" t="s">
        <v>673</v>
      </c>
      <c r="F336" s="222">
        <v>2046.47</v>
      </c>
      <c r="G336" s="33" t="s">
        <v>734</v>
      </c>
      <c r="H336" s="233"/>
      <c r="I336" s="196"/>
      <c r="J336" s="191" t="s">
        <v>766</v>
      </c>
      <c r="K336" s="195"/>
      <c r="M336" s="234"/>
    </row>
    <row r="337" spans="1:13" ht="14.25" customHeight="1">
      <c r="A337" s="115" t="s">
        <v>855</v>
      </c>
      <c r="B337" s="219" t="s">
        <v>861</v>
      </c>
      <c r="C337" s="220" t="s">
        <v>798</v>
      </c>
      <c r="D337" s="220" t="s">
        <v>66</v>
      </c>
      <c r="E337" s="221" t="s">
        <v>673</v>
      </c>
      <c r="F337" s="222">
        <v>1911.45</v>
      </c>
      <c r="G337" s="33" t="s">
        <v>734</v>
      </c>
      <c r="H337" s="233"/>
      <c r="I337" s="196" t="s">
        <v>53</v>
      </c>
      <c r="J337" s="191" t="s">
        <v>766</v>
      </c>
      <c r="K337" s="195"/>
      <c r="M337" s="235"/>
    </row>
    <row r="338" spans="1:13" ht="14.25" customHeight="1">
      <c r="A338" s="115" t="s">
        <v>855</v>
      </c>
      <c r="B338" s="219" t="s">
        <v>862</v>
      </c>
      <c r="C338" s="220" t="s">
        <v>799</v>
      </c>
      <c r="D338" s="220" t="s">
        <v>616</v>
      </c>
      <c r="E338" s="221" t="s">
        <v>673</v>
      </c>
      <c r="F338" s="222">
        <v>1920</v>
      </c>
      <c r="G338" s="33" t="s">
        <v>734</v>
      </c>
      <c r="H338" s="233"/>
      <c r="I338" s="196" t="s">
        <v>53</v>
      </c>
      <c r="J338" s="191" t="s">
        <v>766</v>
      </c>
      <c r="K338" s="195"/>
      <c r="M338" s="235"/>
    </row>
    <row r="339" spans="1:13" ht="14.25" customHeight="1">
      <c r="A339" s="115" t="s">
        <v>855</v>
      </c>
      <c r="B339" s="219" t="s">
        <v>863</v>
      </c>
      <c r="C339" s="220" t="s">
        <v>800</v>
      </c>
      <c r="D339" s="220" t="s">
        <v>616</v>
      </c>
      <c r="E339" s="221" t="s">
        <v>673</v>
      </c>
      <c r="F339" s="222">
        <v>1938.53</v>
      </c>
      <c r="G339" s="33" t="s">
        <v>734</v>
      </c>
      <c r="H339" s="233"/>
      <c r="I339" s="196" t="s">
        <v>53</v>
      </c>
      <c r="J339" s="191" t="s">
        <v>766</v>
      </c>
      <c r="K339" s="195"/>
      <c r="M339" s="235"/>
    </row>
    <row r="340" spans="1:13" ht="14.25" customHeight="1">
      <c r="A340" s="115" t="s">
        <v>855</v>
      </c>
      <c r="B340" s="219" t="s">
        <v>864</v>
      </c>
      <c r="C340" s="220" t="s">
        <v>801</v>
      </c>
      <c r="D340" s="220" t="s">
        <v>616</v>
      </c>
      <c r="E340" s="221" t="s">
        <v>673</v>
      </c>
      <c r="F340" s="222">
        <v>1933.41</v>
      </c>
      <c r="G340" s="33" t="s">
        <v>734</v>
      </c>
      <c r="H340" s="233"/>
      <c r="I340" s="196" t="s">
        <v>53</v>
      </c>
      <c r="J340" s="191" t="s">
        <v>766</v>
      </c>
      <c r="K340" s="195"/>
      <c r="M340" s="235"/>
    </row>
    <row r="341" spans="1:13" ht="14.25" customHeight="1">
      <c r="A341" s="115" t="s">
        <v>855</v>
      </c>
      <c r="B341" s="219" t="s">
        <v>865</v>
      </c>
      <c r="C341" s="220" t="s">
        <v>802</v>
      </c>
      <c r="D341" s="220" t="s">
        <v>67</v>
      </c>
      <c r="E341" s="221" t="s">
        <v>673</v>
      </c>
      <c r="F341" s="222">
        <v>479.8</v>
      </c>
      <c r="G341" s="33" t="s">
        <v>734</v>
      </c>
      <c r="H341" s="233"/>
      <c r="I341" s="196" t="s">
        <v>53</v>
      </c>
      <c r="J341" s="191" t="s">
        <v>766</v>
      </c>
      <c r="K341" s="195"/>
      <c r="M341" s="235"/>
    </row>
    <row r="342" spans="1:13" ht="14.25" customHeight="1">
      <c r="A342" s="115" t="s">
        <v>855</v>
      </c>
      <c r="B342" s="219" t="s">
        <v>866</v>
      </c>
      <c r="C342" s="220" t="s">
        <v>803</v>
      </c>
      <c r="D342" s="220" t="s">
        <v>67</v>
      </c>
      <c r="E342" s="221" t="s">
        <v>673</v>
      </c>
      <c r="F342" s="222">
        <v>1479.22</v>
      </c>
      <c r="G342" s="33" t="s">
        <v>734</v>
      </c>
      <c r="H342" s="233"/>
      <c r="I342" s="196" t="s">
        <v>53</v>
      </c>
      <c r="J342" s="191" t="s">
        <v>766</v>
      </c>
      <c r="K342" s="195"/>
      <c r="M342" s="235"/>
    </row>
    <row r="343" spans="1:13" ht="14.25" customHeight="1">
      <c r="A343" s="115" t="s">
        <v>855</v>
      </c>
      <c r="B343" s="219" t="s">
        <v>867</v>
      </c>
      <c r="C343" s="220" t="s">
        <v>804</v>
      </c>
      <c r="D343" s="220" t="s">
        <v>67</v>
      </c>
      <c r="E343" s="221" t="s">
        <v>673</v>
      </c>
      <c r="F343" s="222">
        <v>841.68</v>
      </c>
      <c r="G343" s="33" t="s">
        <v>734</v>
      </c>
      <c r="H343" s="233"/>
      <c r="I343" s="196" t="s">
        <v>53</v>
      </c>
      <c r="J343" s="191" t="s">
        <v>766</v>
      </c>
      <c r="K343" s="195"/>
      <c r="M343" s="235"/>
    </row>
    <row r="344" spans="1:13" ht="14.25" customHeight="1">
      <c r="A344" s="115" t="s">
        <v>855</v>
      </c>
      <c r="B344" s="219" t="s">
        <v>868</v>
      </c>
      <c r="C344" s="220" t="s">
        <v>805</v>
      </c>
      <c r="D344" s="220" t="s">
        <v>67</v>
      </c>
      <c r="E344" s="221" t="s">
        <v>673</v>
      </c>
      <c r="F344" s="222">
        <v>2547.94</v>
      </c>
      <c r="G344" s="33" t="s">
        <v>734</v>
      </c>
      <c r="H344" s="233"/>
      <c r="I344" s="196" t="s">
        <v>53</v>
      </c>
      <c r="J344" s="191" t="s">
        <v>766</v>
      </c>
      <c r="K344" s="195"/>
      <c r="M344" s="235"/>
    </row>
    <row r="345" spans="1:13" ht="14.25" customHeight="1">
      <c r="A345" s="115" t="s">
        <v>855</v>
      </c>
      <c r="B345" s="219" t="s">
        <v>869</v>
      </c>
      <c r="C345" s="220" t="s">
        <v>806</v>
      </c>
      <c r="D345" s="220" t="s">
        <v>67</v>
      </c>
      <c r="E345" s="221" t="s">
        <v>673</v>
      </c>
      <c r="F345" s="222">
        <v>1822.9</v>
      </c>
      <c r="G345" s="33" t="s">
        <v>734</v>
      </c>
      <c r="H345" s="233"/>
      <c r="I345" s="196" t="s">
        <v>53</v>
      </c>
      <c r="J345" s="191" t="s">
        <v>766</v>
      </c>
      <c r="K345" s="195"/>
      <c r="M345" s="235"/>
    </row>
    <row r="346" spans="1:13" ht="14.25" customHeight="1">
      <c r="A346" s="115" t="s">
        <v>855</v>
      </c>
      <c r="B346" s="219" t="s">
        <v>870</v>
      </c>
      <c r="C346" s="220" t="s">
        <v>807</v>
      </c>
      <c r="D346" s="220" t="s">
        <v>616</v>
      </c>
      <c r="E346" s="221" t="s">
        <v>673</v>
      </c>
      <c r="F346" s="222">
        <v>1273.08</v>
      </c>
      <c r="G346" s="33" t="s">
        <v>734</v>
      </c>
      <c r="H346" s="233"/>
      <c r="I346" s="196" t="s">
        <v>53</v>
      </c>
      <c r="J346" s="191" t="s">
        <v>766</v>
      </c>
      <c r="K346" s="195"/>
      <c r="M346" s="235"/>
    </row>
    <row r="347" spans="1:13" ht="14.25" customHeight="1">
      <c r="A347" s="115" t="s">
        <v>855</v>
      </c>
      <c r="B347" s="219" t="s">
        <v>871</v>
      </c>
      <c r="C347" s="220" t="s">
        <v>808</v>
      </c>
      <c r="D347" s="220" t="s">
        <v>66</v>
      </c>
      <c r="E347" s="221" t="s">
        <v>673</v>
      </c>
      <c r="F347" s="222">
        <v>2556</v>
      </c>
      <c r="G347" s="33" t="s">
        <v>734</v>
      </c>
      <c r="H347" s="233"/>
      <c r="I347" s="196" t="s">
        <v>53</v>
      </c>
      <c r="J347" s="191" t="s">
        <v>766</v>
      </c>
      <c r="K347" s="195"/>
      <c r="M347" s="235"/>
    </row>
    <row r="348" spans="1:13" ht="14.25" customHeight="1">
      <c r="A348" s="115" t="s">
        <v>855</v>
      </c>
      <c r="B348" s="219" t="s">
        <v>872</v>
      </c>
      <c r="C348" s="220" t="s">
        <v>809</v>
      </c>
      <c r="D348" s="220" t="s">
        <v>67</v>
      </c>
      <c r="E348" s="221" t="s">
        <v>673</v>
      </c>
      <c r="F348" s="222">
        <v>1764.94</v>
      </c>
      <c r="G348" s="33" t="s">
        <v>734</v>
      </c>
      <c r="H348" s="233"/>
      <c r="I348" s="196"/>
      <c r="J348" s="191" t="s">
        <v>766</v>
      </c>
      <c r="K348" s="195"/>
      <c r="M348" s="235"/>
    </row>
    <row r="349" spans="1:13" ht="14.25" customHeight="1">
      <c r="A349" s="115" t="s">
        <v>855</v>
      </c>
      <c r="B349" s="219" t="s">
        <v>873</v>
      </c>
      <c r="C349" s="220" t="s">
        <v>810</v>
      </c>
      <c r="D349" s="220" t="s">
        <v>66</v>
      </c>
      <c r="E349" s="221" t="s">
        <v>673</v>
      </c>
      <c r="F349" s="222">
        <v>2042.33</v>
      </c>
      <c r="G349" s="33" t="s">
        <v>734</v>
      </c>
      <c r="H349" s="233"/>
      <c r="I349" s="196" t="s">
        <v>53</v>
      </c>
      <c r="J349" s="191" t="s">
        <v>766</v>
      </c>
      <c r="K349" s="195"/>
      <c r="M349" s="235"/>
    </row>
    <row r="350" spans="1:13" ht="14.25" customHeight="1">
      <c r="A350" s="115" t="s">
        <v>855</v>
      </c>
      <c r="B350" s="219" t="s">
        <v>874</v>
      </c>
      <c r="C350" s="220" t="s">
        <v>811</v>
      </c>
      <c r="D350" s="220" t="s">
        <v>67</v>
      </c>
      <c r="E350" s="221" t="s">
        <v>673</v>
      </c>
      <c r="F350" s="222">
        <v>1880</v>
      </c>
      <c r="G350" s="33" t="s">
        <v>734</v>
      </c>
      <c r="H350" s="233"/>
      <c r="I350" s="196" t="s">
        <v>53</v>
      </c>
      <c r="J350" s="191" t="s">
        <v>766</v>
      </c>
      <c r="K350" s="195"/>
      <c r="M350" s="235"/>
    </row>
    <row r="351" spans="1:13" ht="14.25" customHeight="1">
      <c r="A351" s="115" t="s">
        <v>855</v>
      </c>
      <c r="B351" s="219" t="s">
        <v>875</v>
      </c>
      <c r="C351" s="220" t="s">
        <v>812</v>
      </c>
      <c r="D351" s="220"/>
      <c r="E351" s="221" t="s">
        <v>673</v>
      </c>
      <c r="F351" s="222">
        <v>1906.8</v>
      </c>
      <c r="G351" s="33" t="s">
        <v>734</v>
      </c>
      <c r="H351" s="233"/>
      <c r="I351" s="196" t="s">
        <v>53</v>
      </c>
      <c r="J351" s="191" t="s">
        <v>766</v>
      </c>
      <c r="K351" s="195"/>
      <c r="M351" s="235"/>
    </row>
    <row r="352" spans="1:13" ht="14.25" customHeight="1">
      <c r="A352" s="115" t="s">
        <v>855</v>
      </c>
      <c r="B352" s="219" t="s">
        <v>876</v>
      </c>
      <c r="C352" s="220" t="s">
        <v>813</v>
      </c>
      <c r="D352" s="220" t="s">
        <v>616</v>
      </c>
      <c r="E352" s="221" t="s">
        <v>673</v>
      </c>
      <c r="F352" s="222">
        <v>1940.46</v>
      </c>
      <c r="G352" s="33" t="s">
        <v>734</v>
      </c>
      <c r="H352" s="233"/>
      <c r="I352" s="196" t="s">
        <v>53</v>
      </c>
      <c r="J352" s="191" t="s">
        <v>766</v>
      </c>
      <c r="K352" s="195"/>
      <c r="M352" s="235"/>
    </row>
    <row r="353" spans="1:13" ht="14.25" customHeight="1">
      <c r="A353" s="115" t="s">
        <v>855</v>
      </c>
      <c r="B353" s="219" t="s">
        <v>877</v>
      </c>
      <c r="C353" s="220" t="s">
        <v>814</v>
      </c>
      <c r="D353" s="220" t="s">
        <v>616</v>
      </c>
      <c r="E353" s="221" t="s">
        <v>673</v>
      </c>
      <c r="F353" s="222">
        <v>1854.12</v>
      </c>
      <c r="G353" s="33" t="s">
        <v>734</v>
      </c>
      <c r="H353" s="233"/>
      <c r="I353" s="196"/>
      <c r="J353" s="191" t="s">
        <v>766</v>
      </c>
      <c r="K353" s="195"/>
      <c r="M353" s="235"/>
    </row>
    <row r="354" spans="1:13" ht="14.25" customHeight="1">
      <c r="A354" s="115" t="s">
        <v>855</v>
      </c>
      <c r="B354" s="219" t="s">
        <v>878</v>
      </c>
      <c r="C354" s="220" t="s">
        <v>815</v>
      </c>
      <c r="D354" s="220"/>
      <c r="E354" s="221" t="s">
        <v>673</v>
      </c>
      <c r="F354" s="222">
        <v>2316.9</v>
      </c>
      <c r="G354" s="33" t="s">
        <v>734</v>
      </c>
      <c r="H354" s="233"/>
      <c r="I354" s="196" t="s">
        <v>53</v>
      </c>
      <c r="J354" s="191" t="s">
        <v>766</v>
      </c>
      <c r="K354" s="195"/>
      <c r="M354" s="235"/>
    </row>
    <row r="355" spans="1:13" ht="14.25" customHeight="1">
      <c r="A355" s="115" t="s">
        <v>855</v>
      </c>
      <c r="B355" s="219" t="s">
        <v>879</v>
      </c>
      <c r="C355" s="220" t="s">
        <v>816</v>
      </c>
      <c r="D355" s="220" t="s">
        <v>916</v>
      </c>
      <c r="E355" s="221" t="s">
        <v>673</v>
      </c>
      <c r="F355" s="222">
        <v>760</v>
      </c>
      <c r="G355" s="33" t="s">
        <v>734</v>
      </c>
      <c r="H355" s="233"/>
      <c r="I355" s="196" t="s">
        <v>53</v>
      </c>
      <c r="J355" s="191" t="s">
        <v>766</v>
      </c>
      <c r="K355" s="195"/>
      <c r="M355" s="235"/>
    </row>
    <row r="356" spans="1:13" ht="14.25" customHeight="1">
      <c r="A356" s="115" t="s">
        <v>855</v>
      </c>
      <c r="B356" s="219" t="s">
        <v>880</v>
      </c>
      <c r="C356" s="220" t="s">
        <v>817</v>
      </c>
      <c r="D356" s="220" t="s">
        <v>616</v>
      </c>
      <c r="E356" s="221" t="s">
        <v>673</v>
      </c>
      <c r="F356" s="222">
        <v>2161.48</v>
      </c>
      <c r="G356" s="33" t="s">
        <v>734</v>
      </c>
      <c r="H356" s="233"/>
      <c r="I356" s="196" t="s">
        <v>53</v>
      </c>
      <c r="J356" s="191" t="s">
        <v>766</v>
      </c>
      <c r="K356" s="195"/>
      <c r="M356" s="235"/>
    </row>
    <row r="357" spans="1:13" ht="14.25" customHeight="1">
      <c r="A357" s="115" t="s">
        <v>855</v>
      </c>
      <c r="B357" s="219" t="s">
        <v>881</v>
      </c>
      <c r="C357" s="220" t="s">
        <v>818</v>
      </c>
      <c r="D357" s="220"/>
      <c r="E357" s="221" t="s">
        <v>673</v>
      </c>
      <c r="F357" s="222">
        <v>520</v>
      </c>
      <c r="G357" s="33" t="s">
        <v>734</v>
      </c>
      <c r="H357" s="233"/>
      <c r="I357" s="196" t="s">
        <v>53</v>
      </c>
      <c r="J357" s="191" t="s">
        <v>766</v>
      </c>
      <c r="K357" s="195"/>
      <c r="M357" s="235"/>
    </row>
    <row r="358" spans="1:13" ht="14.25" customHeight="1">
      <c r="A358" s="115" t="s">
        <v>855</v>
      </c>
      <c r="B358" s="219" t="s">
        <v>882</v>
      </c>
      <c r="C358" s="220" t="s">
        <v>819</v>
      </c>
      <c r="D358" s="220" t="s">
        <v>916</v>
      </c>
      <c r="E358" s="221" t="s">
        <v>673</v>
      </c>
      <c r="F358" s="222">
        <v>560</v>
      </c>
      <c r="G358" s="33" t="s">
        <v>734</v>
      </c>
      <c r="H358" s="233"/>
      <c r="I358" s="196" t="s">
        <v>53</v>
      </c>
      <c r="J358" s="191" t="s">
        <v>766</v>
      </c>
      <c r="K358" s="195"/>
      <c r="M358" s="235"/>
    </row>
    <row r="359" spans="1:13" ht="14.25" customHeight="1">
      <c r="A359" s="115" t="s">
        <v>855</v>
      </c>
      <c r="B359" s="219" t="s">
        <v>883</v>
      </c>
      <c r="C359" s="220" t="s">
        <v>820</v>
      </c>
      <c r="D359" s="220" t="s">
        <v>616</v>
      </c>
      <c r="E359" s="221" t="s">
        <v>673</v>
      </c>
      <c r="F359" s="222">
        <v>1317.13</v>
      </c>
      <c r="G359" s="33" t="s">
        <v>734</v>
      </c>
      <c r="H359" s="233"/>
      <c r="I359" s="196" t="s">
        <v>53</v>
      </c>
      <c r="J359" s="191" t="s">
        <v>766</v>
      </c>
      <c r="K359" s="195"/>
      <c r="M359" s="235"/>
    </row>
    <row r="360" spans="1:13" ht="14.25" customHeight="1">
      <c r="A360" s="115" t="s">
        <v>855</v>
      </c>
      <c r="B360" s="219" t="s">
        <v>884</v>
      </c>
      <c r="C360" s="220" t="s">
        <v>821</v>
      </c>
      <c r="D360" s="220" t="s">
        <v>66</v>
      </c>
      <c r="E360" s="221" t="s">
        <v>673</v>
      </c>
      <c r="F360" s="222">
        <v>1654.34</v>
      </c>
      <c r="G360" s="33" t="s">
        <v>734</v>
      </c>
      <c r="H360" s="233"/>
      <c r="I360" s="196" t="s">
        <v>53</v>
      </c>
      <c r="J360" s="191" t="s">
        <v>766</v>
      </c>
      <c r="K360" s="195"/>
      <c r="M360" s="235"/>
    </row>
    <row r="361" spans="1:13" ht="14.25" customHeight="1">
      <c r="A361" s="115" t="s">
        <v>855</v>
      </c>
      <c r="B361" s="219" t="s">
        <v>885</v>
      </c>
      <c r="C361" s="220" t="s">
        <v>822</v>
      </c>
      <c r="D361" s="220" t="s">
        <v>66</v>
      </c>
      <c r="E361" s="221" t="s">
        <v>673</v>
      </c>
      <c r="F361" s="222">
        <v>1416.2</v>
      </c>
      <c r="G361" s="33" t="s">
        <v>734</v>
      </c>
      <c r="H361" s="191" t="s">
        <v>54</v>
      </c>
      <c r="I361" s="196" t="s">
        <v>53</v>
      </c>
      <c r="J361" s="191" t="s">
        <v>766</v>
      </c>
      <c r="K361" s="195"/>
      <c r="M361" s="235"/>
    </row>
    <row r="362" spans="1:13" ht="14.25" customHeight="1">
      <c r="A362" s="115" t="s">
        <v>855</v>
      </c>
      <c r="B362" s="219" t="s">
        <v>886</v>
      </c>
      <c r="C362" s="220" t="s">
        <v>823</v>
      </c>
      <c r="D362" s="220" t="s">
        <v>66</v>
      </c>
      <c r="E362" s="221" t="s">
        <v>673</v>
      </c>
      <c r="F362" s="222">
        <v>1640</v>
      </c>
      <c r="G362" s="33" t="s">
        <v>734</v>
      </c>
      <c r="H362" s="233"/>
      <c r="I362" s="196" t="s">
        <v>53</v>
      </c>
      <c r="J362" s="191" t="s">
        <v>766</v>
      </c>
      <c r="K362" s="195"/>
      <c r="M362" s="235"/>
    </row>
    <row r="363" spans="1:13" ht="14.25" customHeight="1">
      <c r="A363" s="115" t="s">
        <v>855</v>
      </c>
      <c r="B363" s="219" t="s">
        <v>887</v>
      </c>
      <c r="C363" s="220" t="s">
        <v>824</v>
      </c>
      <c r="D363" s="220" t="s">
        <v>66</v>
      </c>
      <c r="E363" s="221" t="s">
        <v>673</v>
      </c>
      <c r="F363" s="222">
        <v>1600</v>
      </c>
      <c r="G363" s="33" t="s">
        <v>734</v>
      </c>
      <c r="H363" s="233"/>
      <c r="I363" s="196" t="s">
        <v>53</v>
      </c>
      <c r="J363" s="191" t="s">
        <v>766</v>
      </c>
      <c r="K363" s="195"/>
      <c r="M363" s="235"/>
    </row>
    <row r="364" spans="1:13" ht="14.25" customHeight="1">
      <c r="A364" s="115" t="s">
        <v>855</v>
      </c>
      <c r="B364" s="219" t="s">
        <v>888</v>
      </c>
      <c r="C364" s="220" t="s">
        <v>825</v>
      </c>
      <c r="D364" s="220" t="s">
        <v>66</v>
      </c>
      <c r="E364" s="221" t="s">
        <v>673</v>
      </c>
      <c r="F364" s="222">
        <v>2166.56</v>
      </c>
      <c r="G364" s="33" t="s">
        <v>734</v>
      </c>
      <c r="H364" s="233"/>
      <c r="I364" s="196" t="s">
        <v>53</v>
      </c>
      <c r="J364" s="191" t="s">
        <v>766</v>
      </c>
      <c r="K364" s="195"/>
      <c r="M364" s="235"/>
    </row>
    <row r="365" spans="1:13" ht="14.25" customHeight="1">
      <c r="A365" s="115" t="s">
        <v>855</v>
      </c>
      <c r="B365" s="219" t="s">
        <v>889</v>
      </c>
      <c r="C365" s="220" t="s">
        <v>826</v>
      </c>
      <c r="D365" s="220" t="s">
        <v>916</v>
      </c>
      <c r="E365" s="221" t="s">
        <v>673</v>
      </c>
      <c r="F365" s="222">
        <v>1158.64</v>
      </c>
      <c r="G365" s="33" t="s">
        <v>734</v>
      </c>
      <c r="H365" s="233"/>
      <c r="I365" s="196" t="s">
        <v>53</v>
      </c>
      <c r="J365" s="191" t="s">
        <v>766</v>
      </c>
      <c r="K365" s="195"/>
      <c r="M365" s="234"/>
    </row>
    <row r="366" spans="1:13" ht="14.25" customHeight="1">
      <c r="A366" s="115" t="s">
        <v>855</v>
      </c>
      <c r="B366" s="219" t="s">
        <v>890</v>
      </c>
      <c r="C366" s="220" t="s">
        <v>827</v>
      </c>
      <c r="D366" s="220" t="s">
        <v>917</v>
      </c>
      <c r="E366" s="221" t="s">
        <v>673</v>
      </c>
      <c r="F366" s="222">
        <v>1320.97</v>
      </c>
      <c r="G366" s="33" t="s">
        <v>225</v>
      </c>
      <c r="H366" s="233"/>
      <c r="I366" s="196"/>
      <c r="J366" s="191" t="s">
        <v>766</v>
      </c>
      <c r="K366" s="195"/>
      <c r="M366" s="235"/>
    </row>
    <row r="367" spans="1:13" ht="14.25" customHeight="1">
      <c r="A367" s="115" t="s">
        <v>855</v>
      </c>
      <c r="B367" s="219" t="s">
        <v>891</v>
      </c>
      <c r="C367" s="220" t="s">
        <v>828</v>
      </c>
      <c r="D367" s="220"/>
      <c r="E367" s="221" t="s">
        <v>673</v>
      </c>
      <c r="F367" s="222">
        <v>1682.87</v>
      </c>
      <c r="G367" s="33" t="s">
        <v>734</v>
      </c>
      <c r="H367" s="233"/>
      <c r="I367" s="196" t="s">
        <v>53</v>
      </c>
      <c r="J367" s="191" t="s">
        <v>766</v>
      </c>
      <c r="K367" s="195"/>
      <c r="M367" s="235"/>
    </row>
    <row r="368" spans="1:13" ht="14.25" customHeight="1">
      <c r="A368" s="115" t="s">
        <v>855</v>
      </c>
      <c r="B368" s="219" t="s">
        <v>892</v>
      </c>
      <c r="C368" s="220" t="s">
        <v>829</v>
      </c>
      <c r="D368" s="220"/>
      <c r="E368" s="221" t="s">
        <v>673</v>
      </c>
      <c r="F368" s="222">
        <v>1890.08</v>
      </c>
      <c r="G368" s="33" t="s">
        <v>734</v>
      </c>
      <c r="H368" s="233"/>
      <c r="I368" s="196"/>
      <c r="J368" s="191" t="s">
        <v>766</v>
      </c>
      <c r="K368" s="195"/>
      <c r="M368" s="235"/>
    </row>
    <row r="369" spans="1:13" ht="14.25" customHeight="1">
      <c r="A369" s="115" t="s">
        <v>855</v>
      </c>
      <c r="B369" s="219" t="s">
        <v>893</v>
      </c>
      <c r="C369" s="220" t="s">
        <v>830</v>
      </c>
      <c r="D369" s="220"/>
      <c r="E369" s="221" t="s">
        <v>673</v>
      </c>
      <c r="F369" s="222">
        <v>1240</v>
      </c>
      <c r="G369" s="33" t="s">
        <v>734</v>
      </c>
      <c r="H369" s="233"/>
      <c r="I369" s="196" t="s">
        <v>53</v>
      </c>
      <c r="J369" s="191" t="s">
        <v>766</v>
      </c>
      <c r="K369" s="195"/>
      <c r="M369" s="235"/>
    </row>
    <row r="370" spans="1:13" ht="14.25" customHeight="1">
      <c r="A370" s="115" t="s">
        <v>855</v>
      </c>
      <c r="B370" s="219" t="s">
        <v>894</v>
      </c>
      <c r="C370" s="220" t="s">
        <v>831</v>
      </c>
      <c r="D370" s="220" t="s">
        <v>66</v>
      </c>
      <c r="E370" s="221" t="s">
        <v>673</v>
      </c>
      <c r="F370" s="222">
        <v>985.83</v>
      </c>
      <c r="G370" s="33" t="s">
        <v>734</v>
      </c>
      <c r="H370" s="233"/>
      <c r="I370" s="196" t="s">
        <v>53</v>
      </c>
      <c r="J370" s="191" t="s">
        <v>766</v>
      </c>
      <c r="K370" s="195"/>
      <c r="M370" s="235"/>
    </row>
    <row r="371" spans="1:13" ht="14.25" customHeight="1">
      <c r="A371" s="115" t="s">
        <v>855</v>
      </c>
      <c r="B371" s="219" t="s">
        <v>895</v>
      </c>
      <c r="C371" s="220" t="s">
        <v>832</v>
      </c>
      <c r="D371" s="220" t="s">
        <v>616</v>
      </c>
      <c r="E371" s="221" t="s">
        <v>673</v>
      </c>
      <c r="F371" s="222">
        <v>1800</v>
      </c>
      <c r="G371" s="33" t="s">
        <v>734</v>
      </c>
      <c r="H371" s="233"/>
      <c r="I371" s="196"/>
      <c r="J371" s="191" t="s">
        <v>766</v>
      </c>
      <c r="K371" s="195"/>
      <c r="M371" s="235"/>
    </row>
    <row r="372" spans="1:13" ht="14.25" customHeight="1">
      <c r="A372" s="115" t="s">
        <v>855</v>
      </c>
      <c r="B372" s="219" t="s">
        <v>896</v>
      </c>
      <c r="C372" s="220" t="s">
        <v>833</v>
      </c>
      <c r="D372" s="220" t="s">
        <v>616</v>
      </c>
      <c r="E372" s="221" t="s">
        <v>673</v>
      </c>
      <c r="F372" s="222">
        <v>680</v>
      </c>
      <c r="G372" s="33" t="s">
        <v>734</v>
      </c>
      <c r="H372" s="233"/>
      <c r="I372" s="196" t="s">
        <v>53</v>
      </c>
      <c r="J372" s="191" t="s">
        <v>766</v>
      </c>
      <c r="K372" s="195"/>
      <c r="M372" s="235"/>
    </row>
    <row r="373" spans="1:13" ht="14.25" customHeight="1">
      <c r="A373" s="115" t="s">
        <v>855</v>
      </c>
      <c r="B373" s="219" t="s">
        <v>897</v>
      </c>
      <c r="C373" s="220" t="s">
        <v>834</v>
      </c>
      <c r="D373" s="220" t="s">
        <v>66</v>
      </c>
      <c r="E373" s="221" t="s">
        <v>673</v>
      </c>
      <c r="F373" s="222">
        <v>320</v>
      </c>
      <c r="G373" s="33" t="s">
        <v>734</v>
      </c>
      <c r="H373" s="233"/>
      <c r="I373" s="196" t="s">
        <v>53</v>
      </c>
      <c r="J373" s="191" t="s">
        <v>766</v>
      </c>
      <c r="K373" s="195"/>
      <c r="M373" s="235"/>
    </row>
    <row r="374" spans="1:13" ht="14.25" customHeight="1">
      <c r="A374" s="115" t="s">
        <v>855</v>
      </c>
      <c r="B374" s="219" t="s">
        <v>898</v>
      </c>
      <c r="C374" s="220" t="s">
        <v>835</v>
      </c>
      <c r="D374" s="220"/>
      <c r="E374" s="221" t="s">
        <v>673</v>
      </c>
      <c r="F374" s="222">
        <v>768.37</v>
      </c>
      <c r="G374" s="33" t="s">
        <v>734</v>
      </c>
      <c r="H374" s="233"/>
      <c r="I374" s="196"/>
      <c r="J374" s="191" t="s">
        <v>766</v>
      </c>
      <c r="K374" s="195"/>
      <c r="M374" s="235"/>
    </row>
    <row r="375" spans="1:13" ht="14.25" customHeight="1">
      <c r="A375" s="115" t="s">
        <v>855</v>
      </c>
      <c r="B375" s="219" t="s">
        <v>899</v>
      </c>
      <c r="C375" s="220" t="s">
        <v>836</v>
      </c>
      <c r="D375" s="220"/>
      <c r="E375" s="221" t="s">
        <v>673</v>
      </c>
      <c r="F375" s="222">
        <v>727.35</v>
      </c>
      <c r="G375" s="33" t="s">
        <v>734</v>
      </c>
      <c r="H375" s="233"/>
      <c r="I375" s="196"/>
      <c r="J375" s="191" t="s">
        <v>766</v>
      </c>
      <c r="K375" s="195"/>
      <c r="M375" s="235"/>
    </row>
    <row r="376" spans="1:13" ht="14.25" customHeight="1">
      <c r="A376" s="115" t="s">
        <v>855</v>
      </c>
      <c r="B376" s="219" t="s">
        <v>900</v>
      </c>
      <c r="C376" s="220" t="s">
        <v>837</v>
      </c>
      <c r="D376" s="220" t="s">
        <v>66</v>
      </c>
      <c r="E376" s="221" t="s">
        <v>673</v>
      </c>
      <c r="F376" s="222">
        <v>1702.11</v>
      </c>
      <c r="G376" s="33" t="s">
        <v>734</v>
      </c>
      <c r="H376" s="233"/>
      <c r="I376" s="196" t="s">
        <v>53</v>
      </c>
      <c r="J376" s="191" t="s">
        <v>766</v>
      </c>
      <c r="K376" s="195"/>
      <c r="M376" s="235"/>
    </row>
    <row r="377" spans="1:13" ht="14.25" customHeight="1">
      <c r="A377" s="115" t="s">
        <v>855</v>
      </c>
      <c r="B377" s="219" t="s">
        <v>901</v>
      </c>
      <c r="C377" s="220" t="s">
        <v>838</v>
      </c>
      <c r="D377" s="220" t="s">
        <v>66</v>
      </c>
      <c r="E377" s="221" t="s">
        <v>673</v>
      </c>
      <c r="F377" s="222">
        <v>1387.47</v>
      </c>
      <c r="G377" s="33" t="s">
        <v>734</v>
      </c>
      <c r="H377" s="233"/>
      <c r="I377" s="196" t="s">
        <v>53</v>
      </c>
      <c r="J377" s="191" t="s">
        <v>766</v>
      </c>
      <c r="K377" s="195"/>
      <c r="M377" s="235"/>
    </row>
    <row r="378" spans="1:13" ht="14.25" customHeight="1">
      <c r="A378" s="115" t="s">
        <v>855</v>
      </c>
      <c r="B378" s="219" t="s">
        <v>902</v>
      </c>
      <c r="C378" s="220" t="s">
        <v>839</v>
      </c>
      <c r="D378" s="220" t="s">
        <v>616</v>
      </c>
      <c r="E378" s="221" t="s">
        <v>673</v>
      </c>
      <c r="F378" s="222">
        <v>882.99</v>
      </c>
      <c r="G378" s="33" t="s">
        <v>734</v>
      </c>
      <c r="H378" s="233"/>
      <c r="I378" s="196" t="s">
        <v>53</v>
      </c>
      <c r="J378" s="191" t="s">
        <v>766</v>
      </c>
      <c r="K378" s="195"/>
      <c r="M378" s="235"/>
    </row>
    <row r="379" spans="1:13" ht="14.25" customHeight="1">
      <c r="A379" s="115" t="s">
        <v>855</v>
      </c>
      <c r="B379" s="219" t="s">
        <v>903</v>
      </c>
      <c r="C379" s="220" t="s">
        <v>840</v>
      </c>
      <c r="D379" s="220"/>
      <c r="E379" s="221" t="s">
        <v>673</v>
      </c>
      <c r="F379" s="222">
        <v>1045.37</v>
      </c>
      <c r="G379" s="33" t="s">
        <v>734</v>
      </c>
      <c r="H379" s="233"/>
      <c r="I379" s="196" t="s">
        <v>53</v>
      </c>
      <c r="J379" s="191" t="s">
        <v>766</v>
      </c>
      <c r="K379" s="195"/>
      <c r="M379" s="235"/>
    </row>
    <row r="380" spans="1:13" ht="14.25" customHeight="1">
      <c r="A380" s="115" t="s">
        <v>855</v>
      </c>
      <c r="B380" s="219" t="s">
        <v>904</v>
      </c>
      <c r="C380" s="220" t="s">
        <v>841</v>
      </c>
      <c r="D380" s="220"/>
      <c r="E380" s="221" t="s">
        <v>673</v>
      </c>
      <c r="F380" s="222">
        <v>1640.2</v>
      </c>
      <c r="G380" s="33" t="s">
        <v>734</v>
      </c>
      <c r="H380" s="233"/>
      <c r="I380" s="196" t="s">
        <v>53</v>
      </c>
      <c r="J380" s="191" t="s">
        <v>766</v>
      </c>
      <c r="K380" s="195"/>
      <c r="M380" s="235"/>
    </row>
    <row r="381" spans="1:13" ht="14.25" customHeight="1">
      <c r="A381" s="115" t="s">
        <v>855</v>
      </c>
      <c r="B381" s="219" t="s">
        <v>905</v>
      </c>
      <c r="C381" s="220" t="s">
        <v>842</v>
      </c>
      <c r="D381" s="220"/>
      <c r="E381" s="221" t="s">
        <v>673</v>
      </c>
      <c r="F381" s="222">
        <v>1280</v>
      </c>
      <c r="G381" s="33" t="s">
        <v>734</v>
      </c>
      <c r="H381" s="233"/>
      <c r="I381" s="196" t="s">
        <v>53</v>
      </c>
      <c r="J381" s="191" t="s">
        <v>766</v>
      </c>
      <c r="K381" s="195"/>
      <c r="M381" s="235"/>
    </row>
    <row r="382" spans="1:13" ht="14.25" customHeight="1">
      <c r="A382" s="115" t="s">
        <v>855</v>
      </c>
      <c r="B382" s="219" t="s">
        <v>906</v>
      </c>
      <c r="C382" s="220" t="s">
        <v>843</v>
      </c>
      <c r="D382" s="220" t="s">
        <v>616</v>
      </c>
      <c r="E382" s="221" t="s">
        <v>673</v>
      </c>
      <c r="F382" s="222">
        <v>1270.77</v>
      </c>
      <c r="G382" s="33" t="s">
        <v>734</v>
      </c>
      <c r="H382" s="233"/>
      <c r="I382" s="196" t="s">
        <v>53</v>
      </c>
      <c r="J382" s="191" t="s">
        <v>766</v>
      </c>
      <c r="K382" s="195"/>
      <c r="M382" s="235"/>
    </row>
    <row r="383" spans="1:13" ht="14.25" customHeight="1">
      <c r="A383" s="115" t="s">
        <v>855</v>
      </c>
      <c r="B383" s="219" t="s">
        <v>907</v>
      </c>
      <c r="C383" s="220" t="s">
        <v>844</v>
      </c>
      <c r="D383" s="220"/>
      <c r="E383" s="221" t="s">
        <v>673</v>
      </c>
      <c r="F383" s="222">
        <v>960</v>
      </c>
      <c r="G383" s="33" t="s">
        <v>734</v>
      </c>
      <c r="H383" s="233"/>
      <c r="I383" s="196" t="s">
        <v>53</v>
      </c>
      <c r="J383" s="191" t="s">
        <v>766</v>
      </c>
      <c r="K383" s="195"/>
      <c r="M383" s="235"/>
    </row>
    <row r="384" spans="1:13" ht="14.25" customHeight="1">
      <c r="A384" s="115" t="s">
        <v>855</v>
      </c>
      <c r="B384" s="219" t="s">
        <v>908</v>
      </c>
      <c r="C384" s="220" t="s">
        <v>845</v>
      </c>
      <c r="D384" s="220"/>
      <c r="E384" s="221" t="s">
        <v>673</v>
      </c>
      <c r="F384" s="222">
        <v>760.7</v>
      </c>
      <c r="G384" s="33" t="s">
        <v>734</v>
      </c>
      <c r="H384" s="191" t="s">
        <v>54</v>
      </c>
      <c r="I384" s="196" t="s">
        <v>53</v>
      </c>
      <c r="J384" s="191" t="s">
        <v>766</v>
      </c>
      <c r="K384" s="195"/>
      <c r="M384" s="235"/>
    </row>
    <row r="385" spans="1:13" ht="14.25" customHeight="1">
      <c r="A385" s="115" t="s">
        <v>855</v>
      </c>
      <c r="B385" s="219" t="s">
        <v>909</v>
      </c>
      <c r="C385" s="220" t="s">
        <v>846</v>
      </c>
      <c r="D385" s="220" t="s">
        <v>616</v>
      </c>
      <c r="E385" s="221" t="s">
        <v>673</v>
      </c>
      <c r="F385" s="222">
        <v>317.2</v>
      </c>
      <c r="G385" s="33" t="s">
        <v>734</v>
      </c>
      <c r="H385" s="191" t="s">
        <v>54</v>
      </c>
      <c r="I385" s="196" t="s">
        <v>53</v>
      </c>
      <c r="J385" s="191" t="s">
        <v>766</v>
      </c>
      <c r="K385" s="195"/>
      <c r="M385" s="235"/>
    </row>
    <row r="386" spans="1:13" ht="14.25" customHeight="1">
      <c r="A386" s="115" t="s">
        <v>855</v>
      </c>
      <c r="B386" s="219" t="s">
        <v>910</v>
      </c>
      <c r="C386" s="220" t="s">
        <v>847</v>
      </c>
      <c r="D386" s="220" t="s">
        <v>917</v>
      </c>
      <c r="E386" s="221" t="s">
        <v>673</v>
      </c>
      <c r="F386" s="222">
        <v>1762.92</v>
      </c>
      <c r="G386" s="33" t="s">
        <v>734</v>
      </c>
      <c r="H386" s="233"/>
      <c r="I386" s="196" t="s">
        <v>53</v>
      </c>
      <c r="J386" s="191" t="s">
        <v>766</v>
      </c>
      <c r="K386" s="195"/>
      <c r="M386" s="235"/>
    </row>
    <row r="387" spans="1:13" ht="14.25" customHeight="1">
      <c r="A387" s="115" t="s">
        <v>855</v>
      </c>
      <c r="B387" s="219" t="s">
        <v>911</v>
      </c>
      <c r="C387" s="220" t="s">
        <v>848</v>
      </c>
      <c r="D387" s="220" t="s">
        <v>917</v>
      </c>
      <c r="E387" s="221" t="s">
        <v>673</v>
      </c>
      <c r="F387" s="222">
        <v>320</v>
      </c>
      <c r="G387" s="33" t="s">
        <v>225</v>
      </c>
      <c r="H387" s="233"/>
      <c r="I387" s="196" t="s">
        <v>53</v>
      </c>
      <c r="J387" s="191" t="s">
        <v>766</v>
      </c>
      <c r="K387" s="195"/>
      <c r="M387" s="235"/>
    </row>
    <row r="388" spans="1:13" ht="14.25" customHeight="1">
      <c r="A388" s="115" t="s">
        <v>855</v>
      </c>
      <c r="B388" s="219" t="s">
        <v>912</v>
      </c>
      <c r="C388" s="220" t="s">
        <v>849</v>
      </c>
      <c r="D388" s="220" t="s">
        <v>85</v>
      </c>
      <c r="E388" s="221" t="s">
        <v>55</v>
      </c>
      <c r="F388" s="222">
        <v>36.36</v>
      </c>
      <c r="G388" s="33" t="s">
        <v>734</v>
      </c>
      <c r="H388" s="233"/>
      <c r="I388" s="196" t="s">
        <v>53</v>
      </c>
      <c r="J388" s="191" t="s">
        <v>766</v>
      </c>
      <c r="K388" s="195"/>
      <c r="M388" s="234"/>
    </row>
    <row r="389" spans="1:13" ht="14.25" customHeight="1">
      <c r="A389" s="115" t="s">
        <v>855</v>
      </c>
      <c r="B389" s="219" t="s">
        <v>913</v>
      </c>
      <c r="C389" s="220" t="s">
        <v>850</v>
      </c>
      <c r="D389" s="220" t="s">
        <v>67</v>
      </c>
      <c r="E389" s="221" t="s">
        <v>55</v>
      </c>
      <c r="F389" s="222">
        <v>120</v>
      </c>
      <c r="G389" s="33" t="s">
        <v>734</v>
      </c>
      <c r="H389" s="191" t="s">
        <v>54</v>
      </c>
      <c r="I389" s="196"/>
      <c r="J389" s="191" t="s">
        <v>766</v>
      </c>
      <c r="K389" s="195"/>
      <c r="M389" s="234"/>
    </row>
    <row r="390" spans="1:13" ht="14.25" customHeight="1">
      <c r="A390" s="115" t="s">
        <v>855</v>
      </c>
      <c r="B390" s="219" t="s">
        <v>914</v>
      </c>
      <c r="C390" s="220" t="s">
        <v>851</v>
      </c>
      <c r="D390" s="220" t="s">
        <v>918</v>
      </c>
      <c r="E390" s="221" t="s">
        <v>30</v>
      </c>
      <c r="F390" s="222">
        <v>483.44</v>
      </c>
      <c r="G390" s="33" t="s">
        <v>734</v>
      </c>
      <c r="H390" s="191" t="s">
        <v>54</v>
      </c>
      <c r="I390" s="196"/>
      <c r="J390" s="191" t="s">
        <v>766</v>
      </c>
      <c r="K390" s="195"/>
      <c r="M390" s="235"/>
    </row>
    <row r="391" spans="1:13" ht="14.25" customHeight="1">
      <c r="A391" s="115" t="s">
        <v>855</v>
      </c>
      <c r="B391" s="219" t="s">
        <v>915</v>
      </c>
      <c r="C391" s="220" t="s">
        <v>852</v>
      </c>
      <c r="D391" s="220" t="s">
        <v>920</v>
      </c>
      <c r="E391" s="221" t="s">
        <v>37</v>
      </c>
      <c r="F391" s="222">
        <v>196.97</v>
      </c>
      <c r="G391" s="33" t="s">
        <v>225</v>
      </c>
      <c r="H391" s="191" t="s">
        <v>54</v>
      </c>
      <c r="I391" s="196" t="s">
        <v>53</v>
      </c>
      <c r="J391" s="191" t="s">
        <v>766</v>
      </c>
      <c r="K391" s="195"/>
      <c r="M391" s="235"/>
    </row>
    <row r="392" spans="1:13" ht="14.25" customHeight="1">
      <c r="A392" s="115" t="s">
        <v>855</v>
      </c>
      <c r="B392" s="219" t="s">
        <v>783</v>
      </c>
      <c r="C392" s="220" t="s">
        <v>853</v>
      </c>
      <c r="D392" s="220" t="s">
        <v>919</v>
      </c>
      <c r="E392" s="221" t="s">
        <v>37</v>
      </c>
      <c r="F392" s="222">
        <v>878.29</v>
      </c>
      <c r="G392" s="33" t="s">
        <v>225</v>
      </c>
      <c r="H392" s="233"/>
      <c r="I392" s="196" t="s">
        <v>53</v>
      </c>
      <c r="J392" s="191" t="s">
        <v>766</v>
      </c>
      <c r="K392" s="195"/>
      <c r="M392" s="235"/>
    </row>
    <row r="393" spans="1:13" ht="14.25" customHeight="1" thickBot="1">
      <c r="A393" s="114" t="s">
        <v>855</v>
      </c>
      <c r="B393" s="229" t="s">
        <v>785</v>
      </c>
      <c r="C393" s="230" t="s">
        <v>854</v>
      </c>
      <c r="D393" s="230" t="s">
        <v>919</v>
      </c>
      <c r="E393" s="231" t="s">
        <v>37</v>
      </c>
      <c r="F393" s="232">
        <v>176.19</v>
      </c>
      <c r="G393" s="54" t="s">
        <v>225</v>
      </c>
      <c r="H393" s="236"/>
      <c r="I393" s="202" t="s">
        <v>53</v>
      </c>
      <c r="J393" s="203" t="s">
        <v>766</v>
      </c>
      <c r="K393" s="201"/>
      <c r="M393" s="234"/>
    </row>
    <row r="394" spans="1:13" ht="14.25" customHeight="1" thickBot="1" thickTop="1">
      <c r="A394" s="217"/>
      <c r="B394" s="66">
        <f>COUNTA(B332:B393)</f>
        <v>62</v>
      </c>
      <c r="C394" s="66">
        <f>COUNTA(C332:C393)</f>
        <v>62</v>
      </c>
      <c r="D394" s="182"/>
      <c r="E394" s="183"/>
      <c r="F394" s="184">
        <f>SUM(F332:F393)</f>
        <v>82345.96</v>
      </c>
      <c r="G394" s="212"/>
      <c r="H394" s="66">
        <f>COUNTA(H332:H393)</f>
        <v>7</v>
      </c>
      <c r="I394" s="66">
        <f>COUNTA(I332:I393)</f>
        <v>52</v>
      </c>
      <c r="J394" s="66">
        <f>COUNTA(J332:J393)</f>
        <v>62</v>
      </c>
      <c r="K394" s="66">
        <f>COUNTA(K332:K393)</f>
        <v>0</v>
      </c>
      <c r="L394" s="235"/>
      <c r="M394" s="234"/>
    </row>
    <row r="395" spans="1:13" ht="14.25" customHeight="1" thickTop="1">
      <c r="A395" s="113" t="s">
        <v>921</v>
      </c>
      <c r="B395" s="255" t="s">
        <v>993</v>
      </c>
      <c r="C395" s="253" t="s">
        <v>922</v>
      </c>
      <c r="D395" s="244" t="s">
        <v>967</v>
      </c>
      <c r="E395" s="44" t="s">
        <v>37</v>
      </c>
      <c r="F395" s="254">
        <v>40</v>
      </c>
      <c r="G395" s="45" t="s">
        <v>734</v>
      </c>
      <c r="H395" s="209"/>
      <c r="I395" s="259" t="s">
        <v>53</v>
      </c>
      <c r="J395" s="209"/>
      <c r="K395" s="209"/>
      <c r="L395" s="36"/>
      <c r="M395" s="234"/>
    </row>
    <row r="396" spans="1:12" ht="14.25" customHeight="1">
      <c r="A396" s="115" t="s">
        <v>921</v>
      </c>
      <c r="B396" s="239" t="s">
        <v>994</v>
      </c>
      <c r="C396" s="240" t="s">
        <v>923</v>
      </c>
      <c r="D396" s="241" t="s">
        <v>968</v>
      </c>
      <c r="E396" s="49" t="s">
        <v>37</v>
      </c>
      <c r="F396" s="242">
        <v>113.34</v>
      </c>
      <c r="G396" s="33" t="s">
        <v>734</v>
      </c>
      <c r="H396" s="195"/>
      <c r="I396" s="196" t="s">
        <v>53</v>
      </c>
      <c r="J396" s="195"/>
      <c r="K396" s="195"/>
      <c r="L396" s="36"/>
    </row>
    <row r="397" spans="1:12" ht="14.25" customHeight="1">
      <c r="A397" s="115" t="s">
        <v>921</v>
      </c>
      <c r="B397" s="239" t="s">
        <v>995</v>
      </c>
      <c r="C397" s="240" t="s">
        <v>924</v>
      </c>
      <c r="D397" s="241" t="s">
        <v>969</v>
      </c>
      <c r="E397" s="49" t="s">
        <v>37</v>
      </c>
      <c r="F397" s="242">
        <v>1604.15</v>
      </c>
      <c r="G397" s="33" t="s">
        <v>734</v>
      </c>
      <c r="H397" s="195"/>
      <c r="I397" s="196" t="s">
        <v>53</v>
      </c>
      <c r="J397" s="191" t="s">
        <v>766</v>
      </c>
      <c r="K397" s="195"/>
      <c r="L397" s="36"/>
    </row>
    <row r="398" spans="1:12" ht="14.25" customHeight="1">
      <c r="A398" s="115" t="s">
        <v>921</v>
      </c>
      <c r="B398" s="239" t="s">
        <v>996</v>
      </c>
      <c r="C398" s="240" t="s">
        <v>925</v>
      </c>
      <c r="D398" s="241" t="s">
        <v>68</v>
      </c>
      <c r="E398" s="49" t="s">
        <v>37</v>
      </c>
      <c r="F398" s="242">
        <v>520</v>
      </c>
      <c r="G398" s="33" t="s">
        <v>734</v>
      </c>
      <c r="H398" s="195"/>
      <c r="I398" s="196" t="s">
        <v>53</v>
      </c>
      <c r="J398" s="191" t="s">
        <v>766</v>
      </c>
      <c r="K398" s="195"/>
      <c r="L398" s="36"/>
    </row>
    <row r="399" spans="1:12" ht="14.25" customHeight="1">
      <c r="A399" s="115" t="s">
        <v>921</v>
      </c>
      <c r="B399" s="239" t="s">
        <v>997</v>
      </c>
      <c r="C399" s="240" t="s">
        <v>926</v>
      </c>
      <c r="D399" s="241" t="s">
        <v>970</v>
      </c>
      <c r="E399" s="49" t="s">
        <v>37</v>
      </c>
      <c r="F399" s="242">
        <v>581.36</v>
      </c>
      <c r="G399" s="33" t="s">
        <v>734</v>
      </c>
      <c r="H399" s="195"/>
      <c r="I399" s="196" t="s">
        <v>53</v>
      </c>
      <c r="J399" s="195"/>
      <c r="K399" s="195"/>
      <c r="L399" s="36"/>
    </row>
    <row r="400" spans="1:12" ht="14.25" customHeight="1">
      <c r="A400" s="115" t="s">
        <v>921</v>
      </c>
      <c r="B400" s="239" t="s">
        <v>998</v>
      </c>
      <c r="C400" s="240" t="s">
        <v>927</v>
      </c>
      <c r="D400" s="241" t="s">
        <v>971</v>
      </c>
      <c r="E400" s="49" t="s">
        <v>37</v>
      </c>
      <c r="F400" s="242">
        <v>1156.56</v>
      </c>
      <c r="G400" s="33" t="s">
        <v>734</v>
      </c>
      <c r="H400" s="195"/>
      <c r="I400" s="196" t="s">
        <v>53</v>
      </c>
      <c r="J400" s="195"/>
      <c r="K400" s="195"/>
      <c r="L400" s="36"/>
    </row>
    <row r="401" spans="1:12" ht="14.25" customHeight="1">
      <c r="A401" s="115" t="s">
        <v>921</v>
      </c>
      <c r="B401" s="239" t="s">
        <v>999</v>
      </c>
      <c r="C401" s="240" t="s">
        <v>928</v>
      </c>
      <c r="D401" s="241" t="s">
        <v>67</v>
      </c>
      <c r="E401" s="49" t="s">
        <v>37</v>
      </c>
      <c r="F401" s="242">
        <v>40</v>
      </c>
      <c r="G401" s="33" t="s">
        <v>734</v>
      </c>
      <c r="H401" s="195"/>
      <c r="I401" s="196" t="s">
        <v>53</v>
      </c>
      <c r="J401" s="195"/>
      <c r="K401" s="195"/>
      <c r="L401" s="36"/>
    </row>
    <row r="402" spans="1:12" ht="14.25" customHeight="1">
      <c r="A402" s="115" t="s">
        <v>921</v>
      </c>
      <c r="B402" s="239" t="s">
        <v>1001</v>
      </c>
      <c r="C402" s="240" t="s">
        <v>929</v>
      </c>
      <c r="D402" s="241" t="s">
        <v>970</v>
      </c>
      <c r="E402" s="49" t="s">
        <v>37</v>
      </c>
      <c r="F402" s="242">
        <v>160</v>
      </c>
      <c r="G402" s="33" t="s">
        <v>734</v>
      </c>
      <c r="H402" s="195"/>
      <c r="I402" s="196" t="s">
        <v>53</v>
      </c>
      <c r="J402" s="195"/>
      <c r="K402" s="195"/>
      <c r="L402" s="36"/>
    </row>
    <row r="403" spans="1:12" ht="14.25" customHeight="1">
      <c r="A403" s="115" t="s">
        <v>921</v>
      </c>
      <c r="B403" s="239" t="s">
        <v>1000</v>
      </c>
      <c r="C403" s="240" t="s">
        <v>930</v>
      </c>
      <c r="D403" s="241" t="s">
        <v>972</v>
      </c>
      <c r="E403" s="49" t="s">
        <v>37</v>
      </c>
      <c r="F403" s="242">
        <v>160</v>
      </c>
      <c r="G403" s="33" t="s">
        <v>734</v>
      </c>
      <c r="H403" s="195"/>
      <c r="I403" s="196" t="s">
        <v>53</v>
      </c>
      <c r="J403" s="191" t="s">
        <v>766</v>
      </c>
      <c r="K403" s="33" t="s">
        <v>1044</v>
      </c>
      <c r="L403" s="36"/>
    </row>
    <row r="404" spans="1:12" ht="14.25" customHeight="1">
      <c r="A404" s="115" t="s">
        <v>921</v>
      </c>
      <c r="B404" s="239" t="s">
        <v>1002</v>
      </c>
      <c r="C404" s="240" t="s">
        <v>931</v>
      </c>
      <c r="D404" s="241" t="s">
        <v>973</v>
      </c>
      <c r="E404" s="49" t="s">
        <v>37</v>
      </c>
      <c r="F404" s="242">
        <v>560</v>
      </c>
      <c r="G404" s="33" t="s">
        <v>734</v>
      </c>
      <c r="H404" s="195"/>
      <c r="I404" s="191" t="s">
        <v>766</v>
      </c>
      <c r="J404" s="33"/>
      <c r="K404" s="33"/>
      <c r="L404" s="36"/>
    </row>
    <row r="405" spans="1:12" ht="14.25" customHeight="1">
      <c r="A405" s="115" t="s">
        <v>921</v>
      </c>
      <c r="B405" s="239" t="s">
        <v>1003</v>
      </c>
      <c r="C405" s="240" t="s">
        <v>932</v>
      </c>
      <c r="D405" s="241" t="s">
        <v>68</v>
      </c>
      <c r="E405" s="49" t="s">
        <v>37</v>
      </c>
      <c r="F405" s="242">
        <v>1395.84</v>
      </c>
      <c r="G405" s="33" t="s">
        <v>734</v>
      </c>
      <c r="H405" s="195"/>
      <c r="I405" s="196" t="s">
        <v>53</v>
      </c>
      <c r="J405" s="191" t="s">
        <v>766</v>
      </c>
      <c r="K405" s="33"/>
      <c r="L405" s="36"/>
    </row>
    <row r="406" spans="1:12" ht="14.25" customHeight="1">
      <c r="A406" s="115" t="s">
        <v>921</v>
      </c>
      <c r="B406" s="239" t="s">
        <v>1004</v>
      </c>
      <c r="C406" s="240" t="s">
        <v>933</v>
      </c>
      <c r="D406" s="241" t="s">
        <v>68</v>
      </c>
      <c r="E406" s="49" t="s">
        <v>37</v>
      </c>
      <c r="F406" s="242">
        <v>1876.72</v>
      </c>
      <c r="G406" s="33" t="s">
        <v>734</v>
      </c>
      <c r="H406" s="195"/>
      <c r="I406" s="196" t="s">
        <v>53</v>
      </c>
      <c r="J406" s="191" t="s">
        <v>766</v>
      </c>
      <c r="K406" s="33"/>
      <c r="L406" s="36"/>
    </row>
    <row r="407" spans="1:12" ht="14.25" customHeight="1">
      <c r="A407" s="115" t="s">
        <v>921</v>
      </c>
      <c r="B407" s="239" t="s">
        <v>1005</v>
      </c>
      <c r="C407" s="240" t="s">
        <v>934</v>
      </c>
      <c r="D407" s="241" t="s">
        <v>974</v>
      </c>
      <c r="E407" s="49" t="s">
        <v>37</v>
      </c>
      <c r="F407" s="242">
        <v>1435.32</v>
      </c>
      <c r="G407" s="33" t="s">
        <v>734</v>
      </c>
      <c r="H407" s="195"/>
      <c r="I407" s="196" t="s">
        <v>53</v>
      </c>
      <c r="J407" s="191" t="s">
        <v>766</v>
      </c>
      <c r="K407" s="33"/>
      <c r="L407" s="36"/>
    </row>
    <row r="408" spans="1:12" ht="14.25" customHeight="1">
      <c r="A408" s="115" t="s">
        <v>921</v>
      </c>
      <c r="B408" s="239" t="s">
        <v>1006</v>
      </c>
      <c r="C408" s="240" t="s">
        <v>935</v>
      </c>
      <c r="D408" s="241" t="s">
        <v>971</v>
      </c>
      <c r="E408" s="49" t="s">
        <v>37</v>
      </c>
      <c r="F408" s="242">
        <v>235.74</v>
      </c>
      <c r="G408" s="33" t="s">
        <v>734</v>
      </c>
      <c r="H408" s="195"/>
      <c r="I408" s="196" t="s">
        <v>53</v>
      </c>
      <c r="J408" s="191" t="s">
        <v>766</v>
      </c>
      <c r="K408" s="33"/>
      <c r="L408" s="36"/>
    </row>
    <row r="409" spans="1:12" ht="14.25" customHeight="1">
      <c r="A409" s="115" t="s">
        <v>921</v>
      </c>
      <c r="B409" s="239" t="s">
        <v>1007</v>
      </c>
      <c r="C409" s="240" t="s">
        <v>936</v>
      </c>
      <c r="D409" s="241" t="s">
        <v>68</v>
      </c>
      <c r="E409" s="49" t="s">
        <v>37</v>
      </c>
      <c r="F409" s="242">
        <v>240</v>
      </c>
      <c r="G409" s="33" t="s">
        <v>734</v>
      </c>
      <c r="H409" s="195"/>
      <c r="I409" s="196" t="s">
        <v>53</v>
      </c>
      <c r="J409" s="191" t="s">
        <v>766</v>
      </c>
      <c r="K409" s="33"/>
      <c r="L409" s="36"/>
    </row>
    <row r="410" spans="1:12" ht="14.25" customHeight="1">
      <c r="A410" s="115" t="s">
        <v>921</v>
      </c>
      <c r="B410" s="239" t="s">
        <v>1008</v>
      </c>
      <c r="C410" s="240" t="s">
        <v>937</v>
      </c>
      <c r="D410" s="241" t="s">
        <v>975</v>
      </c>
      <c r="E410" s="49" t="s">
        <v>37</v>
      </c>
      <c r="F410" s="242">
        <v>363.14</v>
      </c>
      <c r="G410" s="33" t="s">
        <v>734</v>
      </c>
      <c r="H410" s="33" t="s">
        <v>54</v>
      </c>
      <c r="I410" s="196" t="s">
        <v>53</v>
      </c>
      <c r="J410" s="191" t="s">
        <v>766</v>
      </c>
      <c r="K410" s="33"/>
      <c r="L410" s="36"/>
    </row>
    <row r="411" spans="1:12" ht="14.25" customHeight="1">
      <c r="A411" s="115" t="s">
        <v>921</v>
      </c>
      <c r="B411" s="239" t="s">
        <v>1009</v>
      </c>
      <c r="C411" s="240" t="s">
        <v>938</v>
      </c>
      <c r="D411" s="241" t="s">
        <v>976</v>
      </c>
      <c r="E411" s="49" t="s">
        <v>45</v>
      </c>
      <c r="F411" s="242">
        <v>1280</v>
      </c>
      <c r="G411" s="33" t="s">
        <v>734</v>
      </c>
      <c r="H411" s="195"/>
      <c r="I411" s="195"/>
      <c r="J411" s="195"/>
      <c r="K411" s="33" t="s">
        <v>558</v>
      </c>
      <c r="L411" s="36"/>
    </row>
    <row r="412" spans="1:12" ht="14.25" customHeight="1">
      <c r="A412" s="115" t="s">
        <v>921</v>
      </c>
      <c r="B412" s="239" t="s">
        <v>1010</v>
      </c>
      <c r="C412" s="240" t="s">
        <v>939</v>
      </c>
      <c r="D412" s="241" t="s">
        <v>977</v>
      </c>
      <c r="E412" s="49" t="s">
        <v>45</v>
      </c>
      <c r="F412" s="242">
        <v>313</v>
      </c>
      <c r="G412" s="33" t="s">
        <v>734</v>
      </c>
      <c r="H412" s="33"/>
      <c r="I412" s="196" t="s">
        <v>53</v>
      </c>
      <c r="J412" s="33" t="s">
        <v>1044</v>
      </c>
      <c r="K412" s="33" t="s">
        <v>558</v>
      </c>
      <c r="L412" s="36"/>
    </row>
    <row r="413" spans="1:12" ht="14.25" customHeight="1">
      <c r="A413" s="115" t="s">
        <v>921</v>
      </c>
      <c r="B413" s="239" t="s">
        <v>1011</v>
      </c>
      <c r="C413" s="240" t="s">
        <v>940</v>
      </c>
      <c r="D413" s="241" t="s">
        <v>976</v>
      </c>
      <c r="E413" s="49" t="s">
        <v>45</v>
      </c>
      <c r="F413" s="242">
        <v>640</v>
      </c>
      <c r="G413" s="33" t="s">
        <v>734</v>
      </c>
      <c r="H413" s="195"/>
      <c r="I413" s="196" t="s">
        <v>53</v>
      </c>
      <c r="J413" s="195"/>
      <c r="K413" s="33" t="s">
        <v>558</v>
      </c>
      <c r="L413" s="36"/>
    </row>
    <row r="414" spans="1:12" ht="14.25" customHeight="1">
      <c r="A414" s="115" t="s">
        <v>921</v>
      </c>
      <c r="B414" s="239" t="s">
        <v>1012</v>
      </c>
      <c r="C414" s="240" t="s">
        <v>941</v>
      </c>
      <c r="D414" s="241" t="s">
        <v>976</v>
      </c>
      <c r="E414" s="49" t="s">
        <v>45</v>
      </c>
      <c r="F414" s="242">
        <v>2560</v>
      </c>
      <c r="G414" s="33" t="s">
        <v>734</v>
      </c>
      <c r="H414" s="195"/>
      <c r="I414" s="196" t="s">
        <v>53</v>
      </c>
      <c r="J414" s="195"/>
      <c r="K414" s="33" t="s">
        <v>558</v>
      </c>
      <c r="L414" s="36"/>
    </row>
    <row r="415" spans="1:12" ht="14.25" customHeight="1">
      <c r="A415" s="115" t="s">
        <v>921</v>
      </c>
      <c r="B415" s="239" t="s">
        <v>1013</v>
      </c>
      <c r="C415" s="240" t="s">
        <v>942</v>
      </c>
      <c r="D415" s="241" t="s">
        <v>976</v>
      </c>
      <c r="E415" s="49" t="s">
        <v>45</v>
      </c>
      <c r="F415" s="242">
        <v>1920</v>
      </c>
      <c r="G415" s="33" t="s">
        <v>734</v>
      </c>
      <c r="H415" s="195"/>
      <c r="I415" s="195"/>
      <c r="J415" s="195"/>
      <c r="K415" s="33" t="s">
        <v>558</v>
      </c>
      <c r="L415" s="36"/>
    </row>
    <row r="416" spans="1:12" ht="14.25" customHeight="1">
      <c r="A416" s="115" t="s">
        <v>921</v>
      </c>
      <c r="B416" s="239" t="s">
        <v>1014</v>
      </c>
      <c r="C416" s="240" t="s">
        <v>943</v>
      </c>
      <c r="D416" s="241" t="s">
        <v>978</v>
      </c>
      <c r="E416" s="49" t="s">
        <v>45</v>
      </c>
      <c r="F416" s="242">
        <v>2186.59</v>
      </c>
      <c r="G416" s="33" t="s">
        <v>734</v>
      </c>
      <c r="H416" s="195"/>
      <c r="I416" s="196" t="s">
        <v>53</v>
      </c>
      <c r="J416" s="195"/>
      <c r="K416" s="33" t="s">
        <v>558</v>
      </c>
      <c r="L416" s="36"/>
    </row>
    <row r="417" spans="1:12" ht="14.25" customHeight="1">
      <c r="A417" s="115" t="s">
        <v>921</v>
      </c>
      <c r="B417" s="239" t="s">
        <v>1015</v>
      </c>
      <c r="C417" s="240" t="s">
        <v>944</v>
      </c>
      <c r="D417" s="241" t="s">
        <v>978</v>
      </c>
      <c r="E417" s="49" t="s">
        <v>45</v>
      </c>
      <c r="F417" s="242">
        <v>320</v>
      </c>
      <c r="G417" s="33" t="s">
        <v>734</v>
      </c>
      <c r="H417" s="195"/>
      <c r="I417" s="196" t="s">
        <v>53</v>
      </c>
      <c r="J417" s="195"/>
      <c r="K417" s="33" t="s">
        <v>558</v>
      </c>
      <c r="L417" s="36"/>
    </row>
    <row r="418" spans="1:12" ht="14.25" customHeight="1">
      <c r="A418" s="115" t="s">
        <v>921</v>
      </c>
      <c r="B418" s="239" t="s">
        <v>1016</v>
      </c>
      <c r="C418" s="240" t="s">
        <v>945</v>
      </c>
      <c r="D418" s="241" t="s">
        <v>978</v>
      </c>
      <c r="E418" s="49" t="s">
        <v>45</v>
      </c>
      <c r="F418" s="242">
        <v>663.2</v>
      </c>
      <c r="G418" s="33" t="s">
        <v>734</v>
      </c>
      <c r="H418" s="195"/>
      <c r="I418" s="196" t="s">
        <v>53</v>
      </c>
      <c r="J418" s="195"/>
      <c r="K418" s="33" t="s">
        <v>558</v>
      </c>
      <c r="L418" s="36"/>
    </row>
    <row r="419" spans="1:12" ht="14.25" customHeight="1">
      <c r="A419" s="115" t="s">
        <v>921</v>
      </c>
      <c r="B419" s="239" t="s">
        <v>1017</v>
      </c>
      <c r="C419" s="240" t="s">
        <v>946</v>
      </c>
      <c r="D419" s="241" t="s">
        <v>979</v>
      </c>
      <c r="E419" s="49" t="s">
        <v>45</v>
      </c>
      <c r="F419" s="242">
        <v>2560</v>
      </c>
      <c r="G419" s="33" t="s">
        <v>734</v>
      </c>
      <c r="H419" s="195"/>
      <c r="I419" s="196" t="s">
        <v>53</v>
      </c>
      <c r="J419" s="195"/>
      <c r="K419" s="33" t="s">
        <v>558</v>
      </c>
      <c r="L419" s="36"/>
    </row>
    <row r="420" spans="1:12" ht="14.25" customHeight="1">
      <c r="A420" s="115" t="s">
        <v>921</v>
      </c>
      <c r="B420" s="239" t="s">
        <v>1018</v>
      </c>
      <c r="C420" s="240" t="s">
        <v>947</v>
      </c>
      <c r="D420" s="243" t="s">
        <v>979</v>
      </c>
      <c r="E420" s="49" t="s">
        <v>45</v>
      </c>
      <c r="F420" s="242">
        <v>2560</v>
      </c>
      <c r="G420" s="33" t="s">
        <v>734</v>
      </c>
      <c r="H420" s="195"/>
      <c r="I420" s="195"/>
      <c r="J420" s="195"/>
      <c r="K420" s="33" t="s">
        <v>558</v>
      </c>
      <c r="L420" s="36"/>
    </row>
    <row r="421" spans="1:12" ht="14.25" customHeight="1">
      <c r="A421" s="115" t="s">
        <v>921</v>
      </c>
      <c r="B421" s="245" t="s">
        <v>1019</v>
      </c>
      <c r="C421" s="246" t="s">
        <v>985</v>
      </c>
      <c r="D421" s="241" t="s">
        <v>991</v>
      </c>
      <c r="E421" s="49" t="s">
        <v>45</v>
      </c>
      <c r="F421" s="247">
        <v>640</v>
      </c>
      <c r="G421" s="33" t="s">
        <v>225</v>
      </c>
      <c r="H421" s="195"/>
      <c r="I421" s="196" t="s">
        <v>53</v>
      </c>
      <c r="J421" s="195"/>
      <c r="K421" s="33" t="s">
        <v>558</v>
      </c>
      <c r="L421" s="36"/>
    </row>
    <row r="422" spans="1:12" ht="14.25" customHeight="1">
      <c r="A422" s="115" t="s">
        <v>921</v>
      </c>
      <c r="B422" s="245" t="s">
        <v>1020</v>
      </c>
      <c r="C422" s="246" t="s">
        <v>986</v>
      </c>
      <c r="D422" s="241" t="s">
        <v>991</v>
      </c>
      <c r="E422" s="49" t="s">
        <v>45</v>
      </c>
      <c r="F422" s="247">
        <v>640</v>
      </c>
      <c r="G422" s="33" t="s">
        <v>225</v>
      </c>
      <c r="H422" s="195"/>
      <c r="I422" s="195"/>
      <c r="J422" s="195"/>
      <c r="K422" s="33" t="s">
        <v>558</v>
      </c>
      <c r="L422" s="36"/>
    </row>
    <row r="423" spans="1:12" ht="14.25" customHeight="1">
      <c r="A423" s="115" t="s">
        <v>921</v>
      </c>
      <c r="B423" s="245" t="s">
        <v>1021</v>
      </c>
      <c r="C423" s="246" t="s">
        <v>987</v>
      </c>
      <c r="D423" s="241" t="s">
        <v>991</v>
      </c>
      <c r="E423" s="49" t="s">
        <v>45</v>
      </c>
      <c r="F423" s="247">
        <v>784.6</v>
      </c>
      <c r="G423" s="33" t="s">
        <v>225</v>
      </c>
      <c r="H423" s="33" t="s">
        <v>54</v>
      </c>
      <c r="I423" s="196" t="s">
        <v>53</v>
      </c>
      <c r="J423" s="195"/>
      <c r="K423" s="33" t="s">
        <v>558</v>
      </c>
      <c r="L423" s="36"/>
    </row>
    <row r="424" spans="1:12" ht="14.25" customHeight="1">
      <c r="A424" s="115" t="s">
        <v>921</v>
      </c>
      <c r="B424" s="245" t="s">
        <v>1022</v>
      </c>
      <c r="C424" s="246" t="s">
        <v>988</v>
      </c>
      <c r="D424" s="241" t="s">
        <v>992</v>
      </c>
      <c r="E424" s="49" t="s">
        <v>45</v>
      </c>
      <c r="F424" s="247">
        <v>120</v>
      </c>
      <c r="G424" s="33" t="s">
        <v>225</v>
      </c>
      <c r="H424" s="33" t="s">
        <v>54</v>
      </c>
      <c r="I424" s="196" t="s">
        <v>53</v>
      </c>
      <c r="J424" s="195"/>
      <c r="K424" s="33" t="s">
        <v>558</v>
      </c>
      <c r="L424" s="36"/>
    </row>
    <row r="425" spans="1:12" ht="14.25" customHeight="1">
      <c r="A425" s="115" t="s">
        <v>921</v>
      </c>
      <c r="B425" s="245" t="s">
        <v>1023</v>
      </c>
      <c r="C425" s="246" t="s">
        <v>989</v>
      </c>
      <c r="D425" s="241" t="s">
        <v>992</v>
      </c>
      <c r="E425" s="49" t="s">
        <v>45</v>
      </c>
      <c r="F425" s="247">
        <v>1280</v>
      </c>
      <c r="G425" s="33" t="s">
        <v>225</v>
      </c>
      <c r="H425" s="195"/>
      <c r="I425" s="196" t="s">
        <v>53</v>
      </c>
      <c r="J425" s="195"/>
      <c r="K425" s="33" t="s">
        <v>558</v>
      </c>
      <c r="L425" s="36"/>
    </row>
    <row r="426" spans="1:12" ht="14.25" customHeight="1">
      <c r="A426" s="115" t="s">
        <v>921</v>
      </c>
      <c r="B426" s="245" t="s">
        <v>1024</v>
      </c>
      <c r="C426" s="246" t="s">
        <v>990</v>
      </c>
      <c r="D426" s="241" t="s">
        <v>992</v>
      </c>
      <c r="E426" s="49" t="s">
        <v>45</v>
      </c>
      <c r="F426" s="247">
        <v>960</v>
      </c>
      <c r="G426" s="33" t="s">
        <v>225</v>
      </c>
      <c r="H426" s="195"/>
      <c r="I426" s="196" t="s">
        <v>53</v>
      </c>
      <c r="J426" s="195"/>
      <c r="K426" s="195"/>
      <c r="L426" s="36"/>
    </row>
    <row r="427" spans="1:12" ht="14.25" customHeight="1">
      <c r="A427" s="115" t="s">
        <v>921</v>
      </c>
      <c r="B427" s="239" t="s">
        <v>1025</v>
      </c>
      <c r="C427" s="240" t="s">
        <v>948</v>
      </c>
      <c r="D427" s="244" t="s">
        <v>980</v>
      </c>
      <c r="E427" s="49" t="s">
        <v>37</v>
      </c>
      <c r="F427" s="242">
        <v>694.52</v>
      </c>
      <c r="G427" s="33" t="s">
        <v>734</v>
      </c>
      <c r="H427" s="33" t="s">
        <v>54</v>
      </c>
      <c r="I427" s="196" t="s">
        <v>53</v>
      </c>
      <c r="J427" s="191" t="s">
        <v>766</v>
      </c>
      <c r="K427" s="195"/>
      <c r="L427" s="36"/>
    </row>
    <row r="428" spans="1:12" ht="14.25" customHeight="1">
      <c r="A428" s="115" t="s">
        <v>921</v>
      </c>
      <c r="B428" s="239" t="s">
        <v>1026</v>
      </c>
      <c r="C428" s="240" t="s">
        <v>949</v>
      </c>
      <c r="D428" s="241" t="s">
        <v>979</v>
      </c>
      <c r="E428" s="49" t="s">
        <v>45</v>
      </c>
      <c r="F428" s="242">
        <v>618.96</v>
      </c>
      <c r="G428" s="33" t="s">
        <v>734</v>
      </c>
      <c r="H428" s="195"/>
      <c r="I428" s="195"/>
      <c r="J428" s="195"/>
      <c r="K428" s="33" t="s">
        <v>558</v>
      </c>
      <c r="L428" s="36"/>
    </row>
    <row r="429" spans="1:12" ht="14.25" customHeight="1">
      <c r="A429" s="115" t="s">
        <v>921</v>
      </c>
      <c r="B429" s="239" t="s">
        <v>1027</v>
      </c>
      <c r="C429" s="240" t="s">
        <v>950</v>
      </c>
      <c r="D429" s="241" t="s">
        <v>981</v>
      </c>
      <c r="E429" s="49" t="s">
        <v>45</v>
      </c>
      <c r="F429" s="242">
        <v>958.8</v>
      </c>
      <c r="G429" s="33" t="s">
        <v>734</v>
      </c>
      <c r="H429" s="195"/>
      <c r="I429" s="195"/>
      <c r="J429" s="195"/>
      <c r="K429" s="33" t="s">
        <v>558</v>
      </c>
      <c r="L429" s="36"/>
    </row>
    <row r="430" spans="1:12" ht="14.25" customHeight="1">
      <c r="A430" s="115" t="s">
        <v>921</v>
      </c>
      <c r="B430" s="239" t="s">
        <v>1028</v>
      </c>
      <c r="C430" s="240" t="s">
        <v>951</v>
      </c>
      <c r="D430" s="241" t="s">
        <v>977</v>
      </c>
      <c r="E430" s="49" t="s">
        <v>30</v>
      </c>
      <c r="F430" s="242">
        <v>80</v>
      </c>
      <c r="G430" s="33" t="s">
        <v>734</v>
      </c>
      <c r="H430" s="195"/>
      <c r="I430" s="196" t="s">
        <v>53</v>
      </c>
      <c r="J430" s="195"/>
      <c r="K430" s="195"/>
      <c r="L430" s="36"/>
    </row>
    <row r="431" spans="1:12" ht="14.25" customHeight="1">
      <c r="A431" s="115" t="s">
        <v>921</v>
      </c>
      <c r="B431" s="239" t="s">
        <v>1029</v>
      </c>
      <c r="C431" s="240" t="s">
        <v>952</v>
      </c>
      <c r="D431" s="241" t="s">
        <v>982</v>
      </c>
      <c r="E431" s="49" t="s">
        <v>30</v>
      </c>
      <c r="F431" s="242">
        <v>1305.96</v>
      </c>
      <c r="G431" s="33" t="s">
        <v>734</v>
      </c>
      <c r="H431" s="195"/>
      <c r="I431" s="196" t="s">
        <v>53</v>
      </c>
      <c r="J431" s="191" t="s">
        <v>766</v>
      </c>
      <c r="K431" s="195"/>
      <c r="L431" s="36"/>
    </row>
    <row r="432" spans="1:12" ht="14.25" customHeight="1">
      <c r="A432" s="115" t="s">
        <v>921</v>
      </c>
      <c r="B432" s="239" t="s">
        <v>1030</v>
      </c>
      <c r="C432" s="240" t="s">
        <v>953</v>
      </c>
      <c r="D432" s="241" t="s">
        <v>977</v>
      </c>
      <c r="E432" s="49" t="s">
        <v>30</v>
      </c>
      <c r="F432" s="242">
        <v>1383.63</v>
      </c>
      <c r="G432" s="33" t="s">
        <v>734</v>
      </c>
      <c r="H432" s="33" t="s">
        <v>54</v>
      </c>
      <c r="I432" s="196" t="s">
        <v>53</v>
      </c>
      <c r="J432" s="191" t="s">
        <v>766</v>
      </c>
      <c r="K432" s="196" t="s">
        <v>1047</v>
      </c>
      <c r="L432" s="36"/>
    </row>
    <row r="433" spans="1:12" ht="14.25" customHeight="1">
      <c r="A433" s="115" t="s">
        <v>921</v>
      </c>
      <c r="B433" s="239" t="s">
        <v>1031</v>
      </c>
      <c r="C433" s="240" t="s">
        <v>954</v>
      </c>
      <c r="D433" s="241" t="s">
        <v>983</v>
      </c>
      <c r="E433" s="49" t="s">
        <v>30</v>
      </c>
      <c r="F433" s="242">
        <v>1683.32</v>
      </c>
      <c r="G433" s="33" t="s">
        <v>734</v>
      </c>
      <c r="H433" s="195"/>
      <c r="I433" s="196" t="s">
        <v>53</v>
      </c>
      <c r="J433" s="191" t="s">
        <v>766</v>
      </c>
      <c r="K433" s="195"/>
      <c r="L433" s="36"/>
    </row>
    <row r="434" spans="1:12" ht="14.25" customHeight="1">
      <c r="A434" s="115" t="s">
        <v>921</v>
      </c>
      <c r="B434" s="239" t="s">
        <v>1032</v>
      </c>
      <c r="C434" s="240" t="s">
        <v>955</v>
      </c>
      <c r="D434" s="241" t="s">
        <v>984</v>
      </c>
      <c r="E434" s="49" t="s">
        <v>30</v>
      </c>
      <c r="F434" s="242">
        <v>1541.04</v>
      </c>
      <c r="G434" s="33" t="s">
        <v>734</v>
      </c>
      <c r="H434" s="195"/>
      <c r="I434" s="196" t="s">
        <v>53</v>
      </c>
      <c r="J434" s="191" t="s">
        <v>766</v>
      </c>
      <c r="K434" s="195"/>
      <c r="L434" s="36"/>
    </row>
    <row r="435" spans="1:12" ht="14.25" customHeight="1">
      <c r="A435" s="115" t="s">
        <v>921</v>
      </c>
      <c r="B435" s="239" t="s">
        <v>1033</v>
      </c>
      <c r="C435" s="240" t="s">
        <v>956</v>
      </c>
      <c r="D435" s="241" t="s">
        <v>984</v>
      </c>
      <c r="E435" s="49" t="s">
        <v>30</v>
      </c>
      <c r="F435" s="242">
        <v>2002.37</v>
      </c>
      <c r="G435" s="33" t="s">
        <v>734</v>
      </c>
      <c r="H435" s="195"/>
      <c r="I435" s="196" t="s">
        <v>53</v>
      </c>
      <c r="J435" s="195"/>
      <c r="K435" s="195"/>
      <c r="L435" s="36"/>
    </row>
    <row r="436" spans="1:12" ht="14.25" customHeight="1">
      <c r="A436" s="115" t="s">
        <v>921</v>
      </c>
      <c r="B436" s="239" t="s">
        <v>1034</v>
      </c>
      <c r="C436" s="240" t="s">
        <v>957</v>
      </c>
      <c r="D436" s="241" t="s">
        <v>984</v>
      </c>
      <c r="E436" s="49" t="s">
        <v>30</v>
      </c>
      <c r="F436" s="242">
        <v>960</v>
      </c>
      <c r="G436" s="33" t="s">
        <v>734</v>
      </c>
      <c r="H436" s="195"/>
      <c r="I436" s="196" t="s">
        <v>53</v>
      </c>
      <c r="J436" s="195"/>
      <c r="K436" s="195"/>
      <c r="L436" s="36"/>
    </row>
    <row r="437" spans="1:12" ht="14.25" customHeight="1">
      <c r="A437" s="115" t="s">
        <v>921</v>
      </c>
      <c r="B437" s="239" t="s">
        <v>1035</v>
      </c>
      <c r="C437" s="240" t="s">
        <v>958</v>
      </c>
      <c r="D437" s="241" t="s">
        <v>984</v>
      </c>
      <c r="E437" s="49" t="s">
        <v>30</v>
      </c>
      <c r="F437" s="242">
        <v>1880</v>
      </c>
      <c r="G437" s="33" t="s">
        <v>734</v>
      </c>
      <c r="H437" s="195"/>
      <c r="I437" s="196" t="s">
        <v>53</v>
      </c>
      <c r="J437" s="195"/>
      <c r="K437" s="195"/>
      <c r="L437" s="36"/>
    </row>
    <row r="438" spans="1:12" ht="14.25" customHeight="1">
      <c r="A438" s="115" t="s">
        <v>921</v>
      </c>
      <c r="B438" s="239" t="s">
        <v>1036</v>
      </c>
      <c r="C438" s="240" t="s">
        <v>959</v>
      </c>
      <c r="D438" s="241" t="s">
        <v>984</v>
      </c>
      <c r="E438" s="49" t="s">
        <v>30</v>
      </c>
      <c r="F438" s="242">
        <v>1315.34</v>
      </c>
      <c r="G438" s="33" t="s">
        <v>734</v>
      </c>
      <c r="H438" s="195"/>
      <c r="I438" s="196" t="s">
        <v>53</v>
      </c>
      <c r="J438" s="195"/>
      <c r="K438" s="195"/>
      <c r="L438" s="36"/>
    </row>
    <row r="439" spans="1:12" ht="14.25" customHeight="1">
      <c r="A439" s="115" t="s">
        <v>921</v>
      </c>
      <c r="B439" s="239" t="s">
        <v>1037</v>
      </c>
      <c r="C439" s="240" t="s">
        <v>960</v>
      </c>
      <c r="D439" s="241" t="s">
        <v>984</v>
      </c>
      <c r="E439" s="49" t="s">
        <v>30</v>
      </c>
      <c r="F439" s="242">
        <v>2560</v>
      </c>
      <c r="G439" s="33" t="s">
        <v>734</v>
      </c>
      <c r="H439" s="195"/>
      <c r="I439" s="196" t="s">
        <v>53</v>
      </c>
      <c r="J439" s="195"/>
      <c r="K439" s="195"/>
      <c r="L439" s="36"/>
    </row>
    <row r="440" spans="1:12" ht="14.25" customHeight="1">
      <c r="A440" s="115" t="s">
        <v>921</v>
      </c>
      <c r="B440" s="239" t="s">
        <v>1038</v>
      </c>
      <c r="C440" s="240" t="s">
        <v>961</v>
      </c>
      <c r="D440" s="241" t="s">
        <v>984</v>
      </c>
      <c r="E440" s="49" t="s">
        <v>30</v>
      </c>
      <c r="F440" s="242">
        <v>2046.08</v>
      </c>
      <c r="G440" s="33" t="s">
        <v>734</v>
      </c>
      <c r="H440" s="195"/>
      <c r="I440" s="196" t="s">
        <v>53</v>
      </c>
      <c r="J440" s="195"/>
      <c r="K440" s="195"/>
      <c r="L440" s="36"/>
    </row>
    <row r="441" spans="1:12" ht="14.25" customHeight="1">
      <c r="A441" s="115" t="s">
        <v>921</v>
      </c>
      <c r="B441" s="239" t="s">
        <v>1039</v>
      </c>
      <c r="C441" s="240" t="s">
        <v>962</v>
      </c>
      <c r="D441" s="241" t="s">
        <v>984</v>
      </c>
      <c r="E441" s="49" t="s">
        <v>30</v>
      </c>
      <c r="F441" s="242">
        <v>1920</v>
      </c>
      <c r="G441" s="33" t="s">
        <v>734</v>
      </c>
      <c r="H441" s="195"/>
      <c r="I441" s="196" t="s">
        <v>53</v>
      </c>
      <c r="J441" s="195"/>
      <c r="K441" s="195"/>
      <c r="L441" s="36"/>
    </row>
    <row r="442" spans="1:12" ht="14.25" customHeight="1">
      <c r="A442" s="115" t="s">
        <v>921</v>
      </c>
      <c r="B442" s="239" t="s">
        <v>1040</v>
      </c>
      <c r="C442" s="240" t="s">
        <v>963</v>
      </c>
      <c r="D442" s="241" t="s">
        <v>984</v>
      </c>
      <c r="E442" s="49" t="s">
        <v>30</v>
      </c>
      <c r="F442" s="242">
        <v>2560</v>
      </c>
      <c r="G442" s="33" t="s">
        <v>734</v>
      </c>
      <c r="H442" s="195"/>
      <c r="I442" s="196" t="s">
        <v>53</v>
      </c>
      <c r="J442" s="195"/>
      <c r="K442" s="195"/>
      <c r="L442" s="36"/>
    </row>
    <row r="443" spans="1:12" ht="14.25" customHeight="1">
      <c r="A443" s="115" t="s">
        <v>921</v>
      </c>
      <c r="B443" s="239" t="s">
        <v>1041</v>
      </c>
      <c r="C443" s="240" t="s">
        <v>964</v>
      </c>
      <c r="D443" s="241" t="s">
        <v>984</v>
      </c>
      <c r="E443" s="49" t="s">
        <v>30</v>
      </c>
      <c r="F443" s="242">
        <v>1920</v>
      </c>
      <c r="G443" s="33" t="s">
        <v>734</v>
      </c>
      <c r="H443" s="195"/>
      <c r="I443" s="196" t="s">
        <v>53</v>
      </c>
      <c r="J443" s="195"/>
      <c r="K443" s="195"/>
      <c r="L443" s="36"/>
    </row>
    <row r="444" spans="1:12" ht="14.25" customHeight="1">
      <c r="A444" s="115" t="s">
        <v>921</v>
      </c>
      <c r="B444" s="239" t="s">
        <v>1042</v>
      </c>
      <c r="C444" s="240" t="s">
        <v>965</v>
      </c>
      <c r="D444" s="241" t="s">
        <v>984</v>
      </c>
      <c r="E444" s="49" t="s">
        <v>30</v>
      </c>
      <c r="F444" s="242">
        <v>1280</v>
      </c>
      <c r="G444" s="33" t="s">
        <v>734</v>
      </c>
      <c r="H444" s="195"/>
      <c r="I444" s="196" t="s">
        <v>53</v>
      </c>
      <c r="J444" s="195"/>
      <c r="K444" s="195"/>
      <c r="L444" s="36"/>
    </row>
    <row r="445" spans="1:12" ht="14.25" customHeight="1" thickBot="1">
      <c r="A445" s="114" t="s">
        <v>921</v>
      </c>
      <c r="B445" s="248" t="s">
        <v>1043</v>
      </c>
      <c r="C445" s="249" t="s">
        <v>966</v>
      </c>
      <c r="D445" s="250" t="s">
        <v>984</v>
      </c>
      <c r="E445" s="53" t="s">
        <v>30</v>
      </c>
      <c r="F445" s="251">
        <v>650.56</v>
      </c>
      <c r="G445" s="54" t="s">
        <v>734</v>
      </c>
      <c r="H445" s="201"/>
      <c r="I445" s="201"/>
      <c r="J445" s="201"/>
      <c r="K445" s="201"/>
      <c r="L445" s="252"/>
    </row>
    <row r="446" spans="1:12" ht="14.25" customHeight="1" thickBot="1" thickTop="1">
      <c r="A446" s="77"/>
      <c r="B446" s="66">
        <f>COUNTA(B395:B445)</f>
        <v>51</v>
      </c>
      <c r="C446" s="66">
        <f>COUNTA(C395:C445)</f>
        <v>51</v>
      </c>
      <c r="D446" s="182"/>
      <c r="E446" s="183"/>
      <c r="F446" s="184">
        <f>SUM(F395:F445)</f>
        <v>57270.13999999999</v>
      </c>
      <c r="G446" s="212"/>
      <c r="H446" s="66">
        <f>COUNTA(H395:H445)</f>
        <v>5</v>
      </c>
      <c r="I446" s="66">
        <f>COUNTA(I395:I445)</f>
        <v>44</v>
      </c>
      <c r="J446" s="66">
        <f>COUNTA(J395:J445)</f>
        <v>15</v>
      </c>
      <c r="K446" s="66">
        <f>COUNTA(K395:K445)</f>
        <v>19</v>
      </c>
      <c r="L446" s="66"/>
    </row>
    <row r="447" spans="1:12" ht="14.25" customHeight="1" thickTop="1">
      <c r="A447" s="128"/>
      <c r="B447" s="68"/>
      <c r="C447" s="68"/>
      <c r="D447" s="129"/>
      <c r="E447" s="130"/>
      <c r="F447" s="194"/>
      <c r="G447" s="121"/>
      <c r="H447" s="68"/>
      <c r="I447" s="68"/>
      <c r="J447" s="68"/>
      <c r="K447" s="68"/>
      <c r="L447" s="238"/>
    </row>
    <row r="448" spans="1:12" ht="14.25" customHeight="1">
      <c r="A448" s="128"/>
      <c r="B448" s="68"/>
      <c r="C448" s="68"/>
      <c r="D448" s="129"/>
      <c r="E448" s="130"/>
      <c r="F448" s="194"/>
      <c r="G448" s="121"/>
      <c r="H448" s="68"/>
      <c r="I448" s="68"/>
      <c r="J448" s="68"/>
      <c r="K448" s="68"/>
      <c r="L448" s="238"/>
    </row>
    <row r="449" spans="1:11" ht="14.25" customHeight="1" thickBot="1">
      <c r="A449" s="128"/>
      <c r="B449" s="108"/>
      <c r="C449" s="109"/>
      <c r="D449" s="129"/>
      <c r="E449" s="130"/>
      <c r="F449" s="110"/>
      <c r="G449" s="111"/>
      <c r="H449" s="152"/>
      <c r="I449" s="152"/>
      <c r="J449" s="152"/>
      <c r="K449" s="167"/>
    </row>
    <row r="450" spans="1:11" ht="14.25" customHeight="1" thickBot="1" thickTop="1">
      <c r="A450" s="112" t="s">
        <v>620</v>
      </c>
      <c r="B450" s="99">
        <f>SUM(B10,B62,B103,B177,B202,B253,B311,B313,B320,B331,B394,B446)</f>
        <v>433</v>
      </c>
      <c r="C450" s="99">
        <f>SUM(C10,C62,C103,C177,C202,C253,C311,C313,C320,C331,C394,C446)</f>
        <v>429</v>
      </c>
      <c r="F450" s="184">
        <f>SUM(F10,F62,F103,F177,F202,F253,F311,F313,F320,F331,F394,F446)</f>
        <v>639540.08</v>
      </c>
      <c r="G450" s="99"/>
      <c r="H450" s="99">
        <f>SUM(H10,H62,H103,H177,H202,H253,H311,H313,H320,H331,H394,H446)</f>
        <v>183</v>
      </c>
      <c r="I450" s="99">
        <f>SUM(I10,I62,I103,I177,I202,I253,I311,I313,I320,I331,I394,I446)</f>
        <v>241</v>
      </c>
      <c r="J450" s="99">
        <f>SUM(J10,J62,J103,J177,J202,J253,J311,J313,J320,J331,J394,J446)</f>
        <v>137</v>
      </c>
      <c r="K450" s="99">
        <f>SUM(K10,K62,K103,K177,K202,K253,K311,K313,K320,K331,K394,K446)</f>
        <v>31</v>
      </c>
    </row>
    <row r="451" spans="1:11" ht="14.25" customHeight="1" thickTop="1">
      <c r="A451" s="112"/>
      <c r="B451" s="170"/>
      <c r="C451" s="170"/>
      <c r="F451" s="171"/>
      <c r="G451" s="170"/>
      <c r="H451" s="172"/>
      <c r="I451" s="172"/>
      <c r="J451" s="172"/>
      <c r="K451" s="172"/>
    </row>
    <row r="452" spans="1:11" ht="14.25" customHeight="1">
      <c r="A452" s="112"/>
      <c r="B452" s="170"/>
      <c r="C452" s="170"/>
      <c r="D452" s="262" t="s">
        <v>744</v>
      </c>
      <c r="E452" s="263" t="s">
        <v>54</v>
      </c>
      <c r="F452" s="171"/>
      <c r="G452" s="170"/>
      <c r="H452" s="172"/>
      <c r="I452" s="172"/>
      <c r="J452" s="172"/>
      <c r="K452" s="172"/>
    </row>
    <row r="453" spans="1:5" ht="14.25" customHeight="1">
      <c r="A453" s="1"/>
      <c r="D453" s="262" t="s">
        <v>745</v>
      </c>
      <c r="E453" s="262" t="s">
        <v>53</v>
      </c>
    </row>
    <row r="454" spans="4:5" ht="14.25" customHeight="1">
      <c r="D454" s="262" t="s">
        <v>200</v>
      </c>
      <c r="E454" s="173" t="s">
        <v>89</v>
      </c>
    </row>
    <row r="455" spans="4:5" ht="14.25" customHeight="1">
      <c r="D455" s="262" t="s">
        <v>559</v>
      </c>
      <c r="E455" s="173" t="s">
        <v>560</v>
      </c>
    </row>
    <row r="456" spans="1:15" ht="14.25" customHeight="1">
      <c r="A456" s="139"/>
      <c r="B456" s="141" t="s">
        <v>740</v>
      </c>
      <c r="D456" s="264" t="s">
        <v>742</v>
      </c>
      <c r="E456" s="173" t="s">
        <v>292</v>
      </c>
      <c r="F456" s="169"/>
      <c r="O456" s="173"/>
    </row>
    <row r="457" spans="2:6" ht="14.25" customHeight="1">
      <c r="B457" s="141"/>
      <c r="D457" s="262" t="s">
        <v>242</v>
      </c>
      <c r="E457" s="173" t="s">
        <v>746</v>
      </c>
      <c r="F457" s="169"/>
    </row>
    <row r="458" spans="1:6" ht="14.25" customHeight="1">
      <c r="A458" s="140"/>
      <c r="B458" s="141" t="s">
        <v>741</v>
      </c>
      <c r="D458" s="262" t="s">
        <v>294</v>
      </c>
      <c r="E458" s="173" t="s">
        <v>293</v>
      </c>
      <c r="F458" s="169"/>
    </row>
    <row r="459" spans="4:6" ht="14.25" customHeight="1">
      <c r="D459" s="265" t="s">
        <v>243</v>
      </c>
      <c r="E459" s="173" t="s">
        <v>747</v>
      </c>
      <c r="F459" s="169"/>
    </row>
    <row r="460" spans="4:6" ht="14.25" customHeight="1">
      <c r="D460" s="262" t="s">
        <v>245</v>
      </c>
      <c r="E460" s="173" t="s">
        <v>291</v>
      </c>
      <c r="F460" s="169"/>
    </row>
    <row r="461" spans="4:6" ht="14.25" customHeight="1">
      <c r="D461" s="262" t="s">
        <v>295</v>
      </c>
      <c r="E461" s="173" t="s">
        <v>748</v>
      </c>
      <c r="F461" s="169"/>
    </row>
    <row r="462" spans="4:6" ht="14.25" customHeight="1">
      <c r="D462" s="262" t="s">
        <v>557</v>
      </c>
      <c r="E462" s="173" t="s">
        <v>558</v>
      </c>
      <c r="F462" s="169"/>
    </row>
    <row r="463" spans="4:6" ht="14.25" customHeight="1">
      <c r="D463" s="262" t="s">
        <v>241</v>
      </c>
      <c r="E463" s="173" t="s">
        <v>749</v>
      </c>
      <c r="F463" s="169"/>
    </row>
    <row r="464" spans="4:6" ht="14.25" customHeight="1">
      <c r="D464" s="262" t="s">
        <v>240</v>
      </c>
      <c r="E464" s="173" t="s">
        <v>750</v>
      </c>
      <c r="F464" s="169"/>
    </row>
    <row r="465" spans="4:6" ht="14.25" customHeight="1">
      <c r="D465" s="262" t="s">
        <v>201</v>
      </c>
      <c r="E465" s="173" t="s">
        <v>64</v>
      </c>
      <c r="F465" s="169"/>
    </row>
    <row r="466" spans="4:6" ht="14.25" customHeight="1">
      <c r="D466" s="262" t="s">
        <v>561</v>
      </c>
      <c r="E466" s="173" t="s">
        <v>562</v>
      </c>
      <c r="F466" s="169"/>
    </row>
    <row r="467" spans="4:6" ht="14.25" customHeight="1">
      <c r="D467" s="262" t="s">
        <v>563</v>
      </c>
      <c r="E467" s="173" t="s">
        <v>288</v>
      </c>
      <c r="F467" s="169"/>
    </row>
    <row r="468" spans="4:6" ht="14.25" customHeight="1">
      <c r="D468" s="262" t="s">
        <v>564</v>
      </c>
      <c r="E468" s="173" t="s">
        <v>565</v>
      </c>
      <c r="F468" s="169"/>
    </row>
    <row r="469" spans="4:6" ht="14.25" customHeight="1">
      <c r="D469" s="262" t="s">
        <v>566</v>
      </c>
      <c r="E469" s="173" t="s">
        <v>567</v>
      </c>
      <c r="F469" s="169"/>
    </row>
    <row r="470" spans="4:5" ht="14.25" customHeight="1">
      <c r="D470" s="262" t="s">
        <v>568</v>
      </c>
      <c r="E470" s="173" t="s">
        <v>751</v>
      </c>
    </row>
    <row r="471" spans="4:5" ht="14.25" customHeight="1">
      <c r="D471" s="262" t="s">
        <v>729</v>
      </c>
      <c r="E471" s="173" t="s">
        <v>731</v>
      </c>
    </row>
    <row r="472" spans="4:5" ht="14.25" customHeight="1">
      <c r="D472" s="262" t="s">
        <v>730</v>
      </c>
      <c r="E472" s="173" t="s">
        <v>732</v>
      </c>
    </row>
    <row r="473" spans="4:5" ht="14.25" customHeight="1">
      <c r="D473" s="262" t="s">
        <v>768</v>
      </c>
      <c r="E473" s="260" t="s">
        <v>1046</v>
      </c>
    </row>
    <row r="474" spans="4:5" ht="14.25" customHeight="1">
      <c r="D474" s="262" t="s">
        <v>1045</v>
      </c>
      <c r="E474" s="260" t="s">
        <v>1044</v>
      </c>
    </row>
    <row r="475" spans="4:5" ht="14.25" customHeight="1">
      <c r="D475" s="261" t="s">
        <v>1048</v>
      </c>
      <c r="E475" s="260" t="s">
        <v>1047</v>
      </c>
    </row>
  </sheetData>
  <sheetProtection insertColumns="0" insertRows="0" deleteRows="0" sort="0" autoFilter="0"/>
  <mergeCells count="1">
    <mergeCell ref="H1:K1"/>
  </mergeCells>
  <dataValidations count="11">
    <dataValidation type="list" allowBlank="1" showInputMessage="1" showErrorMessage="1" errorTitle="Invalid Entry" error="Enter a Lessee from the Drop Down List.&#10;Otherwise, select the &quot;Lessees Drop Down List&quot; worksheet and add a Lessee in alphabetical order." sqref="D457:D65536 F45:F62 D1:D394 D446:D455 E453">
      <formula1>Lessees</formula1>
    </dataValidation>
    <dataValidation type="list" allowBlank="1" showInputMessage="1" showErrorMessage="1" sqref="I453:I65536 I449 I211:I252 I254:I310 I314:I319 I174:I176 I182:I201 I63:I102 I2:I9 I11:I61 I104:I165 I171">
      <formula1>"CNE"</formula1>
    </dataValidation>
    <dataValidation type="list" allowBlank="1" showInputMessage="1" showErrorMessage="1" sqref="J453:J65536 J449 J211:J252 J254:J310 J174:J176 J119:J127 J129:J134 J136:J146 J148:J153 J155:J165 J171:J172 J182:J201 J63:J102 J2:J9 J11:J61 J104:J117">
      <formula1>"WRA"</formula1>
    </dataValidation>
    <dataValidation type="list" allowBlank="1" showInputMessage="1" showErrorMessage="1" sqref="H453:H65536 H449 H254:H310 H312 H104:H176 H63:H102 H2:H61 H182:H201 H203:H252">
      <formula1>"SUWA"</formula1>
    </dataValidation>
    <dataValidation type="list" allowBlank="1" showInputMessage="1" showErrorMessage="1" sqref="G453:G65536 G203:G252 G254:G310 G2:G201 G312:G449">
      <formula1>"C, NonC"</formula1>
    </dataValidation>
    <dataValidation type="list" allowBlank="1" showInputMessage="1" showErrorMessage="1" errorTitle="ERROR" error="Input the correct sale date" sqref="A454:A65536 A177 A2:A103 A202:A452">
      <formula1>Date</formula1>
    </dataValidation>
    <dataValidation type="list" allowBlank="1" showInputMessage="1" showErrorMessage="1" sqref="E202:E313 E476:E65536 E320 E2:E177 E331:E452">
      <formula1>"Cedar City, Fillmore, Kanab, Moab, Monticello, Price, Richfield, Salt Lake, St. George, Vernal, Ashley, Dixie, Fishlake, Manti-La Sal, Uinta, Wasatch-Cache, Bureau of Reclamation, Bureau of Indian Affairs, Uinta &amp; Ouray Agency, Glen Cayon Recreation Area"</formula1>
    </dataValidation>
    <dataValidation type="list" allowBlank="1" showInputMessage="1" showErrorMessage="1" sqref="I172:I173 K172:K173">
      <formula1>"WRE"</formula1>
    </dataValidation>
    <dataValidation type="list" allowBlank="1" showInputMessage="1" showErrorMessage="1" sqref="I167:J170">
      <formula1>"M.Mac"</formula1>
    </dataValidation>
    <dataValidation type="list" allowBlank="1" showInputMessage="1" showErrorMessage="1" sqref="I166:J166">
      <formula1>"P.Miller"</formula1>
    </dataValidation>
    <dataValidation type="decimal" allowBlank="1" showInputMessage="1" showErrorMessage="1" sqref="F104:F176">
      <formula1>0</formula1>
      <formula2>2560</formula2>
    </dataValidation>
  </dataValidations>
  <printOptions horizontalCentered="1"/>
  <pageMargins left="0.26" right="0.19" top="0.35" bottom="0.5" header="0.08" footer="0.24"/>
  <pageSetup fitToHeight="50" horizontalDpi="600" verticalDpi="600" orientation="landscape" paperSize="5" scale="80" r:id="rId1"/>
  <headerFooter alignWithMargins="0">
    <oddHeader>&amp;L&amp;"Arial,Bold"&amp;14Pending Protests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E1" sqref="E1:E16384"/>
    </sheetView>
  </sheetViews>
  <sheetFormatPr defaultColWidth="9.140625" defaultRowHeight="12.75"/>
  <cols>
    <col min="2" max="2" width="9.421875" style="0" customWidth="1"/>
  </cols>
  <sheetData>
    <row r="1" ht="35.25" customHeight="1">
      <c r="A1" s="41" t="s">
        <v>324</v>
      </c>
    </row>
    <row r="2" spans="1:11" s="26" customFormat="1" ht="66" customHeight="1">
      <c r="A2" s="21" t="s">
        <v>297</v>
      </c>
      <c r="B2" s="22" t="s">
        <v>298</v>
      </c>
      <c r="C2" s="23" t="s">
        <v>299</v>
      </c>
      <c r="D2" s="23" t="s">
        <v>325</v>
      </c>
      <c r="E2" s="11" t="s">
        <v>303</v>
      </c>
      <c r="F2" s="11" t="s">
        <v>94</v>
      </c>
      <c r="G2" s="24" t="s">
        <v>239</v>
      </c>
      <c r="H2" s="24" t="s">
        <v>244</v>
      </c>
      <c r="I2" s="24" t="s">
        <v>247</v>
      </c>
      <c r="J2" s="24" t="s">
        <v>246</v>
      </c>
      <c r="K2" s="25"/>
    </row>
    <row r="3" spans="1:11" s="37" customFormat="1" ht="14.25" customHeight="1">
      <c r="A3" s="27">
        <v>38853</v>
      </c>
      <c r="B3" s="28" t="s">
        <v>135</v>
      </c>
      <c r="C3" s="31" t="s">
        <v>30</v>
      </c>
      <c r="D3" s="32">
        <v>949.51</v>
      </c>
      <c r="E3" s="33" t="s">
        <v>202</v>
      </c>
      <c r="F3" s="33"/>
      <c r="G3" s="35" t="s">
        <v>239</v>
      </c>
      <c r="H3" s="35"/>
      <c r="I3" s="35"/>
      <c r="J3" s="35"/>
      <c r="K3" s="36"/>
    </row>
    <row r="4" spans="1:11" s="37" customFormat="1" ht="14.25" customHeight="1">
      <c r="A4" s="27">
        <v>38853</v>
      </c>
      <c r="B4" s="28" t="s">
        <v>136</v>
      </c>
      <c r="C4" s="31" t="s">
        <v>30</v>
      </c>
      <c r="D4" s="32">
        <v>423.91</v>
      </c>
      <c r="E4" s="33" t="s">
        <v>202</v>
      </c>
      <c r="F4" s="33"/>
      <c r="G4" s="42" t="s">
        <v>239</v>
      </c>
      <c r="H4" s="42" t="s">
        <v>289</v>
      </c>
      <c r="I4" s="42"/>
      <c r="J4" s="35"/>
      <c r="K4" s="36"/>
    </row>
    <row r="5" spans="1:11" s="37" customFormat="1" ht="14.25" customHeight="1">
      <c r="A5" s="27">
        <v>38853</v>
      </c>
      <c r="B5" s="28" t="s">
        <v>43</v>
      </c>
      <c r="C5" s="31" t="s">
        <v>37</v>
      </c>
      <c r="D5" s="32">
        <v>680</v>
      </c>
      <c r="E5" s="33" t="s">
        <v>202</v>
      </c>
      <c r="F5" s="33"/>
      <c r="G5" s="42" t="s">
        <v>239</v>
      </c>
      <c r="H5" s="42" t="s">
        <v>289</v>
      </c>
      <c r="I5" s="42" t="s">
        <v>293</v>
      </c>
      <c r="J5" s="35"/>
      <c r="K5" s="36"/>
    </row>
    <row r="6" spans="1:11" s="37" customFormat="1" ht="14.25" customHeight="1">
      <c r="A6" s="27">
        <v>38853</v>
      </c>
      <c r="B6" s="28" t="s">
        <v>199</v>
      </c>
      <c r="C6" s="31" t="s">
        <v>37</v>
      </c>
      <c r="D6" s="32">
        <v>1122.21</v>
      </c>
      <c r="E6" s="33" t="s">
        <v>202</v>
      </c>
      <c r="F6" s="33"/>
      <c r="G6" s="42" t="s">
        <v>239</v>
      </c>
      <c r="H6" s="42" t="s">
        <v>289</v>
      </c>
      <c r="I6" s="42" t="s">
        <v>293</v>
      </c>
      <c r="J6" s="35"/>
      <c r="K6" s="36"/>
    </row>
    <row r="7" spans="1:11" s="37" customFormat="1" ht="14.25" customHeight="1">
      <c r="A7" s="27">
        <v>38853</v>
      </c>
      <c r="B7" s="28" t="s">
        <v>44</v>
      </c>
      <c r="C7" s="31" t="s">
        <v>37</v>
      </c>
      <c r="D7" s="32">
        <v>120</v>
      </c>
      <c r="E7" s="33" t="s">
        <v>202</v>
      </c>
      <c r="F7" s="33"/>
      <c r="G7" s="42" t="s">
        <v>239</v>
      </c>
      <c r="H7" s="42" t="s">
        <v>289</v>
      </c>
      <c r="I7" s="42" t="s">
        <v>293</v>
      </c>
      <c r="J7" s="35"/>
      <c r="K7" s="36"/>
    </row>
    <row r="8" spans="1:11" s="37" customFormat="1" ht="14.25" customHeight="1">
      <c r="A8" s="27">
        <v>38853</v>
      </c>
      <c r="B8" s="28" t="s">
        <v>46</v>
      </c>
      <c r="C8" s="31" t="s">
        <v>30</v>
      </c>
      <c r="D8" s="32">
        <v>1083.33</v>
      </c>
      <c r="E8" s="33" t="s">
        <v>202</v>
      </c>
      <c r="F8" s="33"/>
      <c r="G8" s="42" t="s">
        <v>239</v>
      </c>
      <c r="H8" s="42" t="s">
        <v>289</v>
      </c>
      <c r="I8" s="42" t="s">
        <v>293</v>
      </c>
      <c r="J8" s="35"/>
      <c r="K8" s="36"/>
    </row>
    <row r="9" spans="1:11" s="37" customFormat="1" ht="14.25" customHeight="1">
      <c r="A9" s="27">
        <v>38853</v>
      </c>
      <c r="B9" s="28" t="s">
        <v>122</v>
      </c>
      <c r="C9" s="31" t="s">
        <v>30</v>
      </c>
      <c r="D9" s="32">
        <v>81.14</v>
      </c>
      <c r="E9" s="33" t="s">
        <v>202</v>
      </c>
      <c r="F9" s="33"/>
      <c r="G9" s="42" t="s">
        <v>239</v>
      </c>
      <c r="H9" s="42" t="s">
        <v>289</v>
      </c>
      <c r="I9" s="42" t="s">
        <v>293</v>
      </c>
      <c r="J9" s="35"/>
      <c r="K9" s="36"/>
    </row>
    <row r="10" spans="1:11" s="37" customFormat="1" ht="14.25" customHeight="1">
      <c r="A10" s="27">
        <v>38853</v>
      </c>
      <c r="B10" s="28" t="s">
        <v>47</v>
      </c>
      <c r="C10" s="31" t="s">
        <v>30</v>
      </c>
      <c r="D10" s="32">
        <v>1911.5</v>
      </c>
      <c r="E10" s="33" t="s">
        <v>202</v>
      </c>
      <c r="F10" s="33"/>
      <c r="G10" s="35" t="s">
        <v>239</v>
      </c>
      <c r="H10" s="35" t="s">
        <v>289</v>
      </c>
      <c r="I10" s="35" t="s">
        <v>293</v>
      </c>
      <c r="J10" s="35"/>
      <c r="K10" s="36"/>
    </row>
    <row r="11" spans="1:11" s="37" customFormat="1" ht="14.25" customHeight="1">
      <c r="A11" s="27">
        <v>38853</v>
      </c>
      <c r="B11" s="28" t="s">
        <v>123</v>
      </c>
      <c r="C11" s="31" t="s">
        <v>30</v>
      </c>
      <c r="D11" s="32">
        <v>799.46</v>
      </c>
      <c r="E11" s="33" t="s">
        <v>202</v>
      </c>
      <c r="F11" s="33"/>
      <c r="G11" s="35" t="s">
        <v>239</v>
      </c>
      <c r="H11" s="35" t="s">
        <v>289</v>
      </c>
      <c r="I11" s="35" t="s">
        <v>293</v>
      </c>
      <c r="J11" s="35"/>
      <c r="K11" s="36"/>
    </row>
    <row r="12" spans="1:11" s="37" customFormat="1" ht="14.25" customHeight="1">
      <c r="A12" s="27">
        <v>38853</v>
      </c>
      <c r="B12" s="28" t="s">
        <v>51</v>
      </c>
      <c r="C12" s="31" t="s">
        <v>30</v>
      </c>
      <c r="D12" s="38">
        <v>600</v>
      </c>
      <c r="E12" s="33" t="s">
        <v>202</v>
      </c>
      <c r="F12" s="33"/>
      <c r="G12" s="42" t="s">
        <v>239</v>
      </c>
      <c r="H12" s="35" t="s">
        <v>289</v>
      </c>
      <c r="I12" s="35"/>
      <c r="J12" s="35"/>
      <c r="K12" s="36"/>
    </row>
    <row r="13" spans="1:11" s="37" customFormat="1" ht="14.25" customHeight="1">
      <c r="A13" s="27">
        <v>38853</v>
      </c>
      <c r="B13" s="28" t="s">
        <v>143</v>
      </c>
      <c r="C13" s="31" t="s">
        <v>30</v>
      </c>
      <c r="D13" s="39">
        <v>1024</v>
      </c>
      <c r="E13" s="33" t="s">
        <v>202</v>
      </c>
      <c r="F13" s="33"/>
      <c r="G13" s="35" t="s">
        <v>239</v>
      </c>
      <c r="H13" s="35" t="s">
        <v>289</v>
      </c>
      <c r="I13" s="35"/>
      <c r="J13" s="35"/>
      <c r="K13" s="36"/>
    </row>
    <row r="14" spans="1:11" s="37" customFormat="1" ht="14.25" customHeight="1">
      <c r="A14" s="27">
        <v>38853</v>
      </c>
      <c r="B14" s="28" t="s">
        <v>128</v>
      </c>
      <c r="C14" s="31" t="s">
        <v>37</v>
      </c>
      <c r="D14" s="32">
        <v>525.37</v>
      </c>
      <c r="E14" s="33" t="s">
        <v>202</v>
      </c>
      <c r="F14" s="33"/>
      <c r="G14" s="35" t="s">
        <v>239</v>
      </c>
      <c r="H14" s="35" t="s">
        <v>289</v>
      </c>
      <c r="I14" s="35" t="s">
        <v>293</v>
      </c>
      <c r="J14" s="35"/>
      <c r="K14" s="36"/>
    </row>
    <row r="15" spans="1:11" s="37" customFormat="1" ht="14.25" customHeight="1">
      <c r="A15" s="27">
        <v>38853</v>
      </c>
      <c r="B15" s="28" t="s">
        <v>130</v>
      </c>
      <c r="C15" s="31" t="s">
        <v>30</v>
      </c>
      <c r="D15" s="32">
        <v>638.78</v>
      </c>
      <c r="E15" s="33" t="s">
        <v>202</v>
      </c>
      <c r="F15" s="33"/>
      <c r="G15" s="35" t="s">
        <v>239</v>
      </c>
      <c r="H15" s="35" t="s">
        <v>289</v>
      </c>
      <c r="I15" s="35" t="s">
        <v>293</v>
      </c>
      <c r="J15" s="35"/>
      <c r="K15" s="36"/>
    </row>
    <row r="16" spans="1:11" s="37" customFormat="1" ht="14.25" customHeight="1">
      <c r="A16" s="27">
        <v>38853</v>
      </c>
      <c r="B16" s="28" t="s">
        <v>131</v>
      </c>
      <c r="C16" s="31" t="s">
        <v>30</v>
      </c>
      <c r="D16" s="32">
        <v>1383.13</v>
      </c>
      <c r="E16" s="33" t="s">
        <v>202</v>
      </c>
      <c r="F16" s="33"/>
      <c r="G16" s="35" t="s">
        <v>239</v>
      </c>
      <c r="H16" s="35" t="s">
        <v>289</v>
      </c>
      <c r="I16" s="35" t="s">
        <v>293</v>
      </c>
      <c r="J16" s="35"/>
      <c r="K16" s="36"/>
    </row>
    <row r="17" spans="1:11" s="37" customFormat="1" ht="14.25" customHeight="1">
      <c r="A17" s="27">
        <v>38853</v>
      </c>
      <c r="B17" s="28" t="s">
        <v>147</v>
      </c>
      <c r="C17" s="31" t="s">
        <v>30</v>
      </c>
      <c r="D17" s="32">
        <v>880</v>
      </c>
      <c r="E17" s="33" t="s">
        <v>202</v>
      </c>
      <c r="F17" s="33"/>
      <c r="G17" s="35" t="s">
        <v>239</v>
      </c>
      <c r="H17" s="35" t="s">
        <v>289</v>
      </c>
      <c r="I17" s="35" t="s">
        <v>293</v>
      </c>
      <c r="J17" s="35"/>
      <c r="K17" s="36"/>
    </row>
    <row r="18" spans="1:11" s="37" customFormat="1" ht="14.25" customHeight="1">
      <c r="A18" s="27">
        <v>38853</v>
      </c>
      <c r="B18" s="28" t="s">
        <v>272</v>
      </c>
      <c r="C18" s="31" t="s">
        <v>30</v>
      </c>
      <c r="D18" s="32">
        <v>320</v>
      </c>
      <c r="E18" s="33" t="s">
        <v>202</v>
      </c>
      <c r="F18" s="33"/>
      <c r="G18" s="35" t="s">
        <v>239</v>
      </c>
      <c r="H18" s="35" t="s">
        <v>289</v>
      </c>
      <c r="I18" s="35" t="s">
        <v>293</v>
      </c>
      <c r="J18" s="35"/>
      <c r="K18" s="36"/>
    </row>
    <row r="19" spans="1:11" s="37" customFormat="1" ht="14.25" customHeight="1">
      <c r="A19" s="27">
        <v>38853</v>
      </c>
      <c r="B19" s="28" t="s">
        <v>148</v>
      </c>
      <c r="C19" s="31" t="s">
        <v>30</v>
      </c>
      <c r="D19" s="38">
        <v>520</v>
      </c>
      <c r="E19" s="33" t="s">
        <v>202</v>
      </c>
      <c r="F19" s="33"/>
      <c r="G19" s="42" t="s">
        <v>239</v>
      </c>
      <c r="H19" s="42" t="s">
        <v>289</v>
      </c>
      <c r="I19" s="42" t="s">
        <v>293</v>
      </c>
      <c r="J19" s="35"/>
      <c r="K19" s="36"/>
    </row>
    <row r="20" spans="1:11" s="37" customFormat="1" ht="14.25" customHeight="1">
      <c r="A20" s="27">
        <v>38853</v>
      </c>
      <c r="B20" s="28" t="s">
        <v>273</v>
      </c>
      <c r="C20" s="31" t="s">
        <v>37</v>
      </c>
      <c r="D20" s="32">
        <v>600</v>
      </c>
      <c r="E20" s="33" t="s">
        <v>202</v>
      </c>
      <c r="F20" s="33"/>
      <c r="G20" s="42" t="s">
        <v>239</v>
      </c>
      <c r="H20" s="42" t="s">
        <v>289</v>
      </c>
      <c r="I20" s="42" t="s">
        <v>293</v>
      </c>
      <c r="J20" s="35"/>
      <c r="K20" s="36"/>
    </row>
    <row r="21" spans="1:11" s="37" customFormat="1" ht="14.25" customHeight="1">
      <c r="A21" s="27">
        <v>38853</v>
      </c>
      <c r="B21" s="28" t="s">
        <v>274</v>
      </c>
      <c r="C21" s="31" t="s">
        <v>30</v>
      </c>
      <c r="D21" s="32">
        <v>437.78</v>
      </c>
      <c r="E21" s="33" t="s">
        <v>202</v>
      </c>
      <c r="F21" s="33"/>
      <c r="G21" s="35" t="s">
        <v>239</v>
      </c>
      <c r="H21" s="35" t="s">
        <v>289</v>
      </c>
      <c r="I21" s="35" t="s">
        <v>293</v>
      </c>
      <c r="J21" s="35"/>
      <c r="K21" s="36"/>
    </row>
    <row r="22" spans="1:11" s="37" customFormat="1" ht="14.25" customHeight="1">
      <c r="A22" s="27">
        <v>38853</v>
      </c>
      <c r="B22" s="28" t="s">
        <v>275</v>
      </c>
      <c r="C22" s="31" t="s">
        <v>30</v>
      </c>
      <c r="D22" s="32">
        <v>1195.38</v>
      </c>
      <c r="E22" s="33" t="s">
        <v>202</v>
      </c>
      <c r="F22" s="33"/>
      <c r="G22" s="35" t="s">
        <v>239</v>
      </c>
      <c r="H22" s="35" t="s">
        <v>289</v>
      </c>
      <c r="I22" s="35" t="s">
        <v>293</v>
      </c>
      <c r="J22" s="35"/>
      <c r="K22" s="36"/>
    </row>
    <row r="23" spans="1:11" s="37" customFormat="1" ht="14.25" customHeight="1">
      <c r="A23" s="27">
        <v>38853</v>
      </c>
      <c r="B23" s="28" t="s">
        <v>276</v>
      </c>
      <c r="C23" s="31" t="s">
        <v>30</v>
      </c>
      <c r="D23" s="32">
        <v>867.52</v>
      </c>
      <c r="E23" s="33" t="s">
        <v>202</v>
      </c>
      <c r="F23" s="33"/>
      <c r="G23" s="35" t="s">
        <v>239</v>
      </c>
      <c r="H23" s="35" t="s">
        <v>289</v>
      </c>
      <c r="I23" s="35" t="s">
        <v>293</v>
      </c>
      <c r="J23" s="35"/>
      <c r="K23" s="36"/>
    </row>
    <row r="24" spans="1:11" s="37" customFormat="1" ht="14.25" customHeight="1">
      <c r="A24" s="27">
        <v>38853</v>
      </c>
      <c r="B24" s="28" t="s">
        <v>149</v>
      </c>
      <c r="C24" s="31" t="s">
        <v>30</v>
      </c>
      <c r="D24" s="32">
        <v>1320</v>
      </c>
      <c r="E24" s="33" t="s">
        <v>202</v>
      </c>
      <c r="F24" s="33"/>
      <c r="G24" s="35" t="s">
        <v>239</v>
      </c>
      <c r="H24" s="35" t="s">
        <v>289</v>
      </c>
      <c r="I24" s="35" t="s">
        <v>293</v>
      </c>
      <c r="J24" s="35"/>
      <c r="K24" s="36"/>
    </row>
    <row r="25" spans="1:11" s="37" customFormat="1" ht="14.25" customHeight="1">
      <c r="A25" s="27">
        <v>38853</v>
      </c>
      <c r="B25" s="28" t="s">
        <v>150</v>
      </c>
      <c r="C25" s="31" t="s">
        <v>30</v>
      </c>
      <c r="D25" s="32">
        <v>1040</v>
      </c>
      <c r="E25" s="33" t="s">
        <v>202</v>
      </c>
      <c r="F25" s="33"/>
      <c r="G25" s="35" t="s">
        <v>239</v>
      </c>
      <c r="H25" s="35" t="s">
        <v>289</v>
      </c>
      <c r="I25" s="35" t="s">
        <v>293</v>
      </c>
      <c r="J25" s="35"/>
      <c r="K25" s="36"/>
    </row>
    <row r="26" spans="1:11" s="37" customFormat="1" ht="14.25" customHeight="1">
      <c r="A26" s="27">
        <v>38853</v>
      </c>
      <c r="B26" s="28" t="s">
        <v>277</v>
      </c>
      <c r="C26" s="31" t="s">
        <v>30</v>
      </c>
      <c r="D26" s="39">
        <v>1920</v>
      </c>
      <c r="E26" s="33" t="s">
        <v>202</v>
      </c>
      <c r="F26" s="33"/>
      <c r="G26" s="35" t="s">
        <v>239</v>
      </c>
      <c r="H26" s="35" t="s">
        <v>289</v>
      </c>
      <c r="I26" s="35" t="s">
        <v>293</v>
      </c>
      <c r="J26" s="35"/>
      <c r="K26" s="36"/>
    </row>
    <row r="27" spans="1:11" s="37" customFormat="1" ht="14.25" customHeight="1">
      <c r="A27" s="27">
        <v>38853</v>
      </c>
      <c r="B27" s="28" t="s">
        <v>278</v>
      </c>
      <c r="C27" s="31" t="s">
        <v>30</v>
      </c>
      <c r="D27" s="39">
        <v>879.64</v>
      </c>
      <c r="E27" s="33" t="s">
        <v>202</v>
      </c>
      <c r="F27" s="33"/>
      <c r="G27" s="35" t="s">
        <v>239</v>
      </c>
      <c r="H27" s="35" t="s">
        <v>289</v>
      </c>
      <c r="I27" s="35" t="s">
        <v>293</v>
      </c>
      <c r="J27" s="35"/>
      <c r="K27" s="36"/>
    </row>
    <row r="28" spans="1:11" s="37" customFormat="1" ht="14.25" customHeight="1">
      <c r="A28" s="27">
        <v>38853</v>
      </c>
      <c r="B28" s="28" t="s">
        <v>279</v>
      </c>
      <c r="C28" s="31" t="s">
        <v>30</v>
      </c>
      <c r="D28" s="39">
        <v>1201.73</v>
      </c>
      <c r="E28" s="33" t="s">
        <v>202</v>
      </c>
      <c r="F28" s="33"/>
      <c r="G28" s="35" t="s">
        <v>239</v>
      </c>
      <c r="H28" s="35" t="s">
        <v>289</v>
      </c>
      <c r="I28" s="35" t="s">
        <v>293</v>
      </c>
      <c r="J28" s="35"/>
      <c r="K28" s="36"/>
    </row>
    <row r="29" spans="1:11" s="37" customFormat="1" ht="14.25" customHeight="1">
      <c r="A29" s="27">
        <v>38853</v>
      </c>
      <c r="B29" s="28" t="s">
        <v>56</v>
      </c>
      <c r="C29" s="31" t="s">
        <v>30</v>
      </c>
      <c r="D29" s="32">
        <v>1316.54</v>
      </c>
      <c r="E29" s="33" t="s">
        <v>202</v>
      </c>
      <c r="F29" s="33"/>
      <c r="G29" s="42" t="s">
        <v>239</v>
      </c>
      <c r="H29" s="42" t="s">
        <v>289</v>
      </c>
      <c r="I29" s="42" t="s">
        <v>293</v>
      </c>
      <c r="J29" s="35"/>
      <c r="K29" s="36"/>
    </row>
    <row r="30" spans="1:11" s="37" customFormat="1" ht="14.25" customHeight="1">
      <c r="A30" s="27">
        <v>38853</v>
      </c>
      <c r="B30" s="28" t="s">
        <v>57</v>
      </c>
      <c r="C30" s="31" t="s">
        <v>30</v>
      </c>
      <c r="D30" s="32">
        <v>1615.33</v>
      </c>
      <c r="E30" s="33" t="s">
        <v>202</v>
      </c>
      <c r="F30" s="33"/>
      <c r="G30" s="35" t="s">
        <v>239</v>
      </c>
      <c r="H30" s="35" t="s">
        <v>289</v>
      </c>
      <c r="I30" s="35" t="s">
        <v>293</v>
      </c>
      <c r="J30" s="35"/>
      <c r="K30" s="36"/>
    </row>
    <row r="31" spans="1:11" s="37" customFormat="1" ht="14.25" customHeight="1">
      <c r="A31" s="27">
        <v>38853</v>
      </c>
      <c r="B31" s="28" t="s">
        <v>58</v>
      </c>
      <c r="C31" s="31" t="s">
        <v>30</v>
      </c>
      <c r="D31" s="32">
        <v>1178.27</v>
      </c>
      <c r="E31" s="33" t="s">
        <v>202</v>
      </c>
      <c r="F31" s="33"/>
      <c r="G31" s="35" t="s">
        <v>239</v>
      </c>
      <c r="H31" s="35" t="s">
        <v>289</v>
      </c>
      <c r="I31" s="35" t="s">
        <v>293</v>
      </c>
      <c r="J31" s="35"/>
      <c r="K31" s="36"/>
    </row>
    <row r="32" spans="1:11" s="37" customFormat="1" ht="14.25" customHeight="1">
      <c r="A32" s="27">
        <v>38853</v>
      </c>
      <c r="B32" s="28" t="s">
        <v>285</v>
      </c>
      <c r="C32" s="31" t="s">
        <v>30</v>
      </c>
      <c r="D32" s="32">
        <v>2108.06</v>
      </c>
      <c r="E32" s="33" t="s">
        <v>202</v>
      </c>
      <c r="F32" s="33"/>
      <c r="G32" s="35" t="s">
        <v>239</v>
      </c>
      <c r="H32" s="35" t="s">
        <v>289</v>
      </c>
      <c r="I32" s="35" t="s">
        <v>293</v>
      </c>
      <c r="J32" s="35"/>
      <c r="K32" s="36"/>
    </row>
    <row r="33" spans="1:11" s="1" customFormat="1" ht="14.25" customHeight="1">
      <c r="A33" s="10">
        <v>38853</v>
      </c>
      <c r="B33" s="14" t="s">
        <v>61</v>
      </c>
      <c r="C33" s="13" t="s">
        <v>45</v>
      </c>
      <c r="D33" s="12">
        <v>1840.84</v>
      </c>
      <c r="E33" s="6" t="s">
        <v>202</v>
      </c>
      <c r="F33" s="6"/>
      <c r="G33" s="8"/>
      <c r="H33" s="8"/>
      <c r="I33" s="8"/>
      <c r="J33" s="8" t="s">
        <v>290</v>
      </c>
      <c r="K33" s="15"/>
    </row>
    <row r="34" spans="1:11" s="1" customFormat="1" ht="14.25" customHeight="1">
      <c r="A34" s="10">
        <v>38853</v>
      </c>
      <c r="B34" s="14" t="s">
        <v>62</v>
      </c>
      <c r="C34" s="13" t="s">
        <v>45</v>
      </c>
      <c r="D34" s="12">
        <v>1548.78</v>
      </c>
      <c r="E34" s="6" t="s">
        <v>202</v>
      </c>
      <c r="F34" s="6"/>
      <c r="G34" s="8"/>
      <c r="H34" s="8"/>
      <c r="I34" s="8"/>
      <c r="J34" s="8" t="s">
        <v>290</v>
      </c>
      <c r="K34" s="15"/>
    </row>
    <row r="35" spans="1:11" s="1" customFormat="1" ht="14.25" customHeight="1">
      <c r="A35" s="10">
        <v>38853</v>
      </c>
      <c r="B35" s="14" t="s">
        <v>63</v>
      </c>
      <c r="C35" s="13" t="s">
        <v>45</v>
      </c>
      <c r="D35" s="12">
        <v>1388.77</v>
      </c>
      <c r="E35" s="6" t="s">
        <v>202</v>
      </c>
      <c r="F35" s="6"/>
      <c r="G35" s="8"/>
      <c r="H35" s="8"/>
      <c r="I35" s="8"/>
      <c r="J35" s="8" t="s">
        <v>290</v>
      </c>
      <c r="K35" s="15"/>
    </row>
    <row r="36" spans="1:11" s="1" customFormat="1" ht="14.25" customHeight="1">
      <c r="A36" s="10">
        <v>38853</v>
      </c>
      <c r="B36" s="14" t="s">
        <v>170</v>
      </c>
      <c r="C36" s="13" t="s">
        <v>45</v>
      </c>
      <c r="D36" s="12">
        <v>1117.24</v>
      </c>
      <c r="E36" s="6" t="s">
        <v>202</v>
      </c>
      <c r="F36" s="6"/>
      <c r="G36" s="8"/>
      <c r="H36" s="8"/>
      <c r="I36" s="8"/>
      <c r="J36" s="8" t="s">
        <v>290</v>
      </c>
      <c r="K36" s="15"/>
    </row>
    <row r="37" s="40" customFormat="1" ht="12.75"/>
    <row r="38" s="40" customFormat="1" ht="12.75"/>
    <row r="39" s="40" customFormat="1" ht="12.75"/>
    <row r="40" s="40" customFormat="1" ht="12.75"/>
    <row r="41" s="40" customFormat="1" ht="12.75"/>
    <row r="42" s="40" customFormat="1" ht="12.75"/>
    <row r="43" s="40" customFormat="1" ht="12.75"/>
    <row r="44" s="40" customFormat="1" ht="12.75"/>
    <row r="45" s="40" customFormat="1" ht="12.75"/>
    <row r="46" s="40" customFormat="1" ht="12.75"/>
    <row r="47" s="40" customFormat="1" ht="12.75"/>
    <row r="48" s="40" customFormat="1" ht="12.75"/>
    <row r="49" s="40" customFormat="1" ht="12.75"/>
  </sheetData>
  <sheetProtection/>
  <dataValidations count="10">
    <dataValidation type="list" allowBlank="1" showInputMessage="1" showErrorMessage="1" sqref="K3:K36">
      <formula1>"URC"</formula1>
    </dataValidation>
    <dataValidation type="list" allowBlank="1" showInputMessage="1" showErrorMessage="1" sqref="J2:J36">
      <formula1>"SC"</formula1>
    </dataValidation>
    <dataValidation type="list" allowBlank="1" showInputMessage="1" showErrorMessage="1" sqref="I2:I36">
      <formula1>"CC"</formula1>
    </dataValidation>
    <dataValidation type="list" allowBlank="1" showInputMessage="1" showErrorMessage="1" sqref="H2:H36">
      <formula1>"L.M.EPO"</formula1>
    </dataValidation>
    <dataValidation type="list" allowBlank="1" showInputMessage="1" showErrorMessage="1" sqref="G2:G36">
      <formula1>"BBC"</formula1>
    </dataValidation>
    <dataValidation type="list" allowBlank="1" showInputMessage="1" showErrorMessage="1" sqref="E3:E36">
      <formula1>"P, C"</formula1>
    </dataValidation>
    <dataValidation type="list" allowBlank="1" showInputMessage="1" showErrorMessage="1" sqref="F3:F36">
      <formula1>"A"</formula1>
    </dataValidation>
    <dataValidation type="decimal" allowBlank="1" showInputMessage="1" showErrorMessage="1" sqref="D20:D25 D3:D11 D14:D18 D29:D36">
      <formula1>0</formula1>
      <formula2>2560</formula2>
    </dataValidation>
    <dataValidation type="decimal" allowBlank="1" showInputMessage="1" showErrorMessage="1" sqref="D26:D28 D19 D12:D13">
      <formula1>0</formula1>
      <formula2>99999</formula2>
    </dataValidation>
    <dataValidation type="list" allowBlank="1" showInputMessage="1" showErrorMessage="1" sqref="C3:C36">
      <formula1>"Cedar City, Fillmore, Kanab, Moab, Monticello, Price, Richfield, Salt Lake, St. George, Vernal, Ashley, Dixie, Fishlake, Manti-La Sal, Uinta, Wasatch-Cache, Bureau of Reclamation, Bureau of Indian Affairs, Uinta &amp; Ouray Agency, Glen Cayon Recreation Area"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22">
      <selection activeCell="B75" sqref="B75"/>
    </sheetView>
  </sheetViews>
  <sheetFormatPr defaultColWidth="9.140625" defaultRowHeight="12.75"/>
  <cols>
    <col min="1" max="1" width="32.00390625" style="4" customWidth="1"/>
    <col min="2" max="2" width="12.28125" style="4" customWidth="1"/>
    <col min="3" max="16384" width="9.140625" style="4" customWidth="1"/>
  </cols>
  <sheetData>
    <row r="1" ht="15.75">
      <c r="A1" s="4" t="s">
        <v>307</v>
      </c>
    </row>
    <row r="2" ht="15.75">
      <c r="A2" s="3" t="s">
        <v>92</v>
      </c>
    </row>
    <row r="3" spans="1:2" ht="15.75">
      <c r="A3" s="3" t="s">
        <v>77</v>
      </c>
      <c r="B3" s="9">
        <v>38031</v>
      </c>
    </row>
    <row r="4" spans="1:2" ht="15.75">
      <c r="A4" s="3" t="s">
        <v>311</v>
      </c>
      <c r="B4" s="9"/>
    </row>
    <row r="5" spans="1:2" ht="15.75">
      <c r="A5" s="3" t="s">
        <v>65</v>
      </c>
      <c r="B5" s="9">
        <v>38163</v>
      </c>
    </row>
    <row r="6" spans="1:2" ht="15.75">
      <c r="A6" s="3" t="s">
        <v>312</v>
      </c>
      <c r="B6" s="9"/>
    </row>
    <row r="7" spans="1:2" ht="15.75">
      <c r="A7" s="3" t="s">
        <v>310</v>
      </c>
      <c r="B7" s="9"/>
    </row>
    <row r="8" spans="1:2" ht="15.75">
      <c r="A8" s="2" t="s">
        <v>152</v>
      </c>
      <c r="B8" s="9">
        <v>38238</v>
      </c>
    </row>
    <row r="9" spans="1:2" ht="15.75">
      <c r="A9" s="2" t="s">
        <v>169</v>
      </c>
      <c r="B9" s="9">
        <v>38398</v>
      </c>
    </row>
    <row r="10" spans="1:2" ht="15.75">
      <c r="A10" s="2" t="s">
        <v>75</v>
      </c>
      <c r="B10" s="9">
        <v>38489</v>
      </c>
    </row>
    <row r="11" spans="1:2" ht="15.75">
      <c r="A11" s="2" t="s">
        <v>316</v>
      </c>
      <c r="B11" s="9"/>
    </row>
    <row r="12" spans="1:2" ht="15.75">
      <c r="A12" s="2" t="s">
        <v>205</v>
      </c>
      <c r="B12" s="9">
        <v>38580</v>
      </c>
    </row>
    <row r="13" spans="1:2" ht="15.75">
      <c r="A13" s="2" t="s">
        <v>226</v>
      </c>
      <c r="B13" s="9">
        <v>38671</v>
      </c>
    </row>
    <row r="14" spans="1:2" ht="15.75">
      <c r="A14" s="2" t="s">
        <v>129</v>
      </c>
      <c r="B14" s="9">
        <v>38769</v>
      </c>
    </row>
    <row r="15" spans="1:2" ht="15.75">
      <c r="A15" s="2" t="s">
        <v>73</v>
      </c>
      <c r="B15" s="9">
        <v>38853</v>
      </c>
    </row>
    <row r="16" spans="1:2" ht="15.75">
      <c r="A16" s="2" t="s">
        <v>83</v>
      </c>
      <c r="B16" s="9">
        <v>38944</v>
      </c>
    </row>
    <row r="17" spans="1:2" ht="15.75">
      <c r="A17" s="2" t="s">
        <v>326</v>
      </c>
      <c r="B17" s="9"/>
    </row>
    <row r="18" spans="1:2" ht="15.75">
      <c r="A18" s="2" t="s">
        <v>230</v>
      </c>
      <c r="B18" s="9">
        <v>39042</v>
      </c>
    </row>
    <row r="19" ht="15.75">
      <c r="A19" s="2" t="s">
        <v>76</v>
      </c>
    </row>
    <row r="20" ht="15.75">
      <c r="A20" s="2" t="s">
        <v>175</v>
      </c>
    </row>
    <row r="21" ht="15.75">
      <c r="A21" s="2" t="s">
        <v>213</v>
      </c>
    </row>
    <row r="22" ht="15.75">
      <c r="A22" s="2" t="s">
        <v>221</v>
      </c>
    </row>
    <row r="23" ht="15.75">
      <c r="A23" s="2" t="s">
        <v>211</v>
      </c>
    </row>
    <row r="24" ht="15.75">
      <c r="A24" s="2" t="s">
        <v>74</v>
      </c>
    </row>
    <row r="25" ht="15.75">
      <c r="A25" s="2" t="s">
        <v>177</v>
      </c>
    </row>
    <row r="26" ht="15.75">
      <c r="A26" s="2" t="s">
        <v>304</v>
      </c>
    </row>
    <row r="27" ht="15.75">
      <c r="A27" s="2" t="s">
        <v>220</v>
      </c>
    </row>
    <row r="28" ht="15.75">
      <c r="A28" s="2" t="s">
        <v>153</v>
      </c>
    </row>
    <row r="29" ht="15.75">
      <c r="A29" s="2" t="s">
        <v>308</v>
      </c>
    </row>
    <row r="30" ht="15.75">
      <c r="A30" s="2" t="s">
        <v>151</v>
      </c>
    </row>
    <row r="31" ht="15.75">
      <c r="A31" s="2" t="s">
        <v>172</v>
      </c>
    </row>
    <row r="32" ht="15.75">
      <c r="A32" s="2" t="s">
        <v>233</v>
      </c>
    </row>
    <row r="33" ht="15.75">
      <c r="A33" s="2" t="s">
        <v>84</v>
      </c>
    </row>
    <row r="34" ht="15.75">
      <c r="A34" s="2" t="s">
        <v>100</v>
      </c>
    </row>
    <row r="35" ht="15.75">
      <c r="A35" s="7" t="s">
        <v>67</v>
      </c>
    </row>
    <row r="36" ht="15.75">
      <c r="A36" s="2" t="s">
        <v>212</v>
      </c>
    </row>
    <row r="37" ht="15.75">
      <c r="A37" s="2" t="s">
        <v>86</v>
      </c>
    </row>
    <row r="38" ht="15.75">
      <c r="A38" s="2" t="s">
        <v>313</v>
      </c>
    </row>
    <row r="39" ht="15.75">
      <c r="A39" s="2" t="s">
        <v>88</v>
      </c>
    </row>
    <row r="40" ht="15.75">
      <c r="A40" s="2" t="s">
        <v>321</v>
      </c>
    </row>
    <row r="41" ht="15.75">
      <c r="A41" s="2" t="s">
        <v>81</v>
      </c>
    </row>
    <row r="42" ht="15.75">
      <c r="A42" s="2" t="s">
        <v>210</v>
      </c>
    </row>
    <row r="43" ht="15.75">
      <c r="A43" s="2" t="s">
        <v>323</v>
      </c>
    </row>
    <row r="44" ht="15.75">
      <c r="A44" s="2" t="s">
        <v>215</v>
      </c>
    </row>
    <row r="45" ht="15.75">
      <c r="A45" s="7" t="s">
        <v>70</v>
      </c>
    </row>
    <row r="46" ht="15.75">
      <c r="A46" s="7" t="s">
        <v>314</v>
      </c>
    </row>
    <row r="47" ht="15.75">
      <c r="A47" s="2" t="s">
        <v>157</v>
      </c>
    </row>
    <row r="48" ht="15.75">
      <c r="A48" s="2" t="s">
        <v>173</v>
      </c>
    </row>
    <row r="49" ht="15.75">
      <c r="A49" s="2" t="s">
        <v>138</v>
      </c>
    </row>
    <row r="50" ht="15.75">
      <c r="A50" s="2" t="s">
        <v>82</v>
      </c>
    </row>
    <row r="51" ht="15.75">
      <c r="A51" s="2" t="s">
        <v>222</v>
      </c>
    </row>
    <row r="52" ht="15.75">
      <c r="A52" s="2" t="s">
        <v>214</v>
      </c>
    </row>
    <row r="53" spans="1:2" ht="15.75">
      <c r="A53" s="2" t="s">
        <v>322</v>
      </c>
      <c r="B53" s="9"/>
    </row>
    <row r="54" ht="15.75">
      <c r="A54" s="7" t="s">
        <v>224</v>
      </c>
    </row>
    <row r="55" ht="15.75">
      <c r="A55" s="2" t="s">
        <v>317</v>
      </c>
    </row>
    <row r="56" ht="15.75">
      <c r="A56" s="2" t="s">
        <v>208</v>
      </c>
    </row>
    <row r="57" ht="15.75">
      <c r="A57" s="2" t="s">
        <v>306</v>
      </c>
    </row>
    <row r="58" ht="15.75">
      <c r="A58" s="2" t="s">
        <v>318</v>
      </c>
    </row>
    <row r="59" ht="15.75">
      <c r="A59" s="2" t="s">
        <v>176</v>
      </c>
    </row>
    <row r="60" ht="15.75">
      <c r="A60" s="2" t="s">
        <v>319</v>
      </c>
    </row>
    <row r="61" ht="15.75">
      <c r="A61" s="7" t="s">
        <v>66</v>
      </c>
    </row>
    <row r="62" ht="15.75">
      <c r="A62" s="2" t="s">
        <v>218</v>
      </c>
    </row>
    <row r="63" ht="15.75">
      <c r="A63" s="2" t="s">
        <v>72</v>
      </c>
    </row>
    <row r="64" ht="15.75">
      <c r="A64" s="5" t="s">
        <v>96</v>
      </c>
    </row>
    <row r="65" ht="15.75">
      <c r="A65" s="2" t="s">
        <v>179</v>
      </c>
    </row>
    <row r="66" ht="15.75">
      <c r="A66" s="2" t="s">
        <v>217</v>
      </c>
    </row>
    <row r="67" ht="15.75">
      <c r="A67" s="7" t="s">
        <v>68</v>
      </c>
    </row>
    <row r="68" ht="15.75">
      <c r="A68" s="7" t="s">
        <v>235</v>
      </c>
    </row>
    <row r="69" ht="15.75">
      <c r="A69" s="7" t="s">
        <v>344</v>
      </c>
    </row>
    <row r="70" ht="15.75">
      <c r="A70" s="2" t="s">
        <v>178</v>
      </c>
    </row>
    <row r="71" ht="15.75">
      <c r="A71" s="2" t="s">
        <v>71</v>
      </c>
    </row>
    <row r="72" ht="15.75">
      <c r="A72" s="2" t="s">
        <v>174</v>
      </c>
    </row>
    <row r="73" ht="15.75">
      <c r="A73" s="2" t="s">
        <v>236</v>
      </c>
    </row>
    <row r="74" ht="15.75">
      <c r="A74" s="2" t="s">
        <v>79</v>
      </c>
    </row>
    <row r="75" ht="15.75">
      <c r="A75" s="2" t="s">
        <v>237</v>
      </c>
    </row>
    <row r="76" ht="15.75">
      <c r="A76" s="2" t="s">
        <v>69</v>
      </c>
    </row>
    <row r="77" ht="15.75">
      <c r="A77" s="2" t="s">
        <v>234</v>
      </c>
    </row>
    <row r="78" ht="15.75">
      <c r="A78" s="2" t="s">
        <v>168</v>
      </c>
    </row>
    <row r="79" ht="15.75">
      <c r="A79" s="5" t="s">
        <v>95</v>
      </c>
    </row>
    <row r="80" ht="15.75">
      <c r="A80" s="5" t="s">
        <v>99</v>
      </c>
    </row>
    <row r="81" ht="15.75">
      <c r="A81" s="5" t="s">
        <v>238</v>
      </c>
    </row>
    <row r="82" ht="15.75">
      <c r="A82" s="2" t="s">
        <v>78</v>
      </c>
    </row>
    <row r="83" ht="15.75">
      <c r="A83" s="2" t="s">
        <v>223</v>
      </c>
    </row>
    <row r="84" ht="15.75">
      <c r="A84" s="2" t="s">
        <v>207</v>
      </c>
    </row>
    <row r="85" ht="15.75">
      <c r="A85" s="2" t="s">
        <v>305</v>
      </c>
    </row>
    <row r="86" ht="15.75">
      <c r="A86" s="2" t="s">
        <v>320</v>
      </c>
    </row>
    <row r="87" ht="15.75">
      <c r="A87" s="2" t="s">
        <v>80</v>
      </c>
    </row>
    <row r="88" ht="15.75">
      <c r="A88" s="2" t="s">
        <v>216</v>
      </c>
    </row>
    <row r="89" ht="15.75">
      <c r="A89" s="2" t="s">
        <v>206</v>
      </c>
    </row>
    <row r="90" ht="15.75">
      <c r="A90" s="2" t="s">
        <v>309</v>
      </c>
    </row>
    <row r="91" ht="15.75">
      <c r="A91" s="2" t="s">
        <v>315</v>
      </c>
    </row>
    <row r="92" ht="15.75">
      <c r="A92" s="5" t="s">
        <v>87</v>
      </c>
    </row>
    <row r="93" ht="15.75">
      <c r="A93" s="2" t="s">
        <v>85</v>
      </c>
    </row>
    <row r="94" ht="15.75">
      <c r="A94" s="2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A1" sqref="A1:D11"/>
    </sheetView>
  </sheetViews>
  <sheetFormatPr defaultColWidth="9.140625" defaultRowHeight="12.75"/>
  <cols>
    <col min="1" max="1" width="31.140625" style="19" customWidth="1"/>
    <col min="2" max="2" width="16.57421875" style="17" customWidth="1"/>
    <col min="3" max="3" width="10.7109375" style="18" customWidth="1"/>
    <col min="4" max="4" width="11.28125" style="16" customWidth="1"/>
    <col min="5" max="16384" width="9.140625" style="16" customWidth="1"/>
  </cols>
  <sheetData>
    <row r="1" ht="12.75">
      <c r="C1" s="20" t="e">
        <f>#REF!-#REF!</f>
        <v>#REF!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 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Thompson</dc:creator>
  <cp:keywords/>
  <dc:description/>
  <cp:lastModifiedBy>Teresa Thompson</cp:lastModifiedBy>
  <cp:lastPrinted>2007-06-13T20:34:03Z</cp:lastPrinted>
  <dcterms:created xsi:type="dcterms:W3CDTF">2005-01-26T15:10:21Z</dcterms:created>
  <dcterms:modified xsi:type="dcterms:W3CDTF">2009-02-19T21:37:05Z</dcterms:modified>
  <cp:category/>
  <cp:version/>
  <cp:contentType/>
  <cp:contentStatus/>
</cp:coreProperties>
</file>