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-27 Month Olds" sheetId="1" r:id="rId1"/>
    <sheet name=" 2 Year Olds" sheetId="2" r:id="rId2"/>
  </sheets>
  <externalReferences>
    <externalReference r:id="rId5"/>
  </externalReferences>
  <definedNames>
    <definedName name="firstper" localSheetId="1">'[1]1st quarter 04'!$D$189</definedName>
    <definedName name="firstper">'3-27 Month Olds'!$D$189</definedName>
    <definedName name="firstpop" localSheetId="1">'[1]1st quarter 04'!$B$189</definedName>
    <definedName name="firstpop">'3-27 Month Olds'!$B$189</definedName>
  </definedNames>
  <calcPr fullCalcOnLoad="1"/>
</workbook>
</file>

<file path=xl/sharedStrings.xml><?xml version="1.0" encoding="utf-8"?>
<sst xmlns="http://schemas.openxmlformats.org/spreadsheetml/2006/main" count="232" uniqueCount="89">
  <si>
    <t>1st Quarter Report FY 2006</t>
  </si>
  <si>
    <t>IMMUNIZATION RATES FOR EACH AGE GROUP BY AREA</t>
  </si>
  <si>
    <t>3 - 4 Months</t>
  </si>
  <si>
    <t>#</t>
  </si>
  <si>
    <t>No. Comp.</t>
  </si>
  <si>
    <t xml:space="preserve">% Comp. 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</si>
  <si>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</si>
  <si>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</si>
  <si>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</si>
  <si>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</si>
  <si>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</si>
  <si>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</si>
  <si>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</si>
  <si>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</si>
  <si>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</si>
  <si>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</si>
  <si>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</si>
  <si>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</si>
  <si>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</si>
  <si>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</si>
  <si>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</si>
  <si>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</si>
  <si>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</si>
  <si>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</si>
  <si>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</si>
  <si>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</si>
  <si>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</si>
  <si>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</si>
  <si>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</si>
  <si>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</si>
  <si>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</si>
  <si>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</si>
  <si>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</si>
  <si>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</si>
  <si>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</si>
  <si>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</si>
  <si>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</si>
  <si>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</si>
  <si>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</si>
  <si>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</si>
  <si>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</si>
  <si>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</si>
  <si>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</si>
  <si>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</si>
  <si>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</si>
  <si>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</si>
  <si>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</si>
  <si>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</si>
  <si>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</si>
  <si>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HepB3</t>
  </si>
  <si>
    <t>PCV4</t>
  </si>
  <si>
    <t>VZV</t>
  </si>
  <si>
    <t xml:space="preserve"> or DTP3</t>
  </si>
  <si>
    <t>Pedvx3</t>
  </si>
  <si>
    <t>19 - 23 Months</t>
  </si>
  <si>
    <t xml:space="preserve">DTAP4 or </t>
  </si>
  <si>
    <t xml:space="preserve">IPV3  </t>
  </si>
  <si>
    <t>DTP4</t>
  </si>
  <si>
    <t>24 - 27 Months</t>
  </si>
  <si>
    <t xml:space="preserve">DTAP4 </t>
  </si>
  <si>
    <t>HepA</t>
  </si>
  <si>
    <t xml:space="preserve"> or DTP4</t>
  </si>
  <si>
    <t>All Ages (3- 27 Months)</t>
  </si>
  <si>
    <t xml:space="preserve">%  </t>
  </si>
  <si>
    <t>% Comp. Req</t>
  </si>
  <si>
    <t>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</si>
  <si>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</si>
  <si>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</si>
  <si>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</si>
  <si>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</si>
  <si>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</si>
  <si>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</si>
  <si>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</si>
  <si>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</si>
  <si>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</si>
  <si>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</si>
  <si>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</si>
  <si>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</si>
  <si>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</si>
  <si>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</si>
  <si>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</si>
  <si>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</si>
  <si>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</si>
  <si>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</si>
  <si>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</si>
  <si>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</si>
  <si>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</si>
  <si>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</si>
  <si>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2006 Quarter 1-   Two Year Old Immunization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</si>
</sst>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5.75"/>
      <name val="Geneva"/>
      <family val="0"/>
    </font>
    <font>
      <sz val="5.5"/>
      <name val="Geneva"/>
      <family val="0"/>
    </font>
    <font>
      <b/>
      <sz val="11"/>
      <name val="Geneva"/>
      <family val="0"/>
    </font>
    <font>
      <sz val="8.25"/>
      <name val="Geneva"/>
      <family val="0"/>
    </font>
    <font>
      <b/>
      <sz val="10.5"/>
      <name val="Geneva"/>
      <family val="0"/>
    </font>
    <font>
      <sz val="9.25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  <font>
      <sz val="7"/>
      <name val="Geneva"/>
      <family val="0"/>
    </font>
    <font>
      <sz val="7.25"/>
      <name val="Geneva"/>
      <family val="0"/>
    </font>
    <font>
      <sz val="7.75"/>
      <name val="Geneva"/>
      <family val="0"/>
    </font>
    <font>
      <sz val="7.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9" fontId="0" fillId="0" borderId="0" xfId="0" applyNumberFormat="1" applyFont="1" applyFill="1" applyAlignment="1">
      <alignment horizontal="right"/>
    </xf>
    <xf numFmtId="9" fontId="1" fillId="0" borderId="1" xfId="0" applyNumberFormat="1" applyFont="1" applyFill="1" applyBorder="1" applyAlignment="1">
      <alignment/>
    </xf>
    <xf numFmtId="0" fontId="17" fillId="0" borderId="0" xfId="21" applyFont="1">
      <alignment/>
      <protection/>
    </xf>
    <xf numFmtId="0" fontId="16" fillId="0" borderId="0" xfId="21">
      <alignment/>
      <protection/>
    </xf>
    <xf numFmtId="9" fontId="16" fillId="0" borderId="0" xfId="21" applyNumberFormat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6" fillId="0" borderId="0" xfId="0" applyNumberFormat="1" applyFont="1" applyAlignment="1">
      <alignment horizontal="left"/>
    </xf>
    <xf numFmtId="9" fontId="7" fillId="0" borderId="0" xfId="0" applyNumberFormat="1" applyFont="1" applyAlignment="1">
      <alignment horizontal="left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8175"/>
          <c:w val="0.74225"/>
          <c:h val="0.76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'3-27 Month Olds'!$A$7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'3-27 Month Olds'!$A$8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'3-27 Month Olds'!$A$9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'3-27 Month Olds'!$A$10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'3-27 Month Olds'!$A$11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'3-27 Month Olds'!$A$12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'3-27 Month Olds'!$A$13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'3-27 Month Olds'!$A$14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'3-27 Month Olds'!$A$15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'3-27 Month Olds'!$A$16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'3-27 Month Olds'!$A$17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'3-27 Month Olds'!$A$18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'3-27 Month Olds'!$A$19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</c:f>
              <c:strCache/>
            </c:strRef>
          </c:cat>
          <c:val>
            <c:numRef>
              <c:f>'3-27 Month Olds'!$D$19</c:f>
              <c:numCache>
                <c:ptCount val="1"/>
                <c:pt idx="0">
                  <c:v>0</c:v>
                </c:pt>
              </c:numCache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225310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08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076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 Year Olds'!$A$42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Olds'!$D$42</c:f>
              <c:numCache/>
            </c:numRef>
          </c:val>
        </c:ser>
        <c:ser>
          <c:idx val="1"/>
          <c:order val="1"/>
          <c:tx>
            <c:strRef>
              <c:f>' 2 Year Olds'!$A$43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Olds'!$D$43</c:f>
              <c:numCache/>
            </c:numRef>
          </c:val>
        </c:ser>
        <c:ser>
          <c:idx val="2"/>
          <c:order val="2"/>
          <c:tx>
            <c:strRef>
              <c:f>' 2 Year Olds'!$A$44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Olds'!$D$44</c:f>
              <c:numCache/>
            </c:numRef>
          </c:val>
        </c:ser>
        <c:ser>
          <c:idx val="3"/>
          <c:order val="3"/>
          <c:tx>
            <c:strRef>
              <c:f>' 2 Year Olds'!$A$45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Olds'!$D$45</c:f>
              <c:numCache/>
            </c:numRef>
          </c:val>
        </c:ser>
        <c:ser>
          <c:idx val="4"/>
          <c:order val="4"/>
          <c:tx>
            <c:strRef>
              <c:f>' 2 Year Olds'!$A$46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Olds'!$D$46</c:f>
              <c:numCache/>
            </c:numRef>
          </c:val>
        </c:ser>
        <c:ser>
          <c:idx val="5"/>
          <c:order val="5"/>
          <c:tx>
            <c:strRef>
              <c:f>' 2 Year Olds'!$A$47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Olds'!$D$47</c:f>
              <c:numCache/>
            </c:numRef>
          </c:val>
        </c:ser>
        <c:ser>
          <c:idx val="6"/>
          <c:order val="6"/>
          <c:tx>
            <c:strRef>
              <c:f>' 2 Year Olds'!$A$48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Olds'!$D$48</c:f>
              <c:numCache/>
            </c:numRef>
          </c:val>
        </c:ser>
        <c:ser>
          <c:idx val="7"/>
          <c:order val="7"/>
          <c:tx>
            <c:strRef>
              <c:f>' 2 Year Olds'!$A$49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Olds'!$D$49</c:f>
              <c:numCache/>
            </c:numRef>
          </c:val>
        </c:ser>
        <c:ser>
          <c:idx val="8"/>
          <c:order val="8"/>
          <c:tx>
            <c:strRef>
              <c:f>' 2 Year Olds'!$A$50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Olds'!$D$50</c:f>
              <c:numCache/>
            </c:numRef>
          </c:val>
        </c:ser>
        <c:ser>
          <c:idx val="9"/>
          <c:order val="9"/>
          <c:tx>
            <c:strRef>
              <c:f>' 2 Year Olds'!$A$51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Olds'!$D$51</c:f>
              <c:numCache/>
            </c:numRef>
          </c:val>
        </c:ser>
        <c:ser>
          <c:idx val="10"/>
          <c:order val="10"/>
          <c:tx>
            <c:strRef>
              <c:f>' 2 Year Olds'!$A$52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Olds'!$D$52</c:f>
              <c:numCache/>
            </c:numRef>
          </c:val>
        </c:ser>
        <c:ser>
          <c:idx val="11"/>
          <c:order val="11"/>
          <c:tx>
            <c:strRef>
              <c:f>' 2 Year Olds'!$A$53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2 Year Olds'!$D$41</c:f>
              <c:strCache/>
            </c:strRef>
          </c:cat>
          <c:val>
            <c:numRef>
              <c:f>' 2 Year Olds'!$D$53</c:f>
              <c:numCache/>
            </c:numRef>
          </c:val>
        </c:ser>
        <c:ser>
          <c:idx val="12"/>
          <c:order val="12"/>
          <c:tx>
            <c:strRef>
              <c:f>' 2 Year Olds'!$A$54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 Year Olds'!$D$41</c:f>
              <c:strCache/>
            </c:strRef>
          </c:cat>
          <c:val>
            <c:numRef>
              <c:f>' 2 Year Olds'!$D$54</c:f>
              <c:numCache/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55577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-0.08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75275"/>
          <c:h val="0.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'3-27 Month Olds'!$A$62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Olds'!$D$62</c:f>
              <c:numCache/>
            </c:numRef>
          </c:val>
        </c:ser>
        <c:ser>
          <c:idx val="2"/>
          <c:order val="1"/>
          <c:tx>
            <c:strRef>
              <c:f>'3-27 Month Olds'!$A$63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Olds'!$D$63</c:f>
              <c:numCache/>
            </c:numRef>
          </c:val>
        </c:ser>
        <c:ser>
          <c:idx val="3"/>
          <c:order val="2"/>
          <c:tx>
            <c:strRef>
              <c:f>'3-27 Month Olds'!$A$64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Olds'!$D$64</c:f>
              <c:numCache/>
            </c:numRef>
          </c:val>
        </c:ser>
        <c:ser>
          <c:idx val="4"/>
          <c:order val="3"/>
          <c:tx>
            <c:strRef>
              <c:f>'3-27 Month Olds'!$A$65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Olds'!$D$65</c:f>
              <c:numCache/>
            </c:numRef>
          </c:val>
        </c:ser>
        <c:ser>
          <c:idx val="5"/>
          <c:order val="4"/>
          <c:tx>
            <c:strRef>
              <c:f>'3-27 Month Olds'!$A$66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Olds'!$D$66</c:f>
              <c:numCache/>
            </c:numRef>
          </c:val>
        </c:ser>
        <c:ser>
          <c:idx val="6"/>
          <c:order val="5"/>
          <c:tx>
            <c:strRef>
              <c:f>'3-27 Month Olds'!$A$67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Olds'!$D$67</c:f>
              <c:numCache/>
            </c:numRef>
          </c:val>
        </c:ser>
        <c:ser>
          <c:idx val="7"/>
          <c:order val="6"/>
          <c:tx>
            <c:strRef>
              <c:f>'3-27 Month Olds'!$A$68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Olds'!$D$68</c:f>
              <c:numCache/>
            </c:numRef>
          </c:val>
        </c:ser>
        <c:ser>
          <c:idx val="8"/>
          <c:order val="7"/>
          <c:tx>
            <c:strRef>
              <c:f>'3-27 Month Olds'!$A$69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Olds'!$D$69</c:f>
              <c:numCache/>
            </c:numRef>
          </c:val>
        </c:ser>
        <c:ser>
          <c:idx val="9"/>
          <c:order val="8"/>
          <c:tx>
            <c:strRef>
              <c:f>'3-27 Month Olds'!$A$70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Olds'!$D$70</c:f>
              <c:numCache/>
            </c:numRef>
          </c:val>
        </c:ser>
        <c:ser>
          <c:idx val="10"/>
          <c:order val="9"/>
          <c:tx>
            <c:strRef>
              <c:f>'3-27 Month Olds'!$A$71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Olds'!$D$71</c:f>
              <c:numCache/>
            </c:numRef>
          </c:val>
        </c:ser>
        <c:ser>
          <c:idx val="11"/>
          <c:order val="10"/>
          <c:tx>
            <c:strRef>
              <c:f>'3-27 Month Olds'!$A$72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Olds'!$D$72</c:f>
              <c:numCache/>
            </c:numRef>
          </c:val>
        </c:ser>
        <c:ser>
          <c:idx val="12"/>
          <c:order val="11"/>
          <c:tx>
            <c:strRef>
              <c:f>'3-27 Month Olds'!$A$73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Olds'!$D$73</c:f>
              <c:numCache/>
            </c:numRef>
          </c:val>
        </c:ser>
        <c:ser>
          <c:idx val="13"/>
          <c:order val="12"/>
          <c:tx>
            <c:strRef>
              <c:f>'3-27 Month Olds'!$A$74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Olds'!$D$61</c:f>
              <c:strCache/>
            </c:strRef>
          </c:cat>
          <c:val>
            <c:numRef>
              <c:f>'3-27 Month Olds'!$D$74</c:f>
              <c:numCache/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Geneva"/>
                <a:ea typeface="Geneva"/>
                <a:cs typeface="Geneva"/>
              </a:defRPr>
            </a:pPr>
          </a:p>
        </c:txPr>
        <c:crossAx val="6236452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-0.09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"/>
          <c:w val="0.730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'3-27 Month Olds'!$A$90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Olds'!$D$90</c:f>
              <c:numCache/>
            </c:numRef>
          </c:val>
        </c:ser>
        <c:ser>
          <c:idx val="1"/>
          <c:order val="1"/>
          <c:tx>
            <c:strRef>
              <c:f>'3-27 Month Olds'!$A$91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Olds'!$D$91</c:f>
              <c:numCache/>
            </c:numRef>
          </c:val>
        </c:ser>
        <c:ser>
          <c:idx val="2"/>
          <c:order val="2"/>
          <c:tx>
            <c:strRef>
              <c:f>'3-27 Month Olds'!$A$92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Olds'!$D$92</c:f>
              <c:numCache/>
            </c:numRef>
          </c:val>
        </c:ser>
        <c:ser>
          <c:idx val="3"/>
          <c:order val="3"/>
          <c:tx>
            <c:strRef>
              <c:f>'3-27 Month Olds'!$A$93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Olds'!$D$93</c:f>
              <c:numCache/>
            </c:numRef>
          </c:val>
        </c:ser>
        <c:ser>
          <c:idx val="4"/>
          <c:order val="4"/>
          <c:tx>
            <c:strRef>
              <c:f>'3-27 Month Olds'!$A$94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Olds'!$D$94</c:f>
              <c:numCache/>
            </c:numRef>
          </c:val>
        </c:ser>
        <c:ser>
          <c:idx val="5"/>
          <c:order val="5"/>
          <c:tx>
            <c:strRef>
              <c:f>'3-27 Month Olds'!$A$95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Olds'!$D$95</c:f>
              <c:numCache/>
            </c:numRef>
          </c:val>
        </c:ser>
        <c:ser>
          <c:idx val="6"/>
          <c:order val="6"/>
          <c:tx>
            <c:strRef>
              <c:f>'3-27 Month Olds'!$A$96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Olds'!$D$96</c:f>
              <c:numCache/>
            </c:numRef>
          </c:val>
        </c:ser>
        <c:ser>
          <c:idx val="7"/>
          <c:order val="7"/>
          <c:tx>
            <c:strRef>
              <c:f>'3-27 Month Olds'!$A$97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Olds'!$D$97</c:f>
              <c:numCache/>
            </c:numRef>
          </c:val>
        </c:ser>
        <c:ser>
          <c:idx val="8"/>
          <c:order val="8"/>
          <c:tx>
            <c:strRef>
              <c:f>'3-27 Month Olds'!$A$98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Olds'!$D$98</c:f>
              <c:numCache/>
            </c:numRef>
          </c:val>
        </c:ser>
        <c:ser>
          <c:idx val="9"/>
          <c:order val="9"/>
          <c:tx>
            <c:strRef>
              <c:f>'3-27 Month Olds'!$A$99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Olds'!$D$99</c:f>
              <c:numCache/>
            </c:numRef>
          </c:val>
        </c:ser>
        <c:ser>
          <c:idx val="10"/>
          <c:order val="10"/>
          <c:tx>
            <c:strRef>
              <c:f>'3-27 Month Olds'!$A$100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Olds'!$D$100</c:f>
              <c:numCache/>
            </c:numRef>
          </c:val>
        </c:ser>
        <c:ser>
          <c:idx val="11"/>
          <c:order val="11"/>
          <c:tx>
            <c:strRef>
              <c:f>'3-27 Month Olds'!$A$101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Olds'!$D$101</c:f>
              <c:numCache/>
            </c:numRef>
          </c:val>
        </c:ser>
        <c:ser>
          <c:idx val="12"/>
          <c:order val="12"/>
          <c:tx>
            <c:strRef>
              <c:f>'3-27 Month Olds'!$A$102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Olds'!$D$89</c:f>
              <c:strCache/>
            </c:strRef>
          </c:cat>
          <c:val>
            <c:numRef>
              <c:f>'3-27 Month Olds'!$D$102</c:f>
              <c:numCache/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Geneva"/>
                <a:ea typeface="Geneva"/>
                <a:cs typeface="Geneva"/>
              </a:defRPr>
            </a:pPr>
          </a:p>
        </c:txPr>
        <c:crossAx val="1836141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160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749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'3-27 Month Olds'!$A$119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Olds'!$D$119</c:f>
              <c:numCache/>
            </c:numRef>
          </c:val>
        </c:ser>
        <c:ser>
          <c:idx val="2"/>
          <c:order val="1"/>
          <c:tx>
            <c:strRef>
              <c:f>'3-27 Month Olds'!$A$120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Olds'!$D$120</c:f>
              <c:numCache/>
            </c:numRef>
          </c:val>
        </c:ser>
        <c:ser>
          <c:idx val="3"/>
          <c:order val="2"/>
          <c:tx>
            <c:strRef>
              <c:f>'3-27 Month Olds'!$A$121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Olds'!$D$121</c:f>
              <c:numCache/>
            </c:numRef>
          </c:val>
        </c:ser>
        <c:ser>
          <c:idx val="4"/>
          <c:order val="3"/>
          <c:tx>
            <c:strRef>
              <c:f>'3-27 Month Olds'!$A$122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Olds'!$D$122</c:f>
              <c:numCache/>
            </c:numRef>
          </c:val>
        </c:ser>
        <c:ser>
          <c:idx val="5"/>
          <c:order val="4"/>
          <c:tx>
            <c:strRef>
              <c:f>'3-27 Month Olds'!$A$123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Olds'!$D$123</c:f>
              <c:numCache/>
            </c:numRef>
          </c:val>
        </c:ser>
        <c:ser>
          <c:idx val="6"/>
          <c:order val="5"/>
          <c:tx>
            <c:strRef>
              <c:f>'3-27 Month Olds'!$A$124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Olds'!$D$124</c:f>
              <c:numCache/>
            </c:numRef>
          </c:val>
        </c:ser>
        <c:ser>
          <c:idx val="7"/>
          <c:order val="6"/>
          <c:tx>
            <c:strRef>
              <c:f>'3-27 Month Olds'!$A$125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Olds'!$D$125</c:f>
              <c:numCache/>
            </c:numRef>
          </c:val>
        </c:ser>
        <c:ser>
          <c:idx val="8"/>
          <c:order val="7"/>
          <c:tx>
            <c:strRef>
              <c:f>'3-27 Month Olds'!$A$126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Olds'!$D$126</c:f>
              <c:numCache/>
            </c:numRef>
          </c:val>
        </c:ser>
        <c:ser>
          <c:idx val="9"/>
          <c:order val="8"/>
          <c:tx>
            <c:strRef>
              <c:f>'3-27 Month Olds'!$A$127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Olds'!$D$127</c:f>
              <c:numCache/>
            </c:numRef>
          </c:val>
        </c:ser>
        <c:ser>
          <c:idx val="10"/>
          <c:order val="9"/>
          <c:tx>
            <c:strRef>
              <c:f>'3-27 Month Olds'!$A$128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Olds'!$D$128</c:f>
              <c:numCache/>
            </c:numRef>
          </c:val>
        </c:ser>
        <c:ser>
          <c:idx val="11"/>
          <c:order val="10"/>
          <c:tx>
            <c:strRef>
              <c:f>'3-27 Month Olds'!$A$129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Olds'!$D$129</c:f>
              <c:numCache/>
            </c:numRef>
          </c:val>
        </c:ser>
        <c:ser>
          <c:idx val="12"/>
          <c:order val="11"/>
          <c:tx>
            <c:strRef>
              <c:f>'3-27 Month Olds'!$A$130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Olds'!$D$130</c:f>
              <c:numCache/>
            </c:numRef>
          </c:val>
        </c:ser>
        <c:ser>
          <c:idx val="13"/>
          <c:order val="12"/>
          <c:tx>
            <c:strRef>
              <c:f>'3-27 Month Olds'!$A$131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Olds'!$D$118</c:f>
              <c:strCache/>
            </c:strRef>
          </c:cat>
          <c:val>
            <c:numRef>
              <c:f>'3-27 Month Olds'!$D$131</c:f>
              <c:numCache/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auto val="1"/>
        <c:lblOffset val="100"/>
        <c:noMultiLvlLbl val="0"/>
      </c:catAx>
      <c:valAx>
        <c:axId val="308047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Geneva"/>
                <a:ea typeface="Geneva"/>
                <a:cs typeface="Geneva"/>
              </a:defRPr>
            </a:pPr>
          </a:p>
        </c:txPr>
        <c:crossAx val="1087929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060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-0.07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5"/>
          <c:w val="0.723"/>
          <c:h val="0.7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'3-27 Month Olds'!$A$147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Olds'!$D$147</c:f>
              <c:numCache/>
            </c:numRef>
          </c:val>
        </c:ser>
        <c:ser>
          <c:idx val="2"/>
          <c:order val="1"/>
          <c:tx>
            <c:strRef>
              <c:f>'3-27 Month Olds'!$A$148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Olds'!$D$148</c:f>
              <c:numCache/>
            </c:numRef>
          </c:val>
        </c:ser>
        <c:ser>
          <c:idx val="3"/>
          <c:order val="2"/>
          <c:tx>
            <c:strRef>
              <c:f>'3-27 Month Olds'!$A$149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Olds'!$D$149</c:f>
              <c:numCache/>
            </c:numRef>
          </c:val>
        </c:ser>
        <c:ser>
          <c:idx val="4"/>
          <c:order val="3"/>
          <c:tx>
            <c:strRef>
              <c:f>'3-27 Month Olds'!$A$150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Olds'!$D$150</c:f>
              <c:numCache/>
            </c:numRef>
          </c:val>
        </c:ser>
        <c:ser>
          <c:idx val="5"/>
          <c:order val="4"/>
          <c:tx>
            <c:strRef>
              <c:f>'3-27 Month Olds'!$A$151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Olds'!$D$151</c:f>
              <c:numCache/>
            </c:numRef>
          </c:val>
        </c:ser>
        <c:ser>
          <c:idx val="6"/>
          <c:order val="5"/>
          <c:tx>
            <c:strRef>
              <c:f>'3-27 Month Olds'!$A$152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Olds'!$D$152</c:f>
              <c:numCache/>
            </c:numRef>
          </c:val>
        </c:ser>
        <c:ser>
          <c:idx val="7"/>
          <c:order val="6"/>
          <c:tx>
            <c:strRef>
              <c:f>'3-27 Month Olds'!$A$153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Olds'!$D$153</c:f>
              <c:numCache/>
            </c:numRef>
          </c:val>
        </c:ser>
        <c:ser>
          <c:idx val="8"/>
          <c:order val="7"/>
          <c:tx>
            <c:strRef>
              <c:f>'3-27 Month Olds'!$A$154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Olds'!$D$154</c:f>
              <c:numCache/>
            </c:numRef>
          </c:val>
        </c:ser>
        <c:ser>
          <c:idx val="9"/>
          <c:order val="8"/>
          <c:tx>
            <c:strRef>
              <c:f>'3-27 Month Olds'!$A$155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Olds'!$D$155</c:f>
              <c:numCache/>
            </c:numRef>
          </c:val>
        </c:ser>
        <c:ser>
          <c:idx val="10"/>
          <c:order val="9"/>
          <c:tx>
            <c:strRef>
              <c:f>'3-27 Month Olds'!$A$156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Olds'!$D$156</c:f>
              <c:numCache/>
            </c:numRef>
          </c:val>
        </c:ser>
        <c:ser>
          <c:idx val="11"/>
          <c:order val="10"/>
          <c:tx>
            <c:strRef>
              <c:f>'3-27 Month Olds'!$A$157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Olds'!$D$157</c:f>
              <c:numCache/>
            </c:numRef>
          </c:val>
        </c:ser>
        <c:ser>
          <c:idx val="12"/>
          <c:order val="11"/>
          <c:tx>
            <c:strRef>
              <c:f>'3-27 Month Olds'!$A$158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Olds'!$D$158</c:f>
              <c:numCache/>
            </c:numRef>
          </c:val>
        </c:ser>
        <c:ser>
          <c:idx val="13"/>
          <c:order val="12"/>
          <c:tx>
            <c:strRef>
              <c:f>'3-27 Month Olds'!$A$159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Olds'!$D$146</c:f>
              <c:strCache/>
            </c:strRef>
          </c:cat>
          <c:val>
            <c:numRef>
              <c:f>'3-27 Month Olds'!$D$159</c:f>
              <c:numCache/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8807511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25"/>
          <c:y val="0.1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995"/>
          <c:w val="0.7945"/>
          <c:h val="0.6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'3-27 Month Olds'!$A$177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Olds'!$D$177</c:f>
              <c:numCache/>
            </c:numRef>
          </c:val>
        </c:ser>
        <c:ser>
          <c:idx val="2"/>
          <c:order val="1"/>
          <c:tx>
            <c:strRef>
              <c:f>'3-27 Month Olds'!$A$178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Olds'!$D$178</c:f>
              <c:numCache/>
            </c:numRef>
          </c:val>
        </c:ser>
        <c:ser>
          <c:idx val="3"/>
          <c:order val="2"/>
          <c:tx>
            <c:strRef>
              <c:f>'3-27 Month Olds'!$A$179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Olds'!$D$179</c:f>
              <c:numCache/>
            </c:numRef>
          </c:val>
        </c:ser>
        <c:ser>
          <c:idx val="4"/>
          <c:order val="3"/>
          <c:tx>
            <c:strRef>
              <c:f>'3-27 Month Olds'!$A$180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Olds'!$D$180</c:f>
              <c:numCache/>
            </c:numRef>
          </c:val>
        </c:ser>
        <c:ser>
          <c:idx val="5"/>
          <c:order val="4"/>
          <c:tx>
            <c:strRef>
              <c:f>'3-27 Month Olds'!$A$181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Olds'!$D$181</c:f>
              <c:numCache/>
            </c:numRef>
          </c:val>
        </c:ser>
        <c:ser>
          <c:idx val="6"/>
          <c:order val="5"/>
          <c:tx>
            <c:strRef>
              <c:f>'3-27 Month Olds'!$A$182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Olds'!$D$182</c:f>
              <c:numCache/>
            </c:numRef>
          </c:val>
        </c:ser>
        <c:ser>
          <c:idx val="7"/>
          <c:order val="6"/>
          <c:tx>
            <c:strRef>
              <c:f>'3-27 Month Olds'!$A$183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Olds'!$D$183</c:f>
              <c:numCache/>
            </c:numRef>
          </c:val>
        </c:ser>
        <c:ser>
          <c:idx val="8"/>
          <c:order val="7"/>
          <c:tx>
            <c:strRef>
              <c:f>'3-27 Month Olds'!$A$184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Olds'!$D$184</c:f>
              <c:numCache/>
            </c:numRef>
          </c:val>
        </c:ser>
        <c:ser>
          <c:idx val="9"/>
          <c:order val="8"/>
          <c:tx>
            <c:strRef>
              <c:f>'3-27 Month Olds'!$A$185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Olds'!$D$185</c:f>
              <c:numCache/>
            </c:numRef>
          </c:val>
        </c:ser>
        <c:ser>
          <c:idx val="10"/>
          <c:order val="9"/>
          <c:tx>
            <c:strRef>
              <c:f>'3-27 Month Olds'!$A$186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Olds'!$D$186</c:f>
              <c:numCache/>
            </c:numRef>
          </c:val>
        </c:ser>
        <c:ser>
          <c:idx val="11"/>
          <c:order val="10"/>
          <c:tx>
            <c:strRef>
              <c:f>'3-27 Month Olds'!$A$187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Olds'!$D$187</c:f>
              <c:numCache/>
            </c:numRef>
          </c:val>
        </c:ser>
        <c:ser>
          <c:idx val="12"/>
          <c:order val="11"/>
          <c:tx>
            <c:strRef>
              <c:f>'3-27 Month Olds'!$A$188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Olds'!$D$188</c:f>
              <c:numCache/>
            </c:numRef>
          </c:val>
        </c:ser>
        <c:ser>
          <c:idx val="13"/>
          <c:order val="12"/>
          <c:tx>
            <c:strRef>
              <c:f>'3-27 Month Olds'!$A$189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Olds'!$D$176</c:f>
              <c:strCache/>
            </c:strRef>
          </c:cat>
          <c:val>
            <c:numRef>
              <c:f>'3-27 Month Olds'!$D$189</c:f>
              <c:numCache/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74825"/>
          <c:h val="0.78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'3-27 Month Olds'!$A$35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'3-27 Month Olds'!$A$36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'3-27 Month Olds'!$A$37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'3-27 Month Olds'!$A$38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'3-27 Month Olds'!$A$39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'3-27 Month Olds'!$A$40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'3-27 Month Olds'!$A$41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'3-27 Month Olds'!$A$42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'3-27 Month Olds'!$A$43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'3-27 Month Olds'!$A$44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'3-27 Month Olds'!$A$45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'3-27 Month Olds'!$A$46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'3-27 Month Olds'!$A$47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Olds'!$D$34</c:f>
              <c:strCache/>
            </c:strRef>
          </c:cat>
          <c:val>
            <c:numRef>
              <c:f>'3-27 Month Olds'!$D$47</c:f>
              <c:numCache>
                <c:ptCount val="1"/>
                <c:pt idx="0">
                  <c:v>0</c:v>
                </c:pt>
              </c:numCache>
            </c:numRef>
          </c:val>
        </c:ser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348587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5"/>
          <c:y val="0.03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'3-27 Month Olds'!$A$177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'3-27 Month Olds'!$A$178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'3-27 Month Olds'!$A$179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Olds'!$E$179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'3-27 Month Olds'!$A$180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'3-27 Month Olds'!$A$181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'3-27 Month Olds'!$A$182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'3-27 Month Olds'!$A$183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'3-27 Month Olds'!$A$184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'3-27 Month Olds'!$A$185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'3-27 Month Olds'!$A$186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'3-27 Month Olds'!$A$187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'3-27 Month Olds'!$A$188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'3-27 Month Olds'!$A$189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'3-27 Month Olds'!$E$176</c:f>
              <c:strCache/>
            </c:strRef>
          </c:cat>
          <c:val>
            <c:numRef>
              <c:f>'3-27 Month Olds'!$E$189</c:f>
              <c:numCache>
                <c:ptCount val="1"/>
                <c:pt idx="0">
                  <c:v>0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8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058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2 Year Olds'!$A$5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Olds'!$D$5</c:f>
              <c:numCache/>
            </c:numRef>
          </c:val>
        </c:ser>
        <c:ser>
          <c:idx val="1"/>
          <c:order val="1"/>
          <c:tx>
            <c:strRef>
              <c:f>' 2 Year Olds'!$A$6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Olds'!$D$6</c:f>
              <c:numCache/>
            </c:numRef>
          </c:val>
        </c:ser>
        <c:ser>
          <c:idx val="2"/>
          <c:order val="2"/>
          <c:tx>
            <c:strRef>
              <c:f>' 2 Year Olds'!$A$7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Olds'!$D$7</c:f>
              <c:numCache/>
            </c:numRef>
          </c:val>
        </c:ser>
        <c:ser>
          <c:idx val="3"/>
          <c:order val="3"/>
          <c:tx>
            <c:strRef>
              <c:f>' 2 Year Olds'!$A$8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Olds'!$D$8</c:f>
              <c:numCache/>
            </c:numRef>
          </c:val>
        </c:ser>
        <c:ser>
          <c:idx val="4"/>
          <c:order val="4"/>
          <c:tx>
            <c:strRef>
              <c:f>' 2 Year Olds'!$A$9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Olds'!$D$9</c:f>
              <c:numCache/>
            </c:numRef>
          </c:val>
        </c:ser>
        <c:ser>
          <c:idx val="5"/>
          <c:order val="5"/>
          <c:tx>
            <c:strRef>
              <c:f>' 2 Year Olds'!$A$10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Olds'!$D$10</c:f>
              <c:numCache/>
            </c:numRef>
          </c:val>
        </c:ser>
        <c:ser>
          <c:idx val="6"/>
          <c:order val="6"/>
          <c:tx>
            <c:strRef>
              <c:f>' 2 Year Olds'!$A$11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Olds'!$D$11</c:f>
              <c:numCache/>
            </c:numRef>
          </c:val>
        </c:ser>
        <c:ser>
          <c:idx val="7"/>
          <c:order val="7"/>
          <c:tx>
            <c:strRef>
              <c:f>' 2 Year Olds'!$A$12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Olds'!$D$12</c:f>
              <c:numCache/>
            </c:numRef>
          </c:val>
        </c:ser>
        <c:ser>
          <c:idx val="8"/>
          <c:order val="8"/>
          <c:tx>
            <c:strRef>
              <c:f>' 2 Year Olds'!$A$13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Olds'!$D$13</c:f>
              <c:numCache/>
            </c:numRef>
          </c:val>
        </c:ser>
        <c:ser>
          <c:idx val="9"/>
          <c:order val="9"/>
          <c:tx>
            <c:strRef>
              <c:f>' 2 Year Olds'!$A$14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Olds'!$D$14</c:f>
              <c:numCache/>
            </c:numRef>
          </c:val>
        </c:ser>
        <c:ser>
          <c:idx val="10"/>
          <c:order val="10"/>
          <c:tx>
            <c:strRef>
              <c:f>' 2 Year Olds'!$A$15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Olds'!$D$15</c:f>
              <c:numCache/>
            </c:numRef>
          </c:val>
        </c:ser>
        <c:ser>
          <c:idx val="11"/>
          <c:order val="11"/>
          <c:tx>
            <c:strRef>
              <c:f>' 2 Year Olds'!$A$16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2 Year Olds'!$D$4</c:f>
              <c:strCache/>
            </c:strRef>
          </c:cat>
          <c:val>
            <c:numRef>
              <c:f>' 2 Year Olds'!$D$16</c:f>
              <c:numCache/>
            </c:numRef>
          </c:val>
        </c:ser>
        <c:ser>
          <c:idx val="12"/>
          <c:order val="12"/>
          <c:tx>
            <c:strRef>
              <c:f>' 2 Year Olds'!$A$17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2 Year Olds'!$D$4</c:f>
              <c:strCache/>
            </c:strRef>
          </c:cat>
          <c:val>
            <c:numRef>
              <c:f>' 2 Year Olds'!$D$17</c:f>
              <c:numCache/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53119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97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18</xdr:row>
      <xdr:rowOff>85725</xdr:rowOff>
    </xdr:from>
    <xdr:to>
      <xdr:col>10</xdr:col>
      <xdr:colOff>123825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314700" y="2838450"/>
        <a:ext cx="33528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73</xdr:row>
      <xdr:rowOff>66675</xdr:rowOff>
    </xdr:from>
    <xdr:to>
      <xdr:col>10</xdr:col>
      <xdr:colOff>180975</xdr:colOff>
      <xdr:row>86</xdr:row>
      <xdr:rowOff>76200</xdr:rowOff>
    </xdr:to>
    <xdr:graphicFrame>
      <xdr:nvGraphicFramePr>
        <xdr:cNvPr id="2" name="Chart 2"/>
        <xdr:cNvGraphicFramePr/>
      </xdr:nvGraphicFramePr>
      <xdr:xfrm>
        <a:off x="3371850" y="11220450"/>
        <a:ext cx="33528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628650</xdr:colOff>
      <xdr:row>101</xdr:row>
      <xdr:rowOff>38100</xdr:rowOff>
    </xdr:from>
    <xdr:to>
      <xdr:col>10</xdr:col>
      <xdr:colOff>314325</xdr:colOff>
      <xdr:row>115</xdr:row>
      <xdr:rowOff>66675</xdr:rowOff>
    </xdr:to>
    <xdr:graphicFrame>
      <xdr:nvGraphicFramePr>
        <xdr:cNvPr id="3" name="Chart 3"/>
        <xdr:cNvGraphicFramePr/>
      </xdr:nvGraphicFramePr>
      <xdr:xfrm>
        <a:off x="3409950" y="15468600"/>
        <a:ext cx="34480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628650</xdr:colOff>
      <xdr:row>130</xdr:row>
      <xdr:rowOff>66675</xdr:rowOff>
    </xdr:from>
    <xdr:to>
      <xdr:col>10</xdr:col>
      <xdr:colOff>257175</xdr:colOff>
      <xdr:row>143</xdr:row>
      <xdr:rowOff>57150</xdr:rowOff>
    </xdr:to>
    <xdr:graphicFrame>
      <xdr:nvGraphicFramePr>
        <xdr:cNvPr id="4" name="Chart 4"/>
        <xdr:cNvGraphicFramePr/>
      </xdr:nvGraphicFramePr>
      <xdr:xfrm>
        <a:off x="3409950" y="19926300"/>
        <a:ext cx="33909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158</xdr:row>
      <xdr:rowOff>76200</xdr:rowOff>
    </xdr:from>
    <xdr:to>
      <xdr:col>10</xdr:col>
      <xdr:colOff>209550</xdr:colOff>
      <xdr:row>172</xdr:row>
      <xdr:rowOff>85725</xdr:rowOff>
    </xdr:to>
    <xdr:graphicFrame>
      <xdr:nvGraphicFramePr>
        <xdr:cNvPr id="5" name="Chart 5"/>
        <xdr:cNvGraphicFramePr/>
      </xdr:nvGraphicFramePr>
      <xdr:xfrm>
        <a:off x="3505200" y="24212550"/>
        <a:ext cx="32480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9</xdr:col>
      <xdr:colOff>390525</xdr:colOff>
      <xdr:row>207</xdr:row>
      <xdr:rowOff>0</xdr:rowOff>
    </xdr:to>
    <xdr:graphicFrame>
      <xdr:nvGraphicFramePr>
        <xdr:cNvPr id="6" name="Chart 6"/>
        <xdr:cNvGraphicFramePr/>
      </xdr:nvGraphicFramePr>
      <xdr:xfrm>
        <a:off x="790575" y="29022675"/>
        <a:ext cx="5743575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619125</xdr:colOff>
      <xdr:row>46</xdr:row>
      <xdr:rowOff>38100</xdr:rowOff>
    </xdr:from>
    <xdr:to>
      <xdr:col>10</xdr:col>
      <xdr:colOff>190500</xdr:colOff>
      <xdr:row>58</xdr:row>
      <xdr:rowOff>95250</xdr:rowOff>
    </xdr:to>
    <xdr:graphicFrame>
      <xdr:nvGraphicFramePr>
        <xdr:cNvPr id="7" name="Chart 7"/>
        <xdr:cNvGraphicFramePr/>
      </xdr:nvGraphicFramePr>
      <xdr:xfrm>
        <a:off x="3400425" y="7067550"/>
        <a:ext cx="333375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695325</xdr:colOff>
      <xdr:row>208</xdr:row>
      <xdr:rowOff>142875</xdr:rowOff>
    </xdr:from>
    <xdr:to>
      <xdr:col>10</xdr:col>
      <xdr:colOff>0</xdr:colOff>
      <xdr:row>228</xdr:row>
      <xdr:rowOff>19050</xdr:rowOff>
    </xdr:to>
    <xdr:graphicFrame>
      <xdr:nvGraphicFramePr>
        <xdr:cNvPr id="8" name="Chart 8"/>
        <xdr:cNvGraphicFramePr/>
      </xdr:nvGraphicFramePr>
      <xdr:xfrm>
        <a:off x="695325" y="31908750"/>
        <a:ext cx="5848350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0.28675</cdr:y>
    </cdr:from>
    <cdr:to>
      <cdr:x>0.76025</cdr:x>
      <cdr:y>0.28675</cdr:y>
    </cdr:to>
    <cdr:sp>
      <cdr:nvSpPr>
        <cdr:cNvPr id="1" name="Line 1"/>
        <cdr:cNvSpPr>
          <a:spLocks/>
        </cdr:cNvSpPr>
      </cdr:nvSpPr>
      <cdr:spPr>
        <a:xfrm flipV="1">
          <a:off x="561975" y="97155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0.15475</cdr:y>
    </cdr:from>
    <cdr:to>
      <cdr:x>0.5535</cdr:x>
      <cdr:y>0.21625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52387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0.291</cdr:y>
    </cdr:from>
    <cdr:to>
      <cdr:x>0.74925</cdr:x>
      <cdr:y>0.291</cdr:y>
    </cdr:to>
    <cdr:sp>
      <cdr:nvSpPr>
        <cdr:cNvPr id="1" name="Line 1"/>
        <cdr:cNvSpPr>
          <a:spLocks/>
        </cdr:cNvSpPr>
      </cdr:nvSpPr>
      <cdr:spPr>
        <a:xfrm flipV="1">
          <a:off x="638175" y="876300"/>
          <a:ext cx="38290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0.1635</cdr:y>
    </cdr:from>
    <cdr:to>
      <cdr:x>0.53275</cdr:x>
      <cdr:y>0.2605</cdr:y>
    </cdr:to>
    <cdr:sp>
      <cdr:nvSpPr>
        <cdr:cNvPr id="2" name="TextBox 2"/>
        <cdr:cNvSpPr txBox="1">
          <a:spLocks noChangeArrowheads="1"/>
        </cdr:cNvSpPr>
      </cdr:nvSpPr>
      <cdr:spPr>
        <a:xfrm>
          <a:off x="638175" y="495300"/>
          <a:ext cx="2543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19400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8963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85">
      <selection activeCell="L78" sqref="L78"/>
    </sheetView>
  </sheetViews>
  <sheetFormatPr defaultColWidth="9.00390625" defaultRowHeight="12"/>
  <cols>
    <col min="1" max="1" width="10.375" style="0" customWidth="1"/>
    <col min="2" max="2" width="6.875" style="0" customWidth="1"/>
    <col min="3" max="3" width="9.25390625" style="0" customWidth="1"/>
    <col min="4" max="4" width="10.00390625" style="0" customWidth="1"/>
    <col min="5" max="5" width="9.375" style="0" customWidth="1"/>
    <col min="6" max="6" width="7.875" style="0" customWidth="1"/>
    <col min="7" max="7" width="8.875" style="0" customWidth="1"/>
    <col min="8" max="8" width="9.875" style="0" customWidth="1"/>
    <col min="9" max="9" width="8.125" style="0" customWidth="1"/>
    <col min="10" max="10" width="5.25390625" style="0" customWidth="1"/>
    <col min="11" max="11" width="6.25390625" style="0" customWidth="1"/>
    <col min="12" max="16384" width="11.375" style="0" customWidth="1"/>
  </cols>
  <sheetData>
    <row r="1" spans="1:12" ht="12">
      <c r="A1" s="32" t="s">
        <v>0</v>
      </c>
      <c r="B1" s="33"/>
      <c r="C1" s="33"/>
      <c r="D1" s="33"/>
      <c r="E1" s="33"/>
      <c r="F1" s="33"/>
      <c r="G1" s="33"/>
      <c r="H1" s="33"/>
      <c r="I1" s="1"/>
      <c r="J1" s="1"/>
      <c r="K1" s="1"/>
      <c r="L1" s="1"/>
    </row>
    <row r="2" spans="1:12" ht="12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"/>
      <c r="K2" s="3"/>
      <c r="L2" s="3"/>
    </row>
    <row r="3" spans="1:12" ht="12">
      <c r="A3" s="2"/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4:9" ht="12">
      <c r="D4" s="27" t="s">
        <v>2</v>
      </c>
      <c r="E4" s="28"/>
      <c r="F4" s="28"/>
      <c r="G4" s="6"/>
      <c r="H4" s="7"/>
      <c r="I4" s="7"/>
    </row>
    <row r="5" spans="2:9" ht="12">
      <c r="B5" s="8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2.75" thickBot="1">
      <c r="A6" s="10" t="s">
        <v>11</v>
      </c>
      <c r="B6" s="10" t="s">
        <v>12</v>
      </c>
      <c r="C6" s="10" t="s">
        <v>13</v>
      </c>
      <c r="D6" s="11" t="s">
        <v>14</v>
      </c>
      <c r="E6" s="11" t="s">
        <v>15</v>
      </c>
      <c r="F6" s="11"/>
      <c r="G6" s="11" t="s">
        <v>16</v>
      </c>
      <c r="H6" s="12"/>
      <c r="I6" s="12"/>
    </row>
    <row r="7" spans="1:9" ht="12">
      <c r="A7" t="s">
        <v>17</v>
      </c>
      <c r="B7" s="13">
        <v>315</v>
      </c>
      <c r="C7" s="13">
        <v>270</v>
      </c>
      <c r="D7" s="14">
        <f aca="true" t="shared" si="0" ref="D7:D19">C7/B7</f>
        <v>0.8571428571428571</v>
      </c>
      <c r="E7" s="14">
        <v>0.87</v>
      </c>
      <c r="F7" s="14">
        <v>0.87</v>
      </c>
      <c r="G7" s="14">
        <v>0.86</v>
      </c>
      <c r="H7" s="14">
        <v>0.91</v>
      </c>
      <c r="I7" s="7">
        <v>0.86</v>
      </c>
    </row>
    <row r="8" spans="1:9" ht="12">
      <c r="A8" t="s">
        <v>18</v>
      </c>
      <c r="B8" s="13">
        <v>374</v>
      </c>
      <c r="C8" s="13">
        <v>320</v>
      </c>
      <c r="D8" s="14">
        <f t="shared" si="0"/>
        <v>0.8556149732620321</v>
      </c>
      <c r="E8" s="14">
        <v>0.87</v>
      </c>
      <c r="F8" s="14">
        <v>0.87</v>
      </c>
      <c r="G8" s="14">
        <v>0.86</v>
      </c>
      <c r="H8" s="14">
        <v>0.96</v>
      </c>
      <c r="I8" s="7">
        <v>0.87</v>
      </c>
    </row>
    <row r="9" spans="1:9" ht="12">
      <c r="A9" t="s">
        <v>19</v>
      </c>
      <c r="B9" s="15">
        <v>168</v>
      </c>
      <c r="C9" s="15">
        <v>150</v>
      </c>
      <c r="D9" s="14">
        <f t="shared" si="0"/>
        <v>0.8928571428571429</v>
      </c>
      <c r="E9" s="16">
        <v>0.91</v>
      </c>
      <c r="F9" s="16">
        <v>0.89</v>
      </c>
      <c r="G9" s="16">
        <v>0.91</v>
      </c>
      <c r="H9" s="16">
        <v>0.92</v>
      </c>
      <c r="I9" s="7">
        <v>0.91</v>
      </c>
    </row>
    <row r="10" spans="1:9" ht="12">
      <c r="A10" t="s">
        <v>20</v>
      </c>
      <c r="B10" s="13">
        <v>145</v>
      </c>
      <c r="C10" s="13">
        <v>134</v>
      </c>
      <c r="D10" s="14">
        <f t="shared" si="0"/>
        <v>0.9241379310344827</v>
      </c>
      <c r="E10" s="14">
        <v>0.94</v>
      </c>
      <c r="F10" s="14">
        <v>0.94</v>
      </c>
      <c r="G10" s="14">
        <v>0.94</v>
      </c>
      <c r="H10" s="14">
        <v>0.95</v>
      </c>
      <c r="I10" s="7">
        <v>0.91</v>
      </c>
    </row>
    <row r="11" spans="1:9" ht="12">
      <c r="A11" t="s">
        <v>21</v>
      </c>
      <c r="B11" s="13">
        <v>173</v>
      </c>
      <c r="C11" s="13">
        <v>162</v>
      </c>
      <c r="D11" s="14">
        <f t="shared" si="0"/>
        <v>0.9364161849710982</v>
      </c>
      <c r="E11" s="14">
        <v>0.94</v>
      </c>
      <c r="F11" s="14">
        <v>0.94</v>
      </c>
      <c r="G11" s="14">
        <v>0.94</v>
      </c>
      <c r="H11" s="14">
        <v>0.98</v>
      </c>
      <c r="I11" s="7">
        <v>0.93</v>
      </c>
    </row>
    <row r="12" spans="1:9" ht="12">
      <c r="A12" t="s">
        <v>22</v>
      </c>
      <c r="B12" s="13">
        <v>69</v>
      </c>
      <c r="C12" s="13">
        <v>59</v>
      </c>
      <c r="D12" s="14">
        <f t="shared" si="0"/>
        <v>0.855072463768116</v>
      </c>
      <c r="E12" s="14">
        <v>0.88</v>
      </c>
      <c r="F12" s="14">
        <v>0.88</v>
      </c>
      <c r="G12" s="14">
        <v>0.9</v>
      </c>
      <c r="H12" s="14">
        <v>0.86</v>
      </c>
      <c r="I12" s="7">
        <v>0.83</v>
      </c>
    </row>
    <row r="13" spans="1:9" ht="12">
      <c r="A13" t="s">
        <v>23</v>
      </c>
      <c r="B13" s="13">
        <v>93</v>
      </c>
      <c r="C13" s="13">
        <v>69</v>
      </c>
      <c r="D13" s="14">
        <f t="shared" si="0"/>
        <v>0.7419354838709677</v>
      </c>
      <c r="E13" s="14">
        <v>0.77</v>
      </c>
      <c r="F13" s="14">
        <v>0.76</v>
      </c>
      <c r="G13" s="14">
        <v>0.77</v>
      </c>
      <c r="H13" s="14">
        <v>0.81</v>
      </c>
      <c r="I13" s="7">
        <v>0.76</v>
      </c>
    </row>
    <row r="14" spans="1:9" ht="12">
      <c r="A14" t="s">
        <v>24</v>
      </c>
      <c r="B14" s="13">
        <v>589</v>
      </c>
      <c r="C14" s="13">
        <v>530</v>
      </c>
      <c r="D14" s="14">
        <f t="shared" si="0"/>
        <v>0.8998302207130731</v>
      </c>
      <c r="E14" s="14">
        <v>0.91</v>
      </c>
      <c r="F14" s="14">
        <v>0.91</v>
      </c>
      <c r="G14" s="14">
        <v>0.9</v>
      </c>
      <c r="H14" s="14">
        <v>0.96</v>
      </c>
      <c r="I14" s="7">
        <v>0.9</v>
      </c>
    </row>
    <row r="15" spans="1:9" ht="12">
      <c r="A15" t="s">
        <v>25</v>
      </c>
      <c r="B15" s="13">
        <v>235</v>
      </c>
      <c r="C15" s="13">
        <v>147</v>
      </c>
      <c r="D15" s="14">
        <f t="shared" si="0"/>
        <v>0.625531914893617</v>
      </c>
      <c r="E15" s="14">
        <v>0.63</v>
      </c>
      <c r="F15" s="14">
        <v>0.63</v>
      </c>
      <c r="G15" s="17">
        <v>0.63</v>
      </c>
      <c r="H15" s="14">
        <v>0.97</v>
      </c>
      <c r="I15" s="7">
        <v>0.63</v>
      </c>
    </row>
    <row r="16" spans="1:10" ht="12">
      <c r="A16" t="s">
        <v>26</v>
      </c>
      <c r="B16" s="15">
        <v>278</v>
      </c>
      <c r="C16" s="15">
        <v>266</v>
      </c>
      <c r="D16" s="14">
        <f t="shared" si="0"/>
        <v>0.9568345323741008</v>
      </c>
      <c r="E16" s="16">
        <v>0.96</v>
      </c>
      <c r="F16" s="16">
        <v>0.96</v>
      </c>
      <c r="G16" s="16">
        <v>0.96</v>
      </c>
      <c r="H16" s="16">
        <v>0.99</v>
      </c>
      <c r="I16" s="16">
        <v>0.95</v>
      </c>
      <c r="J16" s="16"/>
    </row>
    <row r="17" spans="1:9" ht="12">
      <c r="A17" t="s">
        <v>27</v>
      </c>
      <c r="B17" s="13">
        <v>102</v>
      </c>
      <c r="C17" s="13">
        <v>82</v>
      </c>
      <c r="D17" s="14">
        <f t="shared" si="0"/>
        <v>0.803921568627451</v>
      </c>
      <c r="E17" s="14">
        <v>0.8</v>
      </c>
      <c r="F17" s="14">
        <v>0.8</v>
      </c>
      <c r="G17" s="14">
        <v>0.82</v>
      </c>
      <c r="H17" s="14">
        <v>0.94</v>
      </c>
      <c r="I17" s="7">
        <v>0.82</v>
      </c>
    </row>
    <row r="18" spans="1:9" ht="12">
      <c r="A18" t="s">
        <v>28</v>
      </c>
      <c r="B18" s="13">
        <v>45</v>
      </c>
      <c r="C18" s="13">
        <v>42</v>
      </c>
      <c r="D18" s="14">
        <f t="shared" si="0"/>
        <v>0.9333333333333333</v>
      </c>
      <c r="E18" s="14">
        <v>0.93</v>
      </c>
      <c r="F18" s="14">
        <v>0.93</v>
      </c>
      <c r="G18" s="14">
        <v>0.93</v>
      </c>
      <c r="H18" s="14">
        <v>1</v>
      </c>
      <c r="I18" s="7">
        <v>0.93</v>
      </c>
    </row>
    <row r="19" spans="1:9" ht="12">
      <c r="A19" s="8" t="s">
        <v>29</v>
      </c>
      <c r="B19">
        <f>SUM(B7:B18)</f>
        <v>2586</v>
      </c>
      <c r="C19">
        <f>SUM(C7:C18)</f>
        <v>2231</v>
      </c>
      <c r="D19" s="7">
        <f t="shared" si="0"/>
        <v>0.862722351121423</v>
      </c>
      <c r="E19" s="7"/>
      <c r="F19" s="7"/>
      <c r="G19" s="7"/>
      <c r="H19" s="7"/>
      <c r="I19" s="7"/>
    </row>
    <row r="20" spans="1:9" ht="12">
      <c r="A20" s="8"/>
      <c r="D20" s="7"/>
      <c r="E20" s="7"/>
      <c r="F20" s="7"/>
      <c r="G20" s="7"/>
      <c r="H20" s="7"/>
      <c r="I20" s="7"/>
    </row>
    <row r="21" spans="4:9" ht="12">
      <c r="D21" s="7"/>
      <c r="E21" s="7"/>
      <c r="F21" s="7"/>
      <c r="G21" s="7"/>
      <c r="H21" s="7"/>
      <c r="I21" s="7"/>
    </row>
    <row r="22" spans="4:9" ht="12">
      <c r="D22" s="7"/>
      <c r="E22" s="7"/>
      <c r="F22" s="7"/>
      <c r="G22" s="7"/>
      <c r="H22" s="7"/>
      <c r="I22" s="7"/>
    </row>
    <row r="23" spans="4:9" ht="12">
      <c r="D23" s="7"/>
      <c r="E23" s="7"/>
      <c r="F23" s="7"/>
      <c r="G23" s="7"/>
      <c r="H23" s="7"/>
      <c r="I23" s="7"/>
    </row>
    <row r="24" spans="4:9" ht="12">
      <c r="D24" s="7"/>
      <c r="E24" s="7"/>
      <c r="F24" s="7"/>
      <c r="G24" s="7"/>
      <c r="H24" s="7"/>
      <c r="I24" s="7"/>
    </row>
    <row r="25" spans="4:9" ht="12">
      <c r="D25" s="7"/>
      <c r="E25" s="7"/>
      <c r="F25" s="7"/>
      <c r="G25" s="7"/>
      <c r="H25" s="7"/>
      <c r="I25" s="7"/>
    </row>
    <row r="26" spans="4:9" ht="12">
      <c r="D26" s="7"/>
      <c r="E26" s="7"/>
      <c r="F26" s="7"/>
      <c r="G26" s="7"/>
      <c r="H26" s="7"/>
      <c r="I26" s="7"/>
    </row>
    <row r="27" spans="4:9" ht="12">
      <c r="D27" s="7"/>
      <c r="E27" s="7"/>
      <c r="F27" s="7"/>
      <c r="G27" s="7"/>
      <c r="H27" s="7"/>
      <c r="I27" s="7"/>
    </row>
    <row r="28" spans="4:9" ht="12">
      <c r="D28" s="7"/>
      <c r="E28" s="7"/>
      <c r="F28" s="7"/>
      <c r="G28" s="7"/>
      <c r="H28" s="7"/>
      <c r="I28" s="7"/>
    </row>
    <row r="29" spans="4:9" ht="12">
      <c r="D29" s="7"/>
      <c r="E29" s="7"/>
      <c r="F29" s="7"/>
      <c r="G29" s="7"/>
      <c r="H29" s="7"/>
      <c r="I29" s="7"/>
    </row>
    <row r="30" spans="4:9" ht="12">
      <c r="D30" s="7"/>
      <c r="E30" s="7"/>
      <c r="F30" s="7"/>
      <c r="G30" s="7"/>
      <c r="H30" s="7"/>
      <c r="I30" s="7"/>
    </row>
    <row r="31" spans="4:9" ht="12">
      <c r="D31" s="7"/>
      <c r="E31" s="7"/>
      <c r="F31" s="7"/>
      <c r="G31" s="7"/>
      <c r="H31" s="7"/>
      <c r="I31" s="7"/>
    </row>
    <row r="32" spans="1:9" ht="12">
      <c r="A32" s="5"/>
      <c r="B32" s="5"/>
      <c r="D32" s="27" t="s">
        <v>30</v>
      </c>
      <c r="E32" s="28"/>
      <c r="F32" s="28"/>
      <c r="G32" s="6"/>
      <c r="H32" s="7"/>
      <c r="I32" s="7"/>
    </row>
    <row r="33" spans="2:9" ht="12">
      <c r="B33" s="8" t="s">
        <v>3</v>
      </c>
      <c r="C33" s="8" t="s">
        <v>4</v>
      </c>
      <c r="D33" s="9" t="s">
        <v>5</v>
      </c>
      <c r="E33" s="9" t="s">
        <v>31</v>
      </c>
      <c r="F33" s="9" t="s">
        <v>32</v>
      </c>
      <c r="G33" s="9" t="s">
        <v>33</v>
      </c>
      <c r="H33" s="9" t="s">
        <v>34</v>
      </c>
      <c r="I33" s="9" t="s">
        <v>35</v>
      </c>
    </row>
    <row r="34" spans="1:9" ht="12.75" thickBot="1">
      <c r="A34" s="10" t="s">
        <v>11</v>
      </c>
      <c r="B34" s="10" t="s">
        <v>36</v>
      </c>
      <c r="C34" s="10" t="s">
        <v>13</v>
      </c>
      <c r="D34" s="11" t="s">
        <v>14</v>
      </c>
      <c r="E34" s="11" t="s">
        <v>37</v>
      </c>
      <c r="F34" s="11"/>
      <c r="G34" s="11" t="s">
        <v>38</v>
      </c>
      <c r="H34" s="12"/>
      <c r="I34" s="12"/>
    </row>
    <row r="35" spans="1:9" ht="12">
      <c r="A35" t="s">
        <v>17</v>
      </c>
      <c r="B35" s="13">
        <v>286</v>
      </c>
      <c r="C35" s="13">
        <v>196</v>
      </c>
      <c r="D35" s="14">
        <f aca="true" t="shared" si="1" ref="D35:D47">C35/B35</f>
        <v>0.6853146853146853</v>
      </c>
      <c r="E35" s="14">
        <v>0.88</v>
      </c>
      <c r="F35" s="14">
        <v>0.7</v>
      </c>
      <c r="G35" s="14">
        <v>0.69</v>
      </c>
      <c r="H35" s="14">
        <v>0.8</v>
      </c>
      <c r="I35" s="7">
        <v>0.95</v>
      </c>
    </row>
    <row r="36" spans="1:9" ht="12">
      <c r="A36" t="s">
        <v>18</v>
      </c>
      <c r="B36" s="13">
        <v>413</v>
      </c>
      <c r="C36" s="13">
        <v>278</v>
      </c>
      <c r="D36" s="14">
        <f t="shared" si="1"/>
        <v>0.6731234866828087</v>
      </c>
      <c r="E36" s="14">
        <v>0.71</v>
      </c>
      <c r="F36" s="14">
        <v>0.7</v>
      </c>
      <c r="G36" s="14">
        <v>0.71</v>
      </c>
      <c r="H36" s="14">
        <v>0.82</v>
      </c>
      <c r="I36" s="7">
        <v>0.7</v>
      </c>
    </row>
    <row r="37" spans="1:9" ht="12">
      <c r="A37" t="s">
        <v>19</v>
      </c>
      <c r="B37" s="15">
        <v>174</v>
      </c>
      <c r="C37" s="15">
        <v>132</v>
      </c>
      <c r="D37" s="14">
        <f t="shared" si="1"/>
        <v>0.7586206896551724</v>
      </c>
      <c r="E37" s="16">
        <v>0.78</v>
      </c>
      <c r="F37" s="16">
        <v>0.78</v>
      </c>
      <c r="G37" s="16">
        <v>0.76</v>
      </c>
      <c r="H37" s="16">
        <v>0.86</v>
      </c>
      <c r="I37" s="7">
        <v>0.78</v>
      </c>
    </row>
    <row r="38" spans="1:9" ht="12">
      <c r="A38" t="s">
        <v>20</v>
      </c>
      <c r="B38" s="13">
        <v>174</v>
      </c>
      <c r="C38" s="13">
        <v>126</v>
      </c>
      <c r="D38" s="14">
        <f t="shared" si="1"/>
        <v>0.7241379310344828</v>
      </c>
      <c r="E38" s="14">
        <v>0.75</v>
      </c>
      <c r="F38" s="14">
        <v>0.74</v>
      </c>
      <c r="G38" s="14">
        <v>0.74</v>
      </c>
      <c r="H38" s="7">
        <v>0.81</v>
      </c>
      <c r="I38" s="7">
        <v>0.68</v>
      </c>
    </row>
    <row r="39" spans="1:9" ht="12">
      <c r="A39" t="s">
        <v>21</v>
      </c>
      <c r="B39" s="13">
        <v>190</v>
      </c>
      <c r="C39" s="13">
        <v>141</v>
      </c>
      <c r="D39" s="14">
        <f t="shared" si="1"/>
        <v>0.7421052631578947</v>
      </c>
      <c r="E39" s="14">
        <v>0.75</v>
      </c>
      <c r="F39" s="14">
        <v>0.75</v>
      </c>
      <c r="G39" s="14">
        <v>0.75</v>
      </c>
      <c r="H39" s="14">
        <v>0.87</v>
      </c>
      <c r="I39" s="7">
        <v>0.76</v>
      </c>
    </row>
    <row r="40" spans="1:9" ht="12">
      <c r="A40" t="s">
        <v>22</v>
      </c>
      <c r="B40" s="13">
        <v>109</v>
      </c>
      <c r="C40" s="13">
        <v>56</v>
      </c>
      <c r="D40" s="14">
        <f t="shared" si="1"/>
        <v>0.5137614678899083</v>
      </c>
      <c r="E40" s="14">
        <v>0.57</v>
      </c>
      <c r="F40" s="14">
        <v>0.56</v>
      </c>
      <c r="G40" s="14">
        <v>0.57</v>
      </c>
      <c r="H40" s="14">
        <v>0.62</v>
      </c>
      <c r="I40" s="7">
        <v>0.48</v>
      </c>
    </row>
    <row r="41" spans="1:9" ht="12">
      <c r="A41" t="s">
        <v>23</v>
      </c>
      <c r="B41" s="13">
        <v>95</v>
      </c>
      <c r="C41" s="13">
        <v>59</v>
      </c>
      <c r="D41" s="14">
        <f t="shared" si="1"/>
        <v>0.6210526315789474</v>
      </c>
      <c r="E41" s="14">
        <v>0.67</v>
      </c>
      <c r="F41" s="14">
        <v>0.66</v>
      </c>
      <c r="G41" s="14">
        <v>0.66</v>
      </c>
      <c r="H41" s="14">
        <v>0.68</v>
      </c>
      <c r="I41" s="7">
        <v>0.67</v>
      </c>
    </row>
    <row r="42" spans="1:9" ht="12">
      <c r="A42" t="s">
        <v>24</v>
      </c>
      <c r="B42" s="13">
        <v>621</v>
      </c>
      <c r="C42" s="13">
        <v>460</v>
      </c>
      <c r="D42" s="14">
        <f t="shared" si="1"/>
        <v>0.7407407407407407</v>
      </c>
      <c r="E42" s="14">
        <v>0.75</v>
      </c>
      <c r="F42" s="14">
        <v>0.75</v>
      </c>
      <c r="G42" s="14">
        <v>0.74</v>
      </c>
      <c r="H42" s="14">
        <v>0.91</v>
      </c>
      <c r="I42" s="7">
        <v>0.7</v>
      </c>
    </row>
    <row r="43" spans="1:9" ht="12">
      <c r="A43" t="s">
        <v>25</v>
      </c>
      <c r="B43" s="13">
        <v>161</v>
      </c>
      <c r="C43" s="13">
        <v>97</v>
      </c>
      <c r="D43" s="14">
        <f t="shared" si="1"/>
        <v>0.6024844720496895</v>
      </c>
      <c r="E43" s="14">
        <v>0.61</v>
      </c>
      <c r="F43" s="14">
        <v>0.61</v>
      </c>
      <c r="G43" s="17">
        <v>0.61</v>
      </c>
      <c r="H43" s="14">
        <v>0.79</v>
      </c>
      <c r="I43" s="7">
        <v>0.31</v>
      </c>
    </row>
    <row r="44" spans="1:9" ht="12">
      <c r="A44" t="s">
        <v>26</v>
      </c>
      <c r="B44" s="15">
        <v>267</v>
      </c>
      <c r="C44" s="15">
        <v>207</v>
      </c>
      <c r="D44" s="14">
        <f t="shared" si="1"/>
        <v>0.7752808988764045</v>
      </c>
      <c r="E44" s="16">
        <v>0.83</v>
      </c>
      <c r="F44" s="16">
        <v>0.79</v>
      </c>
      <c r="G44" s="16">
        <v>0.78</v>
      </c>
      <c r="H44" s="16">
        <v>0.91</v>
      </c>
      <c r="I44" s="16">
        <v>0.78</v>
      </c>
    </row>
    <row r="45" spans="1:9" ht="12">
      <c r="A45" t="s">
        <v>27</v>
      </c>
      <c r="B45" s="13">
        <v>158</v>
      </c>
      <c r="C45" s="13">
        <v>81</v>
      </c>
      <c r="D45" s="14">
        <f t="shared" si="1"/>
        <v>0.5126582278481012</v>
      </c>
      <c r="E45" s="14">
        <v>0.55</v>
      </c>
      <c r="F45" s="14">
        <v>0.51</v>
      </c>
      <c r="G45" s="14">
        <v>0.51</v>
      </c>
      <c r="H45" s="14">
        <v>0.6</v>
      </c>
      <c r="I45" s="7">
        <v>0.52</v>
      </c>
    </row>
    <row r="46" spans="1:9" ht="12">
      <c r="A46" t="s">
        <v>28</v>
      </c>
      <c r="B46" s="13">
        <v>63</v>
      </c>
      <c r="C46" s="13">
        <v>51</v>
      </c>
      <c r="D46" s="14">
        <f t="shared" si="1"/>
        <v>0.8095238095238095</v>
      </c>
      <c r="E46" s="14">
        <v>0.86</v>
      </c>
      <c r="F46" s="14">
        <v>0.83</v>
      </c>
      <c r="G46" s="14">
        <v>0.81</v>
      </c>
      <c r="H46" s="14">
        <v>0.97</v>
      </c>
      <c r="I46" s="7">
        <v>0.84</v>
      </c>
    </row>
    <row r="47" spans="1:9" ht="12">
      <c r="A47" s="8" t="s">
        <v>39</v>
      </c>
      <c r="B47" s="13">
        <f>SUM(B35:B46)</f>
        <v>2711</v>
      </c>
      <c r="C47" s="13">
        <f>SUM(C35:C46)</f>
        <v>1884</v>
      </c>
      <c r="D47" s="14">
        <f t="shared" si="1"/>
        <v>0.6949465142014017</v>
      </c>
      <c r="E47" s="14"/>
      <c r="F47" s="14"/>
      <c r="G47" s="14"/>
      <c r="H47" s="14"/>
      <c r="I47" s="7"/>
    </row>
    <row r="48" spans="4:9" ht="12">
      <c r="D48" s="7"/>
      <c r="E48" s="7"/>
      <c r="F48" s="7"/>
      <c r="G48" s="7"/>
      <c r="H48" s="7"/>
      <c r="I48" s="7"/>
    </row>
    <row r="49" spans="4:9" ht="12">
      <c r="D49" s="7"/>
      <c r="E49" s="7"/>
      <c r="F49" s="7"/>
      <c r="G49" s="7"/>
      <c r="H49" s="7"/>
      <c r="I49" s="7"/>
    </row>
    <row r="50" spans="4:9" ht="12">
      <c r="D50" s="7"/>
      <c r="E50" s="7"/>
      <c r="F50" s="7"/>
      <c r="G50" s="7"/>
      <c r="H50" s="7"/>
      <c r="I50" s="7"/>
    </row>
    <row r="51" spans="4:9" ht="12">
      <c r="D51" s="7"/>
      <c r="E51" s="7"/>
      <c r="F51" s="7"/>
      <c r="G51" s="7"/>
      <c r="H51" s="7"/>
      <c r="I51" s="7"/>
    </row>
    <row r="52" spans="4:9" ht="12">
      <c r="D52" s="7"/>
      <c r="E52" s="7"/>
      <c r="F52" s="7"/>
      <c r="G52" s="7"/>
      <c r="H52" s="7"/>
      <c r="I52" s="7"/>
    </row>
    <row r="53" spans="4:9" ht="12">
      <c r="D53" s="7"/>
      <c r="E53" s="7"/>
      <c r="F53" s="7"/>
      <c r="G53" s="7"/>
      <c r="H53" s="7"/>
      <c r="I53" s="7"/>
    </row>
    <row r="54" spans="4:9" ht="12">
      <c r="D54" s="7"/>
      <c r="E54" s="7"/>
      <c r="F54" s="7"/>
      <c r="G54" s="7"/>
      <c r="H54" s="7"/>
      <c r="I54" s="7"/>
    </row>
    <row r="55" spans="4:9" ht="12">
      <c r="D55" s="7"/>
      <c r="E55" s="7"/>
      <c r="F55" s="7"/>
      <c r="G55" s="7"/>
      <c r="H55" s="7"/>
      <c r="I55" s="7"/>
    </row>
    <row r="56" spans="4:9" ht="12">
      <c r="D56" s="7"/>
      <c r="E56" s="7"/>
      <c r="F56" s="7"/>
      <c r="G56" s="7"/>
      <c r="H56" s="7"/>
      <c r="I56" s="7"/>
    </row>
    <row r="57" spans="4:9" ht="12">
      <c r="D57" s="7"/>
      <c r="E57" s="7"/>
      <c r="F57" s="7"/>
      <c r="G57" s="7"/>
      <c r="H57" s="7"/>
      <c r="I57" s="7"/>
    </row>
    <row r="58" spans="4:9" ht="12">
      <c r="D58" s="7"/>
      <c r="E58" s="7"/>
      <c r="F58" s="7"/>
      <c r="G58" s="7"/>
      <c r="H58" s="7"/>
      <c r="I58" s="7"/>
    </row>
    <row r="59" spans="1:9" ht="12">
      <c r="A59" s="25"/>
      <c r="B59" s="26"/>
      <c r="D59" s="27" t="s">
        <v>40</v>
      </c>
      <c r="E59" s="28"/>
      <c r="F59" s="28"/>
      <c r="G59" s="6"/>
      <c r="H59" s="7"/>
      <c r="I59" s="7"/>
    </row>
    <row r="60" spans="2:9" ht="12">
      <c r="B60" s="8" t="s">
        <v>3</v>
      </c>
      <c r="C60" s="8" t="s">
        <v>4</v>
      </c>
      <c r="D60" s="9" t="s">
        <v>5</v>
      </c>
      <c r="E60" s="9" t="s">
        <v>41</v>
      </c>
      <c r="F60" s="9" t="s">
        <v>32</v>
      </c>
      <c r="G60" s="9" t="s">
        <v>42</v>
      </c>
      <c r="H60" s="9" t="s">
        <v>34</v>
      </c>
      <c r="I60" s="9" t="s">
        <v>43</v>
      </c>
    </row>
    <row r="61" spans="1:9" ht="12.75" thickBot="1">
      <c r="A61" s="10" t="s">
        <v>11</v>
      </c>
      <c r="B61" s="10" t="s">
        <v>12</v>
      </c>
      <c r="C61" s="10" t="s">
        <v>13</v>
      </c>
      <c r="D61" s="11" t="s">
        <v>14</v>
      </c>
      <c r="E61" s="11" t="s">
        <v>44</v>
      </c>
      <c r="F61" s="11"/>
      <c r="G61" s="11" t="s">
        <v>38</v>
      </c>
      <c r="H61" s="12"/>
      <c r="I61" s="12"/>
    </row>
    <row r="62" spans="1:9" ht="12">
      <c r="A62" t="s">
        <v>17</v>
      </c>
      <c r="B62" s="13">
        <v>1283</v>
      </c>
      <c r="C62" s="13">
        <v>956</v>
      </c>
      <c r="D62" s="14">
        <f aca="true" t="shared" si="2" ref="D62:D74">C62/B62</f>
        <v>0.745128604832424</v>
      </c>
      <c r="E62" s="14">
        <v>0.75</v>
      </c>
      <c r="F62" s="14">
        <v>0.9</v>
      </c>
      <c r="G62" s="14">
        <v>0.53</v>
      </c>
      <c r="H62" s="14">
        <v>0.93</v>
      </c>
      <c r="I62" s="7">
        <v>0.7</v>
      </c>
    </row>
    <row r="63" spans="1:9" ht="12">
      <c r="A63" t="s">
        <v>18</v>
      </c>
      <c r="B63" s="13">
        <v>1743</v>
      </c>
      <c r="C63" s="13">
        <v>1383</v>
      </c>
      <c r="D63" s="14">
        <f t="shared" si="2"/>
        <v>0.7934595524956971</v>
      </c>
      <c r="E63" s="14">
        <v>0.8</v>
      </c>
      <c r="F63" s="14">
        <v>0.92</v>
      </c>
      <c r="G63" s="14">
        <v>0.92</v>
      </c>
      <c r="H63" s="14">
        <v>0.95</v>
      </c>
      <c r="I63" s="7">
        <v>0.79</v>
      </c>
    </row>
    <row r="64" spans="1:9" ht="12">
      <c r="A64" t="s">
        <v>19</v>
      </c>
      <c r="B64" s="15">
        <v>766</v>
      </c>
      <c r="C64" s="15">
        <v>588</v>
      </c>
      <c r="D64" s="14">
        <f t="shared" si="2"/>
        <v>0.7676240208877284</v>
      </c>
      <c r="E64" s="16">
        <v>0.78</v>
      </c>
      <c r="F64" s="16">
        <v>0.87</v>
      </c>
      <c r="G64" s="16">
        <v>0.86</v>
      </c>
      <c r="H64" s="16">
        <v>0.89</v>
      </c>
      <c r="I64" s="7">
        <v>0.76</v>
      </c>
    </row>
    <row r="65" spans="1:9" ht="12">
      <c r="A65" t="s">
        <v>20</v>
      </c>
      <c r="B65" s="13">
        <v>837</v>
      </c>
      <c r="C65" s="13">
        <v>650</v>
      </c>
      <c r="D65" s="14">
        <f t="shared" si="2"/>
        <v>0.7765830346475507</v>
      </c>
      <c r="E65" s="14">
        <v>0.8</v>
      </c>
      <c r="F65" s="14">
        <v>0.92</v>
      </c>
      <c r="G65" s="14">
        <v>0.98</v>
      </c>
      <c r="H65" s="14">
        <v>0.94</v>
      </c>
      <c r="I65" s="7">
        <v>0.88</v>
      </c>
    </row>
    <row r="66" spans="1:9" ht="12">
      <c r="A66" t="s">
        <v>21</v>
      </c>
      <c r="B66" s="13">
        <v>760</v>
      </c>
      <c r="C66" s="13">
        <v>597</v>
      </c>
      <c r="D66" s="14">
        <f t="shared" si="2"/>
        <v>0.7855263157894737</v>
      </c>
      <c r="E66" s="14">
        <v>0.79</v>
      </c>
      <c r="F66" s="14">
        <v>0.91</v>
      </c>
      <c r="G66" s="14">
        <v>0.9</v>
      </c>
      <c r="H66" s="14">
        <v>0.93</v>
      </c>
      <c r="I66" s="7">
        <v>0.75</v>
      </c>
    </row>
    <row r="67" spans="1:9" ht="12">
      <c r="A67" t="s">
        <v>22</v>
      </c>
      <c r="B67" s="13">
        <v>532</v>
      </c>
      <c r="C67" s="13">
        <v>324</v>
      </c>
      <c r="D67" s="14">
        <f t="shared" si="2"/>
        <v>0.6090225563909775</v>
      </c>
      <c r="E67" s="14">
        <v>0.63</v>
      </c>
      <c r="F67" s="14">
        <v>0.81</v>
      </c>
      <c r="G67" s="14">
        <v>0.79</v>
      </c>
      <c r="H67" s="14">
        <v>0.8</v>
      </c>
      <c r="I67" s="7">
        <v>0.55</v>
      </c>
    </row>
    <row r="68" spans="1:9" ht="12">
      <c r="A68" t="s">
        <v>23</v>
      </c>
      <c r="B68" s="13">
        <v>511</v>
      </c>
      <c r="C68" s="13">
        <v>376</v>
      </c>
      <c r="D68" s="14">
        <f t="shared" si="2"/>
        <v>0.735812133072407</v>
      </c>
      <c r="E68" s="14">
        <v>0.76</v>
      </c>
      <c r="F68" s="14">
        <v>0.87</v>
      </c>
      <c r="G68" s="14">
        <v>0.88</v>
      </c>
      <c r="H68" s="14">
        <v>0.87</v>
      </c>
      <c r="I68" s="7">
        <v>0.72</v>
      </c>
    </row>
    <row r="69" spans="1:9" ht="12">
      <c r="A69" t="s">
        <v>24</v>
      </c>
      <c r="B69" s="13">
        <v>2675</v>
      </c>
      <c r="C69" s="13">
        <v>2214</v>
      </c>
      <c r="D69" s="14">
        <f t="shared" si="2"/>
        <v>0.8276635514018692</v>
      </c>
      <c r="E69" s="14">
        <v>0.85</v>
      </c>
      <c r="F69" s="14">
        <v>0.92</v>
      </c>
      <c r="G69" s="14">
        <v>0.93</v>
      </c>
      <c r="H69" s="14">
        <v>0.97</v>
      </c>
      <c r="I69" s="7">
        <v>0.79</v>
      </c>
    </row>
    <row r="70" spans="1:9" ht="12">
      <c r="A70" t="s">
        <v>25</v>
      </c>
      <c r="B70" s="13">
        <v>786</v>
      </c>
      <c r="C70" s="13">
        <v>600</v>
      </c>
      <c r="D70" s="14">
        <f t="shared" si="2"/>
        <v>0.7633587786259542</v>
      </c>
      <c r="E70" s="14">
        <v>0.81</v>
      </c>
      <c r="F70" s="14">
        <v>0.87</v>
      </c>
      <c r="G70" s="17">
        <v>0.87</v>
      </c>
      <c r="H70" s="14">
        <v>0.91</v>
      </c>
      <c r="I70" s="7">
        <v>0.74</v>
      </c>
    </row>
    <row r="71" spans="1:9" ht="12">
      <c r="A71" t="s">
        <v>26</v>
      </c>
      <c r="B71" s="15">
        <v>1330</v>
      </c>
      <c r="C71" s="15">
        <v>1142</v>
      </c>
      <c r="D71" s="14">
        <f t="shared" si="2"/>
        <v>0.8586466165413534</v>
      </c>
      <c r="E71" s="16">
        <v>0.86</v>
      </c>
      <c r="F71" s="16">
        <v>0.95</v>
      </c>
      <c r="G71" s="16">
        <v>0.95</v>
      </c>
      <c r="H71" s="16">
        <v>0.97</v>
      </c>
      <c r="I71" s="16">
        <v>0.83</v>
      </c>
    </row>
    <row r="72" spans="1:9" ht="12">
      <c r="A72" t="s">
        <v>27</v>
      </c>
      <c r="B72" s="13">
        <v>495</v>
      </c>
      <c r="C72" s="13">
        <v>362</v>
      </c>
      <c r="D72" s="14">
        <f t="shared" si="2"/>
        <v>0.7313131313131314</v>
      </c>
      <c r="E72" s="14">
        <v>0.82</v>
      </c>
      <c r="F72" s="14">
        <v>0.94</v>
      </c>
      <c r="G72" s="14">
        <v>0.95</v>
      </c>
      <c r="H72" s="14">
        <v>0.94</v>
      </c>
      <c r="I72" s="7">
        <v>0.49</v>
      </c>
    </row>
    <row r="73" spans="1:9" ht="12">
      <c r="A73" t="s">
        <v>28</v>
      </c>
      <c r="B73" s="13">
        <v>257</v>
      </c>
      <c r="C73" s="13">
        <v>226</v>
      </c>
      <c r="D73" s="14">
        <f t="shared" si="2"/>
        <v>0.8793774319066148</v>
      </c>
      <c r="E73" s="14">
        <v>0.88</v>
      </c>
      <c r="F73" s="14">
        <v>0.95</v>
      </c>
      <c r="G73" s="14">
        <v>0.95</v>
      </c>
      <c r="H73" s="14">
        <v>0.98</v>
      </c>
      <c r="I73" s="7">
        <v>0.84</v>
      </c>
    </row>
    <row r="74" spans="1:9" ht="12">
      <c r="A74" s="8" t="s">
        <v>29</v>
      </c>
      <c r="B74" s="13">
        <f>SUM(B62:B73)</f>
        <v>11975</v>
      </c>
      <c r="C74" s="13">
        <f>SUM(C62:C73)</f>
        <v>9418</v>
      </c>
      <c r="D74" s="14">
        <f t="shared" si="2"/>
        <v>0.7864718162839248</v>
      </c>
      <c r="E74" s="14"/>
      <c r="F74" s="14"/>
      <c r="G74" s="14"/>
      <c r="H74" s="14"/>
      <c r="I74" s="7"/>
    </row>
    <row r="75" spans="1:9" ht="12">
      <c r="A75" s="8"/>
      <c r="D75" s="7"/>
      <c r="E75" s="7"/>
      <c r="F75" s="7"/>
      <c r="G75" s="7"/>
      <c r="H75" s="7"/>
      <c r="I75" s="7"/>
    </row>
    <row r="76" spans="4:9" ht="12">
      <c r="D76" s="7"/>
      <c r="E76" s="7"/>
      <c r="F76" s="7"/>
      <c r="G76" s="7"/>
      <c r="H76" s="7"/>
      <c r="I76" s="7"/>
    </row>
    <row r="77" spans="4:9" ht="12">
      <c r="D77" s="7"/>
      <c r="E77" s="7"/>
      <c r="F77" s="7"/>
      <c r="G77" s="7"/>
      <c r="H77" s="7"/>
      <c r="I77" s="7"/>
    </row>
    <row r="78" spans="4:9" ht="12">
      <c r="D78" s="7"/>
      <c r="E78" s="7"/>
      <c r="F78" s="7"/>
      <c r="G78" s="7"/>
      <c r="H78" s="7"/>
      <c r="I78" s="7"/>
    </row>
    <row r="79" spans="4:9" ht="12">
      <c r="D79" s="7"/>
      <c r="E79" s="7"/>
      <c r="F79" s="7"/>
      <c r="G79" s="7"/>
      <c r="H79" s="7"/>
      <c r="I79" s="7"/>
    </row>
    <row r="80" spans="4:9" ht="12">
      <c r="D80" s="7"/>
      <c r="E80" s="7"/>
      <c r="F80" s="7"/>
      <c r="G80" s="7"/>
      <c r="H80" s="7"/>
      <c r="I80" s="7"/>
    </row>
    <row r="81" spans="4:9" ht="12">
      <c r="D81" s="7"/>
      <c r="E81" s="7"/>
      <c r="F81" s="7"/>
      <c r="G81" s="7"/>
      <c r="H81" s="7"/>
      <c r="I81" s="7"/>
    </row>
    <row r="82" spans="4:9" ht="12">
      <c r="D82" s="7"/>
      <c r="E82" s="7"/>
      <c r="F82" s="7"/>
      <c r="G82" s="7"/>
      <c r="H82" s="7"/>
      <c r="I82" s="7"/>
    </row>
    <row r="83" spans="4:9" ht="12">
      <c r="D83" s="7"/>
      <c r="E83" s="7"/>
      <c r="F83" s="7"/>
      <c r="G83" s="7"/>
      <c r="H83" s="7"/>
      <c r="I83" s="7"/>
    </row>
    <row r="84" spans="4:9" ht="12">
      <c r="D84" s="7"/>
      <c r="E84" s="7"/>
      <c r="F84" s="7"/>
      <c r="G84" s="7"/>
      <c r="H84" s="7"/>
      <c r="I84" s="7"/>
    </row>
    <row r="85" spans="4:9" ht="12">
      <c r="D85" s="7"/>
      <c r="E85" s="7"/>
      <c r="F85" s="7"/>
      <c r="G85" s="7"/>
      <c r="H85" s="7"/>
      <c r="I85" s="7"/>
    </row>
    <row r="86" spans="4:9" ht="12">
      <c r="D86" s="7"/>
      <c r="E86" s="7"/>
      <c r="F86" s="7"/>
      <c r="G86" s="7"/>
      <c r="H86" s="7"/>
      <c r="I86" s="7"/>
    </row>
    <row r="87" spans="1:9" ht="12">
      <c r="A87" s="31"/>
      <c r="B87" s="31"/>
      <c r="D87" s="27" t="s">
        <v>45</v>
      </c>
      <c r="E87" s="28"/>
      <c r="F87" s="28"/>
      <c r="G87" s="6"/>
      <c r="H87" s="7"/>
      <c r="I87" s="7"/>
    </row>
    <row r="88" spans="2:12" ht="12">
      <c r="B88" s="8" t="s">
        <v>3</v>
      </c>
      <c r="C88" s="8" t="s">
        <v>4</v>
      </c>
      <c r="D88" s="9" t="s">
        <v>5</v>
      </c>
      <c r="E88" s="9" t="s">
        <v>46</v>
      </c>
      <c r="F88" s="9" t="s">
        <v>32</v>
      </c>
      <c r="G88" s="9" t="s">
        <v>47</v>
      </c>
      <c r="H88" s="9" t="s">
        <v>48</v>
      </c>
      <c r="I88" s="9" t="s">
        <v>49</v>
      </c>
      <c r="J88" s="9" t="s">
        <v>50</v>
      </c>
      <c r="K88" s="9" t="s">
        <v>51</v>
      </c>
      <c r="L88" s="9"/>
    </row>
    <row r="89" spans="1:11" ht="12.75" thickBot="1">
      <c r="A89" s="10" t="s">
        <v>11</v>
      </c>
      <c r="B89" s="10" t="s">
        <v>12</v>
      </c>
      <c r="C89" s="10" t="s">
        <v>13</v>
      </c>
      <c r="D89" s="11" t="s">
        <v>14</v>
      </c>
      <c r="E89" s="11" t="s">
        <v>52</v>
      </c>
      <c r="F89" s="11"/>
      <c r="G89" s="12"/>
      <c r="H89" s="11" t="s">
        <v>53</v>
      </c>
      <c r="I89" s="12"/>
      <c r="J89" s="12"/>
      <c r="K89" s="12"/>
    </row>
    <row r="90" spans="1:11" ht="12">
      <c r="A90" t="s">
        <v>17</v>
      </c>
      <c r="B90" s="13">
        <v>456</v>
      </c>
      <c r="C90" s="13">
        <v>331</v>
      </c>
      <c r="D90" s="14">
        <f aca="true" t="shared" si="3" ref="D90:D102">C90/B90</f>
        <v>0.7258771929824561</v>
      </c>
      <c r="E90" s="14">
        <v>0.88</v>
      </c>
      <c r="F90" s="14">
        <v>0.93</v>
      </c>
      <c r="G90" s="14">
        <v>0.75</v>
      </c>
      <c r="H90" s="14">
        <v>0.55</v>
      </c>
      <c r="I90" s="14">
        <v>0.94</v>
      </c>
      <c r="J90" s="14">
        <v>0.57</v>
      </c>
      <c r="K90" s="7">
        <v>0.65</v>
      </c>
    </row>
    <row r="91" spans="1:12" ht="12">
      <c r="A91" t="s">
        <v>18</v>
      </c>
      <c r="B91" s="13">
        <v>564</v>
      </c>
      <c r="C91" s="13">
        <v>445</v>
      </c>
      <c r="D91" s="14">
        <f t="shared" si="3"/>
        <v>0.7890070921985816</v>
      </c>
      <c r="E91" s="14">
        <v>0.91</v>
      </c>
      <c r="F91" s="14">
        <v>0.95</v>
      </c>
      <c r="G91" s="14">
        <v>0.85</v>
      </c>
      <c r="H91" s="14">
        <v>0.82</v>
      </c>
      <c r="I91" s="14">
        <v>0.97</v>
      </c>
      <c r="J91" s="14">
        <v>0.64</v>
      </c>
      <c r="K91" s="7">
        <v>0.73</v>
      </c>
      <c r="L91" s="14"/>
    </row>
    <row r="92" spans="1:11" ht="12">
      <c r="A92" t="s">
        <v>19</v>
      </c>
      <c r="B92" s="15">
        <v>321</v>
      </c>
      <c r="C92" s="15">
        <v>217</v>
      </c>
      <c r="D92" s="14">
        <f t="shared" si="3"/>
        <v>0.67601246105919</v>
      </c>
      <c r="E92" s="16">
        <v>0.87</v>
      </c>
      <c r="F92" s="16">
        <v>0.89</v>
      </c>
      <c r="G92" s="16">
        <v>0.78</v>
      </c>
      <c r="H92" s="16">
        <v>0.71</v>
      </c>
      <c r="I92" s="16">
        <v>0.89</v>
      </c>
      <c r="J92" s="16">
        <v>0.88</v>
      </c>
      <c r="K92" s="7">
        <v>0.72</v>
      </c>
    </row>
    <row r="93" spans="1:11" ht="12">
      <c r="A93" t="s">
        <v>20</v>
      </c>
      <c r="B93" s="13">
        <v>310</v>
      </c>
      <c r="C93" s="13">
        <v>223</v>
      </c>
      <c r="D93" s="14">
        <f t="shared" si="3"/>
        <v>0.7193548387096774</v>
      </c>
      <c r="E93" s="14">
        <v>0.9</v>
      </c>
      <c r="F93" s="14">
        <v>0.95</v>
      </c>
      <c r="G93" s="14">
        <v>0.76</v>
      </c>
      <c r="H93" s="14">
        <v>0.77</v>
      </c>
      <c r="I93" s="14">
        <v>0.96</v>
      </c>
      <c r="J93" s="14">
        <v>0.56</v>
      </c>
      <c r="K93" s="7">
        <v>0.68</v>
      </c>
    </row>
    <row r="94" spans="1:11" ht="12">
      <c r="A94" t="s">
        <v>21</v>
      </c>
      <c r="B94" s="13">
        <v>308</v>
      </c>
      <c r="C94" s="13">
        <v>253</v>
      </c>
      <c r="D94" s="14">
        <f t="shared" si="3"/>
        <v>0.8214285714285714</v>
      </c>
      <c r="E94" s="14">
        <v>0.94</v>
      </c>
      <c r="F94" s="14">
        <v>0.96</v>
      </c>
      <c r="G94" s="14">
        <v>0.86</v>
      </c>
      <c r="H94" s="14">
        <v>0.87</v>
      </c>
      <c r="I94" s="14">
        <v>0.96</v>
      </c>
      <c r="J94" s="14">
        <v>0.49</v>
      </c>
      <c r="K94" s="7">
        <v>0.79</v>
      </c>
    </row>
    <row r="95" spans="1:12" ht="12">
      <c r="A95" t="s">
        <v>22</v>
      </c>
      <c r="B95" s="13">
        <v>223</v>
      </c>
      <c r="C95" s="13">
        <v>111</v>
      </c>
      <c r="D95" s="14">
        <f t="shared" si="3"/>
        <v>0.4977578475336323</v>
      </c>
      <c r="E95" s="14">
        <v>0.74</v>
      </c>
      <c r="F95" s="14">
        <v>0.82</v>
      </c>
      <c r="G95" s="14">
        <v>0.66</v>
      </c>
      <c r="H95" s="14">
        <v>0.61</v>
      </c>
      <c r="I95" s="14">
        <v>0.83</v>
      </c>
      <c r="J95" s="14">
        <v>0.37</v>
      </c>
      <c r="K95" s="7">
        <v>0.61</v>
      </c>
      <c r="L95" s="14"/>
    </row>
    <row r="96" spans="1:11" ht="12">
      <c r="A96" t="s">
        <v>23</v>
      </c>
      <c r="B96" s="13">
        <v>211</v>
      </c>
      <c r="C96" s="13">
        <v>141</v>
      </c>
      <c r="D96" s="14">
        <f t="shared" si="3"/>
        <v>0.6682464454976303</v>
      </c>
      <c r="E96" s="14">
        <v>0.88</v>
      </c>
      <c r="F96" s="14">
        <v>0.96</v>
      </c>
      <c r="G96" s="14">
        <v>0.74</v>
      </c>
      <c r="H96" s="14">
        <v>0.83</v>
      </c>
      <c r="I96" s="14">
        <v>0.94</v>
      </c>
      <c r="J96" s="14">
        <v>0.51</v>
      </c>
      <c r="K96" s="7">
        <v>0.68</v>
      </c>
    </row>
    <row r="97" spans="1:11" ht="12">
      <c r="A97" t="s">
        <v>24</v>
      </c>
      <c r="B97" s="13">
        <v>955</v>
      </c>
      <c r="C97" s="13">
        <v>782</v>
      </c>
      <c r="D97" s="14">
        <f t="shared" si="3"/>
        <v>0.818848167539267</v>
      </c>
      <c r="E97" s="14">
        <v>0.93</v>
      </c>
      <c r="F97" s="14">
        <v>0.93</v>
      </c>
      <c r="G97" s="14">
        <v>0.85</v>
      </c>
      <c r="H97" s="14">
        <v>0.84</v>
      </c>
      <c r="I97" s="14">
        <v>0.94</v>
      </c>
      <c r="J97" s="14">
        <v>0.74</v>
      </c>
      <c r="K97" s="7">
        <v>0.62</v>
      </c>
    </row>
    <row r="98" spans="1:11" ht="12">
      <c r="A98" t="s">
        <v>25</v>
      </c>
      <c r="B98" s="13">
        <v>274</v>
      </c>
      <c r="C98" s="13">
        <v>195</v>
      </c>
      <c r="D98" s="14">
        <f t="shared" si="3"/>
        <v>0.7116788321167883</v>
      </c>
      <c r="E98" s="14">
        <v>0.86</v>
      </c>
      <c r="F98" s="14">
        <v>0.97</v>
      </c>
      <c r="G98" s="14">
        <v>0.8</v>
      </c>
      <c r="H98" s="17">
        <v>0.75</v>
      </c>
      <c r="I98" s="14">
        <v>0.91</v>
      </c>
      <c r="J98" s="14">
        <v>0.45</v>
      </c>
      <c r="K98" s="7">
        <v>0.79</v>
      </c>
    </row>
    <row r="99" spans="1:11" s="19" customFormat="1" ht="12">
      <c r="A99" s="18" t="s">
        <v>26</v>
      </c>
      <c r="B99" s="15">
        <v>390</v>
      </c>
      <c r="C99" s="15">
        <v>342</v>
      </c>
      <c r="D99" s="16">
        <f t="shared" si="3"/>
        <v>0.8769230769230769</v>
      </c>
      <c r="E99" s="16">
        <v>0.96</v>
      </c>
      <c r="F99" s="16">
        <v>0.98</v>
      </c>
      <c r="G99" s="16">
        <v>0.9</v>
      </c>
      <c r="H99" s="16">
        <v>0.89</v>
      </c>
      <c r="I99" s="16">
        <v>0.99</v>
      </c>
      <c r="J99" s="16">
        <v>0.69</v>
      </c>
      <c r="K99" s="16">
        <v>0.87</v>
      </c>
    </row>
    <row r="100" spans="1:11" ht="12">
      <c r="A100" t="s">
        <v>27</v>
      </c>
      <c r="B100" s="13">
        <v>213</v>
      </c>
      <c r="C100" s="13">
        <v>173</v>
      </c>
      <c r="D100" s="14">
        <f t="shared" si="3"/>
        <v>0.812206572769953</v>
      </c>
      <c r="E100" s="14">
        <v>0.92</v>
      </c>
      <c r="F100" s="14">
        <v>0.97</v>
      </c>
      <c r="G100" s="14">
        <v>0.84</v>
      </c>
      <c r="H100" s="14">
        <v>0.89</v>
      </c>
      <c r="I100" s="14">
        <v>0.97</v>
      </c>
      <c r="J100" s="14">
        <v>0.64</v>
      </c>
      <c r="K100" s="7">
        <v>0.61</v>
      </c>
    </row>
    <row r="101" spans="1:11" ht="12">
      <c r="A101" t="s">
        <v>28</v>
      </c>
      <c r="B101" s="13">
        <v>76</v>
      </c>
      <c r="C101" s="13">
        <v>62</v>
      </c>
      <c r="D101" s="14">
        <f t="shared" si="3"/>
        <v>0.8157894736842105</v>
      </c>
      <c r="E101" s="14">
        <v>0.93</v>
      </c>
      <c r="F101" s="14">
        <v>1</v>
      </c>
      <c r="G101" s="14">
        <v>0.87</v>
      </c>
      <c r="H101" s="14">
        <v>0.82</v>
      </c>
      <c r="I101" s="14">
        <v>1</v>
      </c>
      <c r="J101" s="14">
        <v>0.71</v>
      </c>
      <c r="K101" s="7">
        <v>0.62</v>
      </c>
    </row>
    <row r="102" spans="1:11" ht="12">
      <c r="A102" s="8" t="s">
        <v>39</v>
      </c>
      <c r="B102" s="13">
        <f>SUM(B90:B101)</f>
        <v>4301</v>
      </c>
      <c r="C102" s="13">
        <f>SUM(C90:C101)</f>
        <v>3275</v>
      </c>
      <c r="D102" s="14">
        <f t="shared" si="3"/>
        <v>0.7614508253894443</v>
      </c>
      <c r="E102" s="14"/>
      <c r="F102" s="14"/>
      <c r="G102" s="14"/>
      <c r="H102" s="14"/>
      <c r="I102" s="14"/>
      <c r="J102" s="14"/>
      <c r="K102" s="7"/>
    </row>
    <row r="103" spans="4:11" ht="12">
      <c r="D103" s="7"/>
      <c r="E103" s="7"/>
      <c r="F103" s="7"/>
      <c r="G103" s="7"/>
      <c r="H103" s="7"/>
      <c r="I103" s="7"/>
      <c r="J103" s="7"/>
      <c r="K103" s="7"/>
    </row>
    <row r="104" spans="4:11" ht="12">
      <c r="D104" s="7"/>
      <c r="E104" s="7"/>
      <c r="F104" s="7"/>
      <c r="G104" s="7"/>
      <c r="H104" s="7"/>
      <c r="I104" s="7"/>
      <c r="J104" s="7"/>
      <c r="K104" s="7"/>
    </row>
    <row r="105" spans="4:11" ht="12">
      <c r="D105" s="7"/>
      <c r="E105" s="7"/>
      <c r="F105" s="7"/>
      <c r="G105" s="7"/>
      <c r="H105" s="7"/>
      <c r="I105" s="7"/>
      <c r="J105" s="7"/>
      <c r="K105" s="7"/>
    </row>
    <row r="106" spans="4:11" ht="12">
      <c r="D106" s="7"/>
      <c r="E106" s="7"/>
      <c r="F106" s="7"/>
      <c r="G106" s="7"/>
      <c r="H106" s="7"/>
      <c r="I106" s="7"/>
      <c r="J106" s="7"/>
      <c r="K106" s="7"/>
    </row>
    <row r="107" spans="4:11" ht="12">
      <c r="D107" s="7"/>
      <c r="E107" s="7"/>
      <c r="F107" s="7"/>
      <c r="G107" s="7"/>
      <c r="H107" s="7"/>
      <c r="I107" s="7"/>
      <c r="J107" s="7"/>
      <c r="K107" s="7"/>
    </row>
    <row r="108" spans="4:11" ht="12">
      <c r="D108" s="7"/>
      <c r="E108" s="7"/>
      <c r="F108" s="7"/>
      <c r="G108" s="7"/>
      <c r="H108" s="7"/>
      <c r="I108" s="7"/>
      <c r="J108" s="7"/>
      <c r="K108" s="7"/>
    </row>
    <row r="109" spans="4:11" ht="12">
      <c r="D109" s="7"/>
      <c r="E109" s="7"/>
      <c r="F109" s="7"/>
      <c r="G109" s="7"/>
      <c r="H109" s="7"/>
      <c r="I109" s="7"/>
      <c r="J109" s="7"/>
      <c r="K109" s="7"/>
    </row>
    <row r="110" spans="4:11" ht="12">
      <c r="D110" s="7"/>
      <c r="E110" s="7"/>
      <c r="F110" s="7"/>
      <c r="G110" s="7"/>
      <c r="H110" s="7"/>
      <c r="I110" s="7"/>
      <c r="J110" s="7"/>
      <c r="K110" s="7"/>
    </row>
    <row r="111" spans="4:11" ht="12">
      <c r="D111" s="7"/>
      <c r="E111" s="7"/>
      <c r="F111" s="7"/>
      <c r="G111" s="7"/>
      <c r="H111" s="7"/>
      <c r="I111" s="7"/>
      <c r="J111" s="7"/>
      <c r="K111" s="7"/>
    </row>
    <row r="112" spans="4:11" ht="12">
      <c r="D112" s="7"/>
      <c r="E112" s="7"/>
      <c r="F112" s="7"/>
      <c r="G112" s="7"/>
      <c r="H112" s="7"/>
      <c r="I112" s="7"/>
      <c r="J112" s="7"/>
      <c r="K112" s="7"/>
    </row>
    <row r="113" spans="4:11" ht="12">
      <c r="D113" s="7"/>
      <c r="E113" s="7"/>
      <c r="F113" s="7"/>
      <c r="G113" s="7"/>
      <c r="H113" s="7"/>
      <c r="I113" s="7"/>
      <c r="J113" s="7"/>
      <c r="K113" s="7"/>
    </row>
    <row r="114" spans="4:11" ht="12">
      <c r="D114" s="7"/>
      <c r="E114" s="7"/>
      <c r="F114" s="7"/>
      <c r="G114" s="7"/>
      <c r="H114" s="7"/>
      <c r="I114" s="7"/>
      <c r="J114" s="7"/>
      <c r="K114" s="7"/>
    </row>
    <row r="115" spans="4:11" ht="12">
      <c r="D115" s="7"/>
      <c r="E115" s="7"/>
      <c r="F115" s="7"/>
      <c r="G115" s="7"/>
      <c r="H115" s="7"/>
      <c r="I115" s="7"/>
      <c r="J115" s="7"/>
      <c r="K115" s="7"/>
    </row>
    <row r="116" spans="1:11" ht="12">
      <c r="A116" s="25"/>
      <c r="B116" s="26"/>
      <c r="D116" s="27" t="s">
        <v>54</v>
      </c>
      <c r="E116" s="28"/>
      <c r="F116" s="28"/>
      <c r="G116" s="6"/>
      <c r="H116" s="7"/>
      <c r="I116" s="7"/>
      <c r="J116" s="7"/>
      <c r="K116" s="7"/>
    </row>
    <row r="117" spans="2:11" ht="12">
      <c r="B117" s="8" t="s">
        <v>3</v>
      </c>
      <c r="C117" s="8" t="s">
        <v>4</v>
      </c>
      <c r="D117" s="9" t="s">
        <v>5</v>
      </c>
      <c r="E117" s="9" t="s">
        <v>55</v>
      </c>
      <c r="F117" s="9" t="s">
        <v>56</v>
      </c>
      <c r="G117" s="9" t="s">
        <v>47</v>
      </c>
      <c r="H117" s="9" t="s">
        <v>48</v>
      </c>
      <c r="I117" s="9" t="s">
        <v>49</v>
      </c>
      <c r="J117" s="7"/>
      <c r="K117" s="7"/>
    </row>
    <row r="118" spans="1:11" ht="12.75" thickBot="1">
      <c r="A118" s="10" t="s">
        <v>11</v>
      </c>
      <c r="B118" s="10" t="s">
        <v>12</v>
      </c>
      <c r="C118" s="10" t="s">
        <v>13</v>
      </c>
      <c r="D118" s="11" t="s">
        <v>14</v>
      </c>
      <c r="E118" s="11" t="s">
        <v>57</v>
      </c>
      <c r="F118" s="11"/>
      <c r="G118" s="11"/>
      <c r="H118" s="11" t="s">
        <v>53</v>
      </c>
      <c r="I118" s="12"/>
      <c r="J118" s="7"/>
      <c r="K118" s="7"/>
    </row>
    <row r="119" spans="1:11" ht="12">
      <c r="A119" t="s">
        <v>17</v>
      </c>
      <c r="B119" s="13">
        <v>763</v>
      </c>
      <c r="C119" s="13">
        <v>556</v>
      </c>
      <c r="D119" s="14">
        <f aca="true" t="shared" si="4" ref="D119:D131">C119/B119</f>
        <v>0.72870249017038</v>
      </c>
      <c r="E119" s="14">
        <v>0.75</v>
      </c>
      <c r="F119" s="14">
        <v>0.91</v>
      </c>
      <c r="G119" s="14">
        <v>0.84</v>
      </c>
      <c r="H119" s="14">
        <v>0.73</v>
      </c>
      <c r="I119" s="14">
        <v>0.92</v>
      </c>
      <c r="J119" s="7"/>
      <c r="K119" s="7"/>
    </row>
    <row r="120" spans="1:11" ht="12">
      <c r="A120" t="s">
        <v>18</v>
      </c>
      <c r="B120" s="13">
        <v>907</v>
      </c>
      <c r="C120" s="13">
        <v>704</v>
      </c>
      <c r="D120" s="14">
        <f t="shared" si="4"/>
        <v>0.7761852260198456</v>
      </c>
      <c r="E120" s="14">
        <v>0.79</v>
      </c>
      <c r="F120" s="14">
        <v>0.97</v>
      </c>
      <c r="G120" s="14">
        <v>0.94</v>
      </c>
      <c r="H120" s="14">
        <v>0.93</v>
      </c>
      <c r="I120" s="14">
        <v>0.97</v>
      </c>
      <c r="J120" s="7"/>
      <c r="K120" s="7"/>
    </row>
    <row r="121" spans="1:11" ht="12">
      <c r="A121" t="s">
        <v>19</v>
      </c>
      <c r="B121" s="15">
        <v>480</v>
      </c>
      <c r="C121" s="15">
        <v>295</v>
      </c>
      <c r="D121" s="14">
        <f t="shared" si="4"/>
        <v>0.6145833333333334</v>
      </c>
      <c r="E121" s="16">
        <v>0.64</v>
      </c>
      <c r="F121" s="16">
        <v>0.83</v>
      </c>
      <c r="G121" s="16">
        <v>0.79</v>
      </c>
      <c r="H121" s="16">
        <v>0.77</v>
      </c>
      <c r="I121" s="16">
        <v>0.84</v>
      </c>
      <c r="J121" s="7"/>
      <c r="K121" s="7"/>
    </row>
    <row r="122" spans="1:11" ht="12">
      <c r="A122" t="s">
        <v>20</v>
      </c>
      <c r="B122" s="13">
        <v>489</v>
      </c>
      <c r="C122" s="13">
        <v>302</v>
      </c>
      <c r="D122" s="14">
        <f t="shared" si="4"/>
        <v>0.6175869120654397</v>
      </c>
      <c r="E122" s="14">
        <v>0.64</v>
      </c>
      <c r="F122" s="14">
        <v>0.87</v>
      </c>
      <c r="G122" s="14">
        <v>0.85</v>
      </c>
      <c r="H122" s="14">
        <v>0.84</v>
      </c>
      <c r="I122" s="14">
        <v>0.9</v>
      </c>
      <c r="J122" s="7"/>
      <c r="K122" s="7"/>
    </row>
    <row r="123" spans="1:11" ht="12">
      <c r="A123" t="s">
        <v>21</v>
      </c>
      <c r="B123" s="13">
        <v>477</v>
      </c>
      <c r="C123" s="13">
        <v>353</v>
      </c>
      <c r="D123" s="14">
        <f t="shared" si="4"/>
        <v>0.740041928721174</v>
      </c>
      <c r="E123" s="14">
        <v>0.75</v>
      </c>
      <c r="F123" s="14">
        <v>0.95</v>
      </c>
      <c r="G123" s="14">
        <v>0.9</v>
      </c>
      <c r="H123" s="14">
        <v>0.91</v>
      </c>
      <c r="I123" s="14">
        <v>0.97</v>
      </c>
      <c r="J123" s="7"/>
      <c r="K123" s="7"/>
    </row>
    <row r="124" spans="1:11" ht="12">
      <c r="A124" t="s">
        <v>22</v>
      </c>
      <c r="B124" s="13">
        <v>355</v>
      </c>
      <c r="C124" s="13">
        <v>151</v>
      </c>
      <c r="D124" s="14">
        <f t="shared" si="4"/>
        <v>0.4253521126760563</v>
      </c>
      <c r="E124" s="14">
        <v>0.49</v>
      </c>
      <c r="F124" s="14">
        <v>0.74</v>
      </c>
      <c r="G124" s="14">
        <v>0.69</v>
      </c>
      <c r="H124" s="14">
        <v>0.67</v>
      </c>
      <c r="I124" s="14">
        <v>0.66</v>
      </c>
      <c r="J124" s="7"/>
      <c r="K124" s="7"/>
    </row>
    <row r="125" spans="1:11" ht="12">
      <c r="A125" t="s">
        <v>23</v>
      </c>
      <c r="B125" s="13">
        <v>353</v>
      </c>
      <c r="C125" s="13">
        <v>233</v>
      </c>
      <c r="D125" s="14">
        <f t="shared" si="4"/>
        <v>0.660056657223796</v>
      </c>
      <c r="E125" s="14">
        <v>0.69</v>
      </c>
      <c r="F125" s="14">
        <v>0.84</v>
      </c>
      <c r="G125" s="14">
        <v>0.86</v>
      </c>
      <c r="H125" s="14">
        <v>0.86</v>
      </c>
      <c r="I125" s="14">
        <v>0.82</v>
      </c>
      <c r="J125" s="7"/>
      <c r="K125" s="7"/>
    </row>
    <row r="126" spans="1:11" ht="12">
      <c r="A126" t="s">
        <v>24</v>
      </c>
      <c r="B126" s="13">
        <v>1435</v>
      </c>
      <c r="C126" s="13">
        <v>1125</v>
      </c>
      <c r="D126" s="14">
        <f t="shared" si="4"/>
        <v>0.7839721254355401</v>
      </c>
      <c r="E126" s="14">
        <v>0.8</v>
      </c>
      <c r="F126" s="14">
        <v>0.93</v>
      </c>
      <c r="G126" s="14">
        <v>0.91</v>
      </c>
      <c r="H126" s="14">
        <v>0.9</v>
      </c>
      <c r="I126" s="14">
        <v>0.95</v>
      </c>
      <c r="J126" s="7"/>
      <c r="K126" s="7"/>
    </row>
    <row r="127" spans="1:11" ht="12">
      <c r="A127" t="s">
        <v>25</v>
      </c>
      <c r="B127" s="13">
        <v>451</v>
      </c>
      <c r="C127" s="13">
        <v>236</v>
      </c>
      <c r="D127" s="14">
        <f t="shared" si="4"/>
        <v>0.5232815964523282</v>
      </c>
      <c r="E127" s="14">
        <v>0.56</v>
      </c>
      <c r="F127" s="14">
        <v>0.77</v>
      </c>
      <c r="G127" s="14">
        <v>0.77</v>
      </c>
      <c r="H127" s="17">
        <v>0.71</v>
      </c>
      <c r="I127" s="14">
        <v>0.76</v>
      </c>
      <c r="J127" s="7"/>
      <c r="K127" s="7"/>
    </row>
    <row r="128" spans="1:11" ht="12">
      <c r="A128" t="s">
        <v>26</v>
      </c>
      <c r="B128" s="15">
        <v>596</v>
      </c>
      <c r="C128" s="15">
        <v>504</v>
      </c>
      <c r="D128" s="14">
        <f t="shared" si="4"/>
        <v>0.8456375838926175</v>
      </c>
      <c r="E128" s="14">
        <v>0.85</v>
      </c>
      <c r="F128" s="14">
        <v>0.98</v>
      </c>
      <c r="G128" s="14">
        <v>0.98</v>
      </c>
      <c r="H128" s="17">
        <v>0.95</v>
      </c>
      <c r="I128" s="14">
        <v>0.98</v>
      </c>
      <c r="J128" s="7"/>
      <c r="K128" s="7"/>
    </row>
    <row r="129" spans="1:11" ht="12">
      <c r="A129" t="s">
        <v>27</v>
      </c>
      <c r="B129" s="13">
        <v>394</v>
      </c>
      <c r="C129" s="13">
        <v>281</v>
      </c>
      <c r="D129" s="14">
        <f t="shared" si="4"/>
        <v>0.7131979695431472</v>
      </c>
      <c r="E129" s="14">
        <v>0.71</v>
      </c>
      <c r="F129" s="14">
        <v>0.87</v>
      </c>
      <c r="G129" s="14">
        <v>0.89</v>
      </c>
      <c r="H129" s="14">
        <v>0.89</v>
      </c>
      <c r="I129" s="14">
        <v>0.88</v>
      </c>
      <c r="J129" s="7"/>
      <c r="K129" s="7"/>
    </row>
    <row r="130" spans="1:11" ht="12">
      <c r="A130" t="s">
        <v>28</v>
      </c>
      <c r="B130" s="13">
        <v>128</v>
      </c>
      <c r="C130" s="13">
        <v>100</v>
      </c>
      <c r="D130" s="14">
        <f t="shared" si="4"/>
        <v>0.78125</v>
      </c>
      <c r="E130" s="14">
        <v>0.82</v>
      </c>
      <c r="F130" s="14">
        <v>0.95</v>
      </c>
      <c r="G130" s="14">
        <v>0.95</v>
      </c>
      <c r="H130" s="14">
        <v>0.88</v>
      </c>
      <c r="I130" s="14">
        <v>0.98</v>
      </c>
      <c r="J130" s="7"/>
      <c r="K130" s="7"/>
    </row>
    <row r="131" spans="1:11" ht="12">
      <c r="A131" s="8" t="s">
        <v>29</v>
      </c>
      <c r="B131" s="13">
        <f>SUM(B119:B130)</f>
        <v>6828</v>
      </c>
      <c r="C131" s="13">
        <f>SUM(C119:C130)</f>
        <v>4840</v>
      </c>
      <c r="D131" s="14">
        <f t="shared" si="4"/>
        <v>0.7088459285295841</v>
      </c>
      <c r="E131" s="14"/>
      <c r="F131" s="14"/>
      <c r="G131" s="14"/>
      <c r="H131" s="14"/>
      <c r="I131" s="14"/>
      <c r="J131" s="7"/>
      <c r="K131" s="7"/>
    </row>
    <row r="132" spans="1:11" ht="12">
      <c r="A132" s="8"/>
      <c r="D132" s="7"/>
      <c r="E132" s="7"/>
      <c r="F132" s="7"/>
      <c r="G132" s="7"/>
      <c r="H132" s="7"/>
      <c r="I132" s="7"/>
      <c r="J132" s="7"/>
      <c r="K132" s="7"/>
    </row>
    <row r="133" spans="4:11" ht="12">
      <c r="D133" s="7"/>
      <c r="E133" s="7"/>
      <c r="F133" s="7"/>
      <c r="G133" s="7"/>
      <c r="H133" s="7"/>
      <c r="I133" s="7"/>
      <c r="J133" s="7"/>
      <c r="K133" s="7"/>
    </row>
    <row r="134" spans="4:11" ht="12">
      <c r="D134" s="7"/>
      <c r="E134" s="7"/>
      <c r="F134" s="7"/>
      <c r="G134" s="7"/>
      <c r="H134" s="7"/>
      <c r="I134" s="7"/>
      <c r="J134" s="7"/>
      <c r="K134" s="7"/>
    </row>
    <row r="135" spans="4:11" ht="12">
      <c r="D135" s="7"/>
      <c r="E135" s="7"/>
      <c r="F135" s="7"/>
      <c r="G135" s="7"/>
      <c r="H135" s="7"/>
      <c r="I135" s="7"/>
      <c r="J135" s="7"/>
      <c r="K135" s="7"/>
    </row>
    <row r="136" spans="4:11" ht="12">
      <c r="D136" s="7"/>
      <c r="E136" s="7"/>
      <c r="F136" s="7"/>
      <c r="G136" s="7"/>
      <c r="H136" s="7"/>
      <c r="I136" s="7"/>
      <c r="J136" s="7"/>
      <c r="K136" s="7"/>
    </row>
    <row r="137" spans="4:11" ht="12">
      <c r="D137" s="7"/>
      <c r="E137" s="7"/>
      <c r="F137" s="7"/>
      <c r="G137" s="7"/>
      <c r="H137" s="7"/>
      <c r="I137" s="7"/>
      <c r="J137" s="7"/>
      <c r="K137" s="7"/>
    </row>
    <row r="138" spans="4:11" ht="12">
      <c r="D138" s="7"/>
      <c r="E138" s="7"/>
      <c r="F138" s="7"/>
      <c r="G138" s="7"/>
      <c r="H138" s="7"/>
      <c r="I138" s="7"/>
      <c r="J138" s="7"/>
      <c r="K138" s="7"/>
    </row>
    <row r="139" spans="4:11" ht="12">
      <c r="D139" s="7"/>
      <c r="E139" s="7"/>
      <c r="F139" s="7"/>
      <c r="G139" s="7"/>
      <c r="H139" s="7"/>
      <c r="I139" s="7"/>
      <c r="J139" s="7"/>
      <c r="K139" s="7"/>
    </row>
    <row r="140" spans="4:11" ht="12">
      <c r="D140" s="7"/>
      <c r="E140" s="7"/>
      <c r="F140" s="7"/>
      <c r="G140" s="7"/>
      <c r="H140" s="7"/>
      <c r="I140" s="7"/>
      <c r="J140" s="7"/>
      <c r="K140" s="7"/>
    </row>
    <row r="141" spans="4:11" ht="12">
      <c r="D141" s="7"/>
      <c r="E141" s="7"/>
      <c r="F141" s="7"/>
      <c r="G141" s="7"/>
      <c r="H141" s="7"/>
      <c r="I141" s="7"/>
      <c r="J141" s="7"/>
      <c r="K141" s="7"/>
    </row>
    <row r="142" spans="4:11" ht="12">
      <c r="D142" s="7"/>
      <c r="E142" s="7"/>
      <c r="F142" s="7"/>
      <c r="G142" s="7"/>
      <c r="H142" s="7"/>
      <c r="I142" s="7"/>
      <c r="J142" s="7"/>
      <c r="K142" s="7"/>
    </row>
    <row r="143" spans="1:11" ht="12">
      <c r="A143" s="31"/>
      <c r="B143" s="31"/>
      <c r="D143" s="7"/>
      <c r="E143" s="7"/>
      <c r="F143" s="6"/>
      <c r="G143" s="6"/>
      <c r="H143" s="7"/>
      <c r="I143" s="7"/>
      <c r="J143" s="7"/>
      <c r="K143" s="7"/>
    </row>
    <row r="144" spans="1:11" ht="12">
      <c r="A144" s="5"/>
      <c r="B144" s="5"/>
      <c r="D144" s="27" t="s">
        <v>58</v>
      </c>
      <c r="E144" s="28"/>
      <c r="F144" s="28"/>
      <c r="G144" s="6"/>
      <c r="H144" s="7"/>
      <c r="I144" s="7"/>
      <c r="J144" s="7"/>
      <c r="K144" s="7"/>
    </row>
    <row r="145" spans="2:11" ht="12">
      <c r="B145" s="8" t="s">
        <v>3</v>
      </c>
      <c r="C145" s="8" t="s">
        <v>4</v>
      </c>
      <c r="D145" s="9" t="s">
        <v>5</v>
      </c>
      <c r="E145" s="9" t="s">
        <v>59</v>
      </c>
      <c r="F145" s="9" t="s">
        <v>56</v>
      </c>
      <c r="G145" s="9" t="s">
        <v>47</v>
      </c>
      <c r="H145" s="9" t="s">
        <v>48</v>
      </c>
      <c r="I145" s="9" t="s">
        <v>49</v>
      </c>
      <c r="J145" s="9" t="s">
        <v>60</v>
      </c>
      <c r="K145" s="7"/>
    </row>
    <row r="146" spans="1:11" ht="12.75" thickBot="1">
      <c r="A146" s="10" t="s">
        <v>11</v>
      </c>
      <c r="B146" s="10" t="s">
        <v>12</v>
      </c>
      <c r="C146" s="10" t="s">
        <v>13</v>
      </c>
      <c r="D146" s="11" t="s">
        <v>14</v>
      </c>
      <c r="E146" s="11" t="s">
        <v>61</v>
      </c>
      <c r="F146" s="11"/>
      <c r="G146" s="12"/>
      <c r="H146" s="11" t="s">
        <v>53</v>
      </c>
      <c r="I146" s="12"/>
      <c r="J146" s="12"/>
      <c r="K146" s="7"/>
    </row>
    <row r="147" spans="1:11" ht="12">
      <c r="A147" t="s">
        <v>17</v>
      </c>
      <c r="B147" s="13">
        <v>656</v>
      </c>
      <c r="C147" s="13">
        <v>501</v>
      </c>
      <c r="D147" s="14">
        <f aca="true" t="shared" si="5" ref="D147:D159">C147/B147</f>
        <v>0.7637195121951219</v>
      </c>
      <c r="E147" s="14">
        <v>0.78</v>
      </c>
      <c r="F147" s="14">
        <v>0.85</v>
      </c>
      <c r="G147" s="14">
        <v>0.85</v>
      </c>
      <c r="H147" s="14">
        <v>0.75</v>
      </c>
      <c r="I147" s="14">
        <v>0.86</v>
      </c>
      <c r="J147" s="14">
        <v>0.26</v>
      </c>
      <c r="K147" s="7"/>
    </row>
    <row r="148" spans="1:11" ht="12">
      <c r="A148" t="s">
        <v>18</v>
      </c>
      <c r="B148" s="13">
        <v>766</v>
      </c>
      <c r="C148" s="13">
        <v>679</v>
      </c>
      <c r="D148" s="14">
        <f t="shared" si="5"/>
        <v>0.8864229765013055</v>
      </c>
      <c r="E148" s="14">
        <v>0.9</v>
      </c>
      <c r="F148" s="14">
        <v>0.97</v>
      </c>
      <c r="G148" s="14">
        <v>0.96</v>
      </c>
      <c r="H148" s="14">
        <v>0.96</v>
      </c>
      <c r="I148" s="14">
        <v>0.98</v>
      </c>
      <c r="J148" s="14">
        <v>0.48</v>
      </c>
      <c r="K148" s="7"/>
    </row>
    <row r="149" spans="1:11" ht="12">
      <c r="A149" t="s">
        <v>19</v>
      </c>
      <c r="B149" s="15">
        <v>417</v>
      </c>
      <c r="C149" s="15">
        <v>292</v>
      </c>
      <c r="D149" s="14">
        <f t="shared" si="5"/>
        <v>0.7002398081534772</v>
      </c>
      <c r="E149" s="16">
        <v>0.76</v>
      </c>
      <c r="F149" s="16">
        <v>0.86</v>
      </c>
      <c r="G149" s="16">
        <v>0.86</v>
      </c>
      <c r="H149" s="16">
        <v>0.81</v>
      </c>
      <c r="I149" s="16">
        <v>0.87</v>
      </c>
      <c r="J149" s="16">
        <v>0.44</v>
      </c>
      <c r="K149" s="7"/>
    </row>
    <row r="150" spans="1:11" ht="12">
      <c r="A150" t="s">
        <v>20</v>
      </c>
      <c r="B150" s="13">
        <v>418</v>
      </c>
      <c r="C150" s="13">
        <v>336</v>
      </c>
      <c r="D150" s="14">
        <f t="shared" si="5"/>
        <v>0.8038277511961722</v>
      </c>
      <c r="E150" s="14">
        <v>0.81</v>
      </c>
      <c r="F150" s="14">
        <v>0.91</v>
      </c>
      <c r="G150" s="14">
        <v>0.9</v>
      </c>
      <c r="H150" s="14">
        <v>0.79</v>
      </c>
      <c r="I150" s="14">
        <v>0.91</v>
      </c>
      <c r="J150" s="14">
        <v>0.17</v>
      </c>
      <c r="K150" s="7"/>
    </row>
    <row r="151" spans="1:11" ht="12">
      <c r="A151" t="s">
        <v>21</v>
      </c>
      <c r="B151" s="13">
        <v>320</v>
      </c>
      <c r="C151" s="13">
        <v>291</v>
      </c>
      <c r="D151" s="14">
        <f t="shared" si="5"/>
        <v>0.909375</v>
      </c>
      <c r="E151" s="14">
        <v>0.91</v>
      </c>
      <c r="F151" s="14">
        <v>0.98</v>
      </c>
      <c r="G151" s="14">
        <v>0.96</v>
      </c>
      <c r="H151" s="14">
        <v>0.97</v>
      </c>
      <c r="I151" s="14">
        <v>0.98</v>
      </c>
      <c r="J151" s="14">
        <v>0.32</v>
      </c>
      <c r="K151" s="7"/>
    </row>
    <row r="152" spans="1:11" ht="12">
      <c r="A152" t="s">
        <v>22</v>
      </c>
      <c r="B152" s="13">
        <v>300</v>
      </c>
      <c r="C152" s="13">
        <v>162</v>
      </c>
      <c r="D152" s="14">
        <f t="shared" si="5"/>
        <v>0.54</v>
      </c>
      <c r="E152" s="14">
        <v>0.61</v>
      </c>
      <c r="F152" s="14">
        <v>0.79</v>
      </c>
      <c r="G152" s="14">
        <v>0.78</v>
      </c>
      <c r="H152" s="14">
        <v>0.75</v>
      </c>
      <c r="I152" s="14">
        <v>0.73</v>
      </c>
      <c r="J152" s="14">
        <v>0.23</v>
      </c>
      <c r="K152" s="7"/>
    </row>
    <row r="153" spans="1:11" ht="12">
      <c r="A153" t="s">
        <v>23</v>
      </c>
      <c r="B153" s="13">
        <v>286</v>
      </c>
      <c r="C153" s="13">
        <v>211</v>
      </c>
      <c r="D153" s="14">
        <f t="shared" si="5"/>
        <v>0.7377622377622378</v>
      </c>
      <c r="E153" s="14">
        <v>0.78</v>
      </c>
      <c r="F153" s="14">
        <v>0.86</v>
      </c>
      <c r="G153" s="14">
        <v>0.86</v>
      </c>
      <c r="H153" s="14">
        <v>0.87</v>
      </c>
      <c r="I153" s="14">
        <v>0.87</v>
      </c>
      <c r="J153" s="14">
        <v>0.21</v>
      </c>
      <c r="K153" s="7"/>
    </row>
    <row r="154" spans="1:11" ht="12">
      <c r="A154" t="s">
        <v>24</v>
      </c>
      <c r="B154" s="13">
        <v>1299</v>
      </c>
      <c r="C154" s="13">
        <v>1143</v>
      </c>
      <c r="D154" s="14">
        <f t="shared" si="5"/>
        <v>0.8799076212471132</v>
      </c>
      <c r="E154" s="14">
        <v>0.89</v>
      </c>
      <c r="F154" s="14">
        <v>0.95</v>
      </c>
      <c r="G154" s="14">
        <v>0.95</v>
      </c>
      <c r="H154" s="14">
        <v>0.95</v>
      </c>
      <c r="I154" s="14">
        <v>0.96</v>
      </c>
      <c r="J154" s="14">
        <v>0.47</v>
      </c>
      <c r="K154" s="7"/>
    </row>
    <row r="155" spans="1:11" ht="12">
      <c r="A155" t="s">
        <v>25</v>
      </c>
      <c r="B155" s="15">
        <v>408</v>
      </c>
      <c r="C155" s="15">
        <v>263</v>
      </c>
      <c r="D155" s="14">
        <f t="shared" si="5"/>
        <v>0.6446078431372549</v>
      </c>
      <c r="E155" s="14">
        <v>0.75</v>
      </c>
      <c r="F155" s="14">
        <v>0.78</v>
      </c>
      <c r="G155" s="14">
        <v>0.81</v>
      </c>
      <c r="H155" s="17">
        <v>0.73</v>
      </c>
      <c r="I155" s="14">
        <v>0.76</v>
      </c>
      <c r="J155" s="14">
        <v>0.34</v>
      </c>
      <c r="K155" s="7"/>
    </row>
    <row r="156" spans="1:11" ht="12">
      <c r="A156" t="s">
        <v>26</v>
      </c>
      <c r="B156" s="15">
        <v>509</v>
      </c>
      <c r="C156" s="15">
        <v>468</v>
      </c>
      <c r="D156" s="14">
        <f t="shared" si="5"/>
        <v>0.9194499017681729</v>
      </c>
      <c r="E156" s="16">
        <v>0.93</v>
      </c>
      <c r="F156" s="16">
        <v>0.98</v>
      </c>
      <c r="G156" s="16">
        <v>0.97</v>
      </c>
      <c r="H156" s="20">
        <v>0.96</v>
      </c>
      <c r="I156" s="16">
        <v>0.97</v>
      </c>
      <c r="J156" s="16">
        <v>0.51</v>
      </c>
      <c r="K156" s="7"/>
    </row>
    <row r="157" spans="1:11" ht="12">
      <c r="A157" t="s">
        <v>27</v>
      </c>
      <c r="B157" s="13">
        <v>349</v>
      </c>
      <c r="C157" s="13">
        <v>272</v>
      </c>
      <c r="D157" s="14">
        <f t="shared" si="5"/>
        <v>0.7793696275071633</v>
      </c>
      <c r="E157" s="14">
        <v>0.81</v>
      </c>
      <c r="F157" s="14">
        <v>0.9</v>
      </c>
      <c r="G157" s="14">
        <v>0.91</v>
      </c>
      <c r="H157" s="14">
        <v>0.87</v>
      </c>
      <c r="I157" s="14">
        <v>0.91</v>
      </c>
      <c r="J157" s="14">
        <v>0.4</v>
      </c>
      <c r="K157" s="7"/>
    </row>
    <row r="158" spans="1:11" ht="12">
      <c r="A158" t="s">
        <v>28</v>
      </c>
      <c r="B158" s="13">
        <v>122</v>
      </c>
      <c r="C158" s="13">
        <v>108</v>
      </c>
      <c r="D158" s="14">
        <f t="shared" si="5"/>
        <v>0.8852459016393442</v>
      </c>
      <c r="E158" s="14">
        <v>0.89</v>
      </c>
      <c r="F158" s="14">
        <v>0.97</v>
      </c>
      <c r="G158" s="14">
        <v>0.97</v>
      </c>
      <c r="H158" s="14">
        <v>0.93</v>
      </c>
      <c r="I158" s="14">
        <v>0.99</v>
      </c>
      <c r="J158" s="14">
        <v>0.43</v>
      </c>
      <c r="K158" s="7"/>
    </row>
    <row r="159" spans="1:11" ht="12">
      <c r="A159" s="8" t="s">
        <v>39</v>
      </c>
      <c r="B159" s="13">
        <f>SUM(B147:B158)</f>
        <v>5850</v>
      </c>
      <c r="C159" s="13">
        <f>SUM(C147:C158)</f>
        <v>4726</v>
      </c>
      <c r="D159" s="14">
        <f t="shared" si="5"/>
        <v>0.8078632478632478</v>
      </c>
      <c r="E159" s="14"/>
      <c r="F159" s="14"/>
      <c r="G159" s="14"/>
      <c r="H159" s="14"/>
      <c r="I159" s="14"/>
      <c r="J159" s="14"/>
      <c r="K159" s="7"/>
    </row>
    <row r="160" spans="4:9" ht="12">
      <c r="D160" s="7"/>
      <c r="E160" s="7"/>
      <c r="F160" s="7"/>
      <c r="G160" s="7"/>
      <c r="H160" s="7"/>
      <c r="I160" s="7"/>
    </row>
    <row r="161" spans="4:9" ht="12">
      <c r="D161" s="7"/>
      <c r="E161" s="7"/>
      <c r="F161" s="7"/>
      <c r="G161" s="7"/>
      <c r="H161" s="7"/>
      <c r="I161" s="7"/>
    </row>
    <row r="162" spans="4:9" ht="12">
      <c r="D162" s="7"/>
      <c r="E162" s="7"/>
      <c r="F162" s="7"/>
      <c r="G162" s="7"/>
      <c r="H162" s="7"/>
      <c r="I162" s="7"/>
    </row>
    <row r="163" spans="4:9" ht="12">
      <c r="D163" s="7"/>
      <c r="E163" s="7"/>
      <c r="F163" s="7"/>
      <c r="G163" s="7"/>
      <c r="H163" s="7"/>
      <c r="I163" s="7"/>
    </row>
    <row r="164" spans="4:9" ht="12">
      <c r="D164" s="7"/>
      <c r="E164" s="7"/>
      <c r="F164" s="7"/>
      <c r="G164" s="7"/>
      <c r="H164" s="7"/>
      <c r="I164" s="7"/>
    </row>
    <row r="165" spans="4:9" ht="12">
      <c r="D165" s="7"/>
      <c r="E165" s="7"/>
      <c r="F165" s="7"/>
      <c r="G165" s="7"/>
      <c r="H165" s="7"/>
      <c r="I165" s="7"/>
    </row>
    <row r="166" spans="4:9" ht="12">
      <c r="D166" s="7"/>
      <c r="E166" s="7"/>
      <c r="F166" s="7"/>
      <c r="G166" s="7"/>
      <c r="H166" s="7"/>
      <c r="I166" s="7"/>
    </row>
    <row r="167" spans="4:9" ht="12">
      <c r="D167" s="7"/>
      <c r="E167" s="7"/>
      <c r="F167" s="7"/>
      <c r="G167" s="7"/>
      <c r="H167" s="7"/>
      <c r="I167" s="7"/>
    </row>
    <row r="168" spans="4:9" ht="12">
      <c r="D168" s="7"/>
      <c r="E168" s="7"/>
      <c r="F168" s="7"/>
      <c r="G168" s="7"/>
      <c r="H168" s="7"/>
      <c r="I168" s="7"/>
    </row>
    <row r="169" spans="4:9" ht="12">
      <c r="D169" s="7"/>
      <c r="E169" s="7"/>
      <c r="F169" s="7"/>
      <c r="G169" s="7"/>
      <c r="H169" s="7"/>
      <c r="I169" s="7"/>
    </row>
    <row r="170" spans="4:9" ht="12">
      <c r="D170" s="7"/>
      <c r="E170" s="7"/>
      <c r="F170" s="7"/>
      <c r="G170" s="7"/>
      <c r="H170" s="7"/>
      <c r="I170" s="7"/>
    </row>
    <row r="171" spans="4:9" ht="12">
      <c r="D171" s="7"/>
      <c r="E171" s="7"/>
      <c r="F171" s="7"/>
      <c r="G171" s="7"/>
      <c r="H171" s="7"/>
      <c r="I171" s="7"/>
    </row>
    <row r="172" spans="4:9" ht="12">
      <c r="D172" s="7"/>
      <c r="E172" s="7"/>
      <c r="F172" s="7"/>
      <c r="G172" s="7"/>
      <c r="H172" s="7"/>
      <c r="I172" s="7"/>
    </row>
    <row r="173" spans="4:9" ht="12">
      <c r="D173" s="7"/>
      <c r="E173" s="7"/>
      <c r="F173" s="7"/>
      <c r="G173" s="7"/>
      <c r="H173" s="7"/>
      <c r="I173" s="7"/>
    </row>
    <row r="174" spans="4:9" ht="12">
      <c r="D174" s="29" t="s">
        <v>62</v>
      </c>
      <c r="E174" s="30"/>
      <c r="F174" s="30"/>
      <c r="G174" s="7"/>
      <c r="H174" s="7"/>
      <c r="I174" s="7"/>
    </row>
    <row r="175" spans="2:9" ht="12">
      <c r="B175" s="8" t="s">
        <v>3</v>
      </c>
      <c r="C175" s="8" t="s">
        <v>4</v>
      </c>
      <c r="D175" s="9" t="s">
        <v>63</v>
      </c>
      <c r="E175" s="9" t="s">
        <v>64</v>
      </c>
      <c r="F175" s="7"/>
      <c r="G175" s="7"/>
      <c r="H175" s="7"/>
      <c r="I175" s="7"/>
    </row>
    <row r="176" spans="1:12" ht="12.75" thickBot="1">
      <c r="A176" s="10" t="s">
        <v>11</v>
      </c>
      <c r="B176" s="10" t="s">
        <v>12</v>
      </c>
      <c r="C176" s="10" t="s">
        <v>13</v>
      </c>
      <c r="D176" s="11" t="s">
        <v>65</v>
      </c>
      <c r="E176" s="21" t="s">
        <v>66</v>
      </c>
      <c r="F176" s="12"/>
      <c r="G176" s="7"/>
      <c r="H176" s="7"/>
      <c r="I176" s="7"/>
      <c r="L176" s="10" t="s">
        <v>67</v>
      </c>
    </row>
    <row r="177" spans="1:12" ht="12">
      <c r="A177" t="s">
        <v>17</v>
      </c>
      <c r="B177" s="13">
        <v>3759</v>
      </c>
      <c r="C177" s="13">
        <v>2810</v>
      </c>
      <c r="D177" s="14">
        <f aca="true" t="shared" si="6" ref="D177:D189">C177/B177</f>
        <v>0.7475392391593509</v>
      </c>
      <c r="E177" s="14">
        <f aca="true" t="shared" si="7" ref="E177:E189">L177/B177</f>
        <v>0.658951848895983</v>
      </c>
      <c r="F177" s="14"/>
      <c r="G177" s="7"/>
      <c r="H177" s="7"/>
      <c r="I177" s="7"/>
      <c r="L177">
        <v>2477</v>
      </c>
    </row>
    <row r="178" spans="1:12" ht="12">
      <c r="A178" t="s">
        <v>18</v>
      </c>
      <c r="B178" s="13">
        <v>4767</v>
      </c>
      <c r="C178" s="13">
        <v>3809</v>
      </c>
      <c r="D178" s="14">
        <f t="shared" si="6"/>
        <v>0.7990350325152087</v>
      </c>
      <c r="E178" s="14">
        <f t="shared" si="7"/>
        <v>0.7337948395217118</v>
      </c>
      <c r="F178" s="14"/>
      <c r="G178" s="7"/>
      <c r="H178" s="7"/>
      <c r="I178" s="7"/>
      <c r="L178">
        <v>3498</v>
      </c>
    </row>
    <row r="179" spans="1:12" ht="12">
      <c r="A179" t="s">
        <v>19</v>
      </c>
      <c r="B179" s="13">
        <v>2326</v>
      </c>
      <c r="C179" s="13">
        <v>1674</v>
      </c>
      <c r="D179" s="14">
        <f t="shared" si="6"/>
        <v>0.7196904557179707</v>
      </c>
      <c r="E179" s="14">
        <f t="shared" si="7"/>
        <v>0.6732588134135855</v>
      </c>
      <c r="F179" s="14"/>
      <c r="G179" s="7"/>
      <c r="H179" s="7"/>
      <c r="I179" s="7"/>
      <c r="L179">
        <v>1566</v>
      </c>
    </row>
    <row r="180" spans="1:12" ht="12">
      <c r="A180" t="s">
        <v>20</v>
      </c>
      <c r="B180" s="13">
        <v>2373</v>
      </c>
      <c r="C180" s="13">
        <v>1771</v>
      </c>
      <c r="D180" s="14">
        <f t="shared" si="6"/>
        <v>0.7463126843657817</v>
      </c>
      <c r="E180" s="14">
        <f t="shared" si="7"/>
        <v>0.6337968815844922</v>
      </c>
      <c r="F180" s="14"/>
      <c r="G180" s="7"/>
      <c r="H180" s="7"/>
      <c r="I180" s="7"/>
      <c r="L180">
        <v>1504</v>
      </c>
    </row>
    <row r="181" spans="1:12" ht="12">
      <c r="A181" t="s">
        <v>21</v>
      </c>
      <c r="B181" s="13">
        <v>2228</v>
      </c>
      <c r="C181" s="13">
        <v>1797</v>
      </c>
      <c r="D181" s="14">
        <f t="shared" si="6"/>
        <v>0.8065529622980251</v>
      </c>
      <c r="E181" s="14">
        <f t="shared" si="7"/>
        <v>0.7212746858168761</v>
      </c>
      <c r="F181" s="14"/>
      <c r="G181" s="7"/>
      <c r="H181" s="7"/>
      <c r="I181" s="7"/>
      <c r="L181">
        <v>1607</v>
      </c>
    </row>
    <row r="182" spans="1:12" ht="12">
      <c r="A182" t="s">
        <v>22</v>
      </c>
      <c r="B182" s="13">
        <v>1588</v>
      </c>
      <c r="C182" s="13">
        <v>863</v>
      </c>
      <c r="D182" s="14">
        <f t="shared" si="6"/>
        <v>0.5434508816120907</v>
      </c>
      <c r="E182" s="14">
        <f t="shared" si="7"/>
        <v>0.48488664987405544</v>
      </c>
      <c r="F182" s="14"/>
      <c r="G182" s="7"/>
      <c r="H182" s="7"/>
      <c r="I182" s="7"/>
      <c r="L182">
        <v>770</v>
      </c>
    </row>
    <row r="183" spans="1:12" ht="12">
      <c r="A183" t="s">
        <v>23</v>
      </c>
      <c r="B183" s="15">
        <v>1549</v>
      </c>
      <c r="C183" s="15">
        <v>1089</v>
      </c>
      <c r="D183" s="14">
        <f t="shared" si="6"/>
        <v>0.7030342156229825</v>
      </c>
      <c r="E183" s="14">
        <f t="shared" si="7"/>
        <v>0.604906391220142</v>
      </c>
      <c r="F183" s="14"/>
      <c r="G183" s="7"/>
      <c r="H183" s="7"/>
      <c r="I183" s="7"/>
      <c r="L183">
        <v>937</v>
      </c>
    </row>
    <row r="184" spans="1:12" ht="12">
      <c r="A184" t="s">
        <v>24</v>
      </c>
      <c r="B184" s="15">
        <v>7574</v>
      </c>
      <c r="C184" s="15">
        <v>6254</v>
      </c>
      <c r="D184" s="14">
        <f t="shared" si="6"/>
        <v>0.82571956693953</v>
      </c>
      <c r="E184" s="14">
        <f t="shared" si="7"/>
        <v>0.7546870874042778</v>
      </c>
      <c r="F184" s="14"/>
      <c r="G184" s="7"/>
      <c r="H184" s="7"/>
      <c r="I184" s="7"/>
      <c r="L184">
        <v>5716</v>
      </c>
    </row>
    <row r="185" spans="1:12" ht="12">
      <c r="A185" t="s">
        <v>25</v>
      </c>
      <c r="B185" s="15">
        <v>2315</v>
      </c>
      <c r="C185" s="15">
        <v>1538</v>
      </c>
      <c r="D185" s="14">
        <f t="shared" si="6"/>
        <v>0.6643628509719223</v>
      </c>
      <c r="E185" s="14">
        <f t="shared" si="7"/>
        <v>0.6103671706263499</v>
      </c>
      <c r="F185" s="14"/>
      <c r="G185" s="7"/>
      <c r="H185" s="7"/>
      <c r="I185" s="7"/>
      <c r="L185">
        <v>1413</v>
      </c>
    </row>
    <row r="186" spans="1:12" ht="12">
      <c r="A186" t="s">
        <v>26</v>
      </c>
      <c r="B186" s="15">
        <v>3370</v>
      </c>
      <c r="C186" s="15">
        <v>2929</v>
      </c>
      <c r="D186" s="14">
        <f t="shared" si="6"/>
        <v>0.8691394658753709</v>
      </c>
      <c r="E186" s="14">
        <f t="shared" si="7"/>
        <v>0.8065281899109792</v>
      </c>
      <c r="F186" s="14"/>
      <c r="G186" s="7"/>
      <c r="H186" s="7"/>
      <c r="I186" s="7"/>
      <c r="L186">
        <v>2718</v>
      </c>
    </row>
    <row r="187" spans="1:12" ht="12">
      <c r="A187" t="s">
        <v>27</v>
      </c>
      <c r="B187" s="13">
        <v>1711</v>
      </c>
      <c r="C187" s="13">
        <v>1251</v>
      </c>
      <c r="D187" s="14">
        <f t="shared" si="6"/>
        <v>0.7311513734658095</v>
      </c>
      <c r="E187" s="14">
        <f t="shared" si="7"/>
        <v>0.6534190531852718</v>
      </c>
      <c r="F187" s="14"/>
      <c r="G187" s="7"/>
      <c r="H187" s="7"/>
      <c r="I187" s="7"/>
      <c r="L187">
        <v>1118</v>
      </c>
    </row>
    <row r="188" spans="1:12" ht="12">
      <c r="A188" t="s">
        <v>28</v>
      </c>
      <c r="B188" s="13">
        <v>691</v>
      </c>
      <c r="C188" s="13">
        <v>589</v>
      </c>
      <c r="D188" s="14">
        <f t="shared" si="6"/>
        <v>0.8523878437047757</v>
      </c>
      <c r="E188" s="14">
        <f t="shared" si="7"/>
        <v>0.7727930535455861</v>
      </c>
      <c r="F188" s="14"/>
      <c r="G188" s="7"/>
      <c r="H188" s="7"/>
      <c r="I188" s="7"/>
      <c r="L188">
        <v>534</v>
      </c>
    </row>
    <row r="189" spans="1:12" ht="12">
      <c r="A189" s="8" t="s">
        <v>39</v>
      </c>
      <c r="B189" s="13">
        <f>SUM(B177:B188)</f>
        <v>34251</v>
      </c>
      <c r="C189" s="13">
        <f>SUM(C177:C188)</f>
        <v>26374</v>
      </c>
      <c r="D189" s="14">
        <f t="shared" si="6"/>
        <v>0.7700213132463286</v>
      </c>
      <c r="E189" s="14">
        <f t="shared" si="7"/>
        <v>0.6965636039823655</v>
      </c>
      <c r="F189" s="14"/>
      <c r="G189" s="7"/>
      <c r="H189" s="7"/>
      <c r="I189" s="7"/>
      <c r="L189">
        <f>SUM(L177:L188)</f>
        <v>23858</v>
      </c>
    </row>
  </sheetData>
  <mergeCells count="13">
    <mergeCell ref="D87:F87"/>
    <mergeCell ref="A1:H1"/>
    <mergeCell ref="A2:I2"/>
    <mergeCell ref="A59:B59"/>
    <mergeCell ref="D4:F4"/>
    <mergeCell ref="D32:F32"/>
    <mergeCell ref="D59:F59"/>
    <mergeCell ref="A87:B87"/>
    <mergeCell ref="A116:B116"/>
    <mergeCell ref="D144:F144"/>
    <mergeCell ref="D116:F116"/>
    <mergeCell ref="D174:F174"/>
    <mergeCell ref="A143:B143"/>
  </mergeCells>
  <printOptions gridLines="1" horizontalCentered="1" verticalCentered="1"/>
  <pageMargins left="0.17" right="0.17" top="0.17" bottom="0.16" header="0" footer="0"/>
  <pageSetup orientation="portrait" scale="90" r:id="rId2"/>
  <rowBreaks count="3" manualBreakCount="3">
    <brk id="58" max="255" man="1"/>
    <brk id="115" max="255" man="1"/>
    <brk id="1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F57" sqref="F57"/>
    </sheetView>
  </sheetViews>
  <sheetFormatPr defaultColWidth="9.00390625" defaultRowHeight="12"/>
  <cols>
    <col min="1" max="2" width="16.25390625" style="23" customWidth="1"/>
    <col min="3" max="3" width="23.00390625" style="23" customWidth="1"/>
    <col min="4" max="4" width="18.875" style="23" customWidth="1"/>
    <col min="5" max="16384" width="9.125" style="23" customWidth="1"/>
  </cols>
  <sheetData>
    <row r="1" s="22" customFormat="1" ht="12.75">
      <c r="A1" s="22" t="s">
        <v>88</v>
      </c>
    </row>
    <row r="3" s="22" customFormat="1" ht="12.75">
      <c r="A3" s="22" t="s">
        <v>68</v>
      </c>
    </row>
    <row r="4" spans="2:4" ht="12.75">
      <c r="B4" s="22" t="s">
        <v>69</v>
      </c>
      <c r="C4" s="22" t="s">
        <v>70</v>
      </c>
      <c r="D4" s="22" t="s">
        <v>71</v>
      </c>
    </row>
    <row r="5" spans="1:4" ht="12.75">
      <c r="A5" s="22" t="s">
        <v>72</v>
      </c>
      <c r="B5" s="23">
        <v>2502</v>
      </c>
      <c r="C5" s="23">
        <v>1969</v>
      </c>
      <c r="D5" s="24">
        <f aca="true" t="shared" si="0" ref="D5:D17">C5/B5</f>
        <v>0.7869704236610712</v>
      </c>
    </row>
    <row r="6" spans="1:4" ht="12.75">
      <c r="A6" s="22" t="s">
        <v>73</v>
      </c>
      <c r="B6" s="23">
        <v>3144</v>
      </c>
      <c r="C6" s="23">
        <v>2735</v>
      </c>
      <c r="D6" s="24">
        <f t="shared" si="0"/>
        <v>0.8699109414758269</v>
      </c>
    </row>
    <row r="7" spans="1:4" ht="12.75">
      <c r="A7" s="22" t="s">
        <v>74</v>
      </c>
      <c r="B7" s="23">
        <v>1331</v>
      </c>
      <c r="C7" s="23">
        <v>1023</v>
      </c>
      <c r="D7" s="24">
        <f t="shared" si="0"/>
        <v>0.768595041322314</v>
      </c>
    </row>
    <row r="8" spans="1:4" ht="12.75">
      <c r="A8" s="22" t="s">
        <v>75</v>
      </c>
      <c r="B8" s="23">
        <v>1622</v>
      </c>
      <c r="C8" s="23">
        <v>1298</v>
      </c>
      <c r="D8" s="24">
        <f t="shared" si="0"/>
        <v>0.8002466091245376</v>
      </c>
    </row>
    <row r="9" spans="1:4" ht="12.75">
      <c r="A9" s="22" t="s">
        <v>76</v>
      </c>
      <c r="B9" s="23">
        <v>1548</v>
      </c>
      <c r="C9" s="23">
        <v>1346</v>
      </c>
      <c r="D9" s="24">
        <f t="shared" si="0"/>
        <v>0.8695090439276486</v>
      </c>
    </row>
    <row r="10" spans="1:4" ht="12.75">
      <c r="A10" s="22" t="s">
        <v>77</v>
      </c>
      <c r="B10" s="23">
        <v>1287</v>
      </c>
      <c r="C10" s="23">
        <v>698</v>
      </c>
      <c r="D10" s="24">
        <f t="shared" si="0"/>
        <v>0.5423465423465423</v>
      </c>
    </row>
    <row r="11" spans="1:4" ht="12.75">
      <c r="A11" s="22" t="s">
        <v>78</v>
      </c>
      <c r="B11" s="23">
        <v>1124</v>
      </c>
      <c r="C11" s="23">
        <v>831</v>
      </c>
      <c r="D11" s="24">
        <f t="shared" si="0"/>
        <v>0.7393238434163701</v>
      </c>
    </row>
    <row r="12" spans="1:4" ht="12.75">
      <c r="A12" s="22" t="s">
        <v>79</v>
      </c>
      <c r="B12" s="23">
        <v>5212</v>
      </c>
      <c r="C12" s="23">
        <v>4491</v>
      </c>
      <c r="D12" s="24">
        <f t="shared" si="0"/>
        <v>0.8616653875671527</v>
      </c>
    </row>
    <row r="13" spans="1:4" ht="12.75">
      <c r="A13" s="22" t="s">
        <v>80</v>
      </c>
      <c r="B13" s="23">
        <v>1293</v>
      </c>
      <c r="C13" s="23">
        <v>697</v>
      </c>
      <c r="D13" s="24">
        <f t="shared" si="0"/>
        <v>0.5390564578499614</v>
      </c>
    </row>
    <row r="14" spans="1:4" ht="12.75">
      <c r="A14" s="22" t="s">
        <v>81</v>
      </c>
      <c r="B14" s="23">
        <v>1808</v>
      </c>
      <c r="C14" s="23">
        <v>1630</v>
      </c>
      <c r="D14" s="24">
        <f t="shared" si="0"/>
        <v>0.9015486725663717</v>
      </c>
    </row>
    <row r="15" spans="1:4" ht="12.75">
      <c r="A15" s="22" t="s">
        <v>82</v>
      </c>
      <c r="B15" s="23">
        <v>1354</v>
      </c>
      <c r="C15" s="23">
        <v>1098</v>
      </c>
      <c r="D15" s="24">
        <f t="shared" si="0"/>
        <v>0.810930576070901</v>
      </c>
    </row>
    <row r="16" spans="1:4" ht="12.75">
      <c r="A16" s="22" t="s">
        <v>83</v>
      </c>
      <c r="B16" s="23">
        <v>563</v>
      </c>
      <c r="C16" s="23">
        <v>492</v>
      </c>
      <c r="D16" s="24">
        <f t="shared" si="0"/>
        <v>0.8738898756660746</v>
      </c>
    </row>
    <row r="17" spans="1:4" ht="12.75">
      <c r="A17" s="22" t="s">
        <v>84</v>
      </c>
      <c r="B17" s="23">
        <f>SUM(B5:B16)</f>
        <v>22788</v>
      </c>
      <c r="C17" s="23">
        <f>SUM(C5:C16)</f>
        <v>18308</v>
      </c>
      <c r="D17" s="24">
        <f t="shared" si="0"/>
        <v>0.8034053010356328</v>
      </c>
    </row>
    <row r="18" ht="12.75">
      <c r="D18" s="24"/>
    </row>
    <row r="19" ht="12.75">
      <c r="D19" s="24"/>
    </row>
    <row r="20" ht="12.75">
      <c r="D20" s="24"/>
    </row>
    <row r="21" ht="12.75">
      <c r="D21" s="24"/>
    </row>
    <row r="22" ht="12.75">
      <c r="D22" s="24"/>
    </row>
    <row r="23" ht="12.75">
      <c r="D23" s="24"/>
    </row>
    <row r="24" ht="12.75">
      <c r="D24" s="24"/>
    </row>
    <row r="25" ht="12.75">
      <c r="D25" s="24"/>
    </row>
    <row r="26" ht="12.75">
      <c r="D26" s="24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22" customFormat="1" ht="12.75">
      <c r="A40" s="22" t="s">
        <v>85</v>
      </c>
    </row>
    <row r="41" spans="2:4" ht="12.75">
      <c r="B41" s="22" t="s">
        <v>69</v>
      </c>
      <c r="C41" s="22" t="s">
        <v>86</v>
      </c>
      <c r="D41" s="22" t="s">
        <v>87</v>
      </c>
    </row>
    <row r="42" spans="1:4" ht="12.75">
      <c r="A42" s="22" t="s">
        <v>72</v>
      </c>
      <c r="B42" s="23">
        <v>2502</v>
      </c>
      <c r="C42" s="23">
        <v>1821</v>
      </c>
      <c r="D42" s="24">
        <f aca="true" t="shared" si="1" ref="D42:D54">C42/B42</f>
        <v>0.7278177458033573</v>
      </c>
    </row>
    <row r="43" spans="1:4" ht="12.75">
      <c r="A43" s="22" t="s">
        <v>73</v>
      </c>
      <c r="B43" s="23">
        <v>3144</v>
      </c>
      <c r="C43" s="23">
        <v>2735</v>
      </c>
      <c r="D43" s="24">
        <f t="shared" si="1"/>
        <v>0.8699109414758269</v>
      </c>
    </row>
    <row r="44" spans="1:4" ht="12.75">
      <c r="A44" s="22" t="s">
        <v>74</v>
      </c>
      <c r="B44" s="23">
        <v>1331</v>
      </c>
      <c r="C44" s="23">
        <v>1023</v>
      </c>
      <c r="D44" s="24">
        <f t="shared" si="1"/>
        <v>0.768595041322314</v>
      </c>
    </row>
    <row r="45" spans="1:4" ht="12.75">
      <c r="A45" s="22" t="s">
        <v>75</v>
      </c>
      <c r="B45" s="23">
        <v>1622</v>
      </c>
      <c r="C45" s="23">
        <v>738</v>
      </c>
      <c r="D45" s="24">
        <f t="shared" si="1"/>
        <v>0.45499383477188654</v>
      </c>
    </row>
    <row r="46" spans="1:4" ht="12.75">
      <c r="A46" s="22" t="s">
        <v>76</v>
      </c>
      <c r="B46" s="23">
        <v>1548</v>
      </c>
      <c r="C46" s="23">
        <v>1346</v>
      </c>
      <c r="D46" s="24">
        <f t="shared" si="1"/>
        <v>0.8695090439276486</v>
      </c>
    </row>
    <row r="47" spans="1:4" ht="12.75">
      <c r="A47" s="22" t="s">
        <v>77</v>
      </c>
      <c r="B47" s="23">
        <v>1287</v>
      </c>
      <c r="C47" s="23">
        <v>698</v>
      </c>
      <c r="D47" s="24">
        <f t="shared" si="1"/>
        <v>0.5423465423465423</v>
      </c>
    </row>
    <row r="48" spans="1:4" ht="12.75">
      <c r="A48" s="22" t="s">
        <v>78</v>
      </c>
      <c r="B48" s="23">
        <v>1124</v>
      </c>
      <c r="C48" s="23">
        <v>668</v>
      </c>
      <c r="D48" s="24">
        <f t="shared" si="1"/>
        <v>0.594306049822064</v>
      </c>
    </row>
    <row r="49" spans="1:4" ht="12.75">
      <c r="A49" s="22" t="s">
        <v>79</v>
      </c>
      <c r="B49" s="23">
        <v>5212</v>
      </c>
      <c r="C49" s="23">
        <v>4480</v>
      </c>
      <c r="D49" s="24">
        <f t="shared" si="1"/>
        <v>0.8595548733691482</v>
      </c>
    </row>
    <row r="50" spans="1:4" ht="12.75">
      <c r="A50" s="22" t="s">
        <v>80</v>
      </c>
      <c r="B50" s="23">
        <v>1293</v>
      </c>
      <c r="C50" s="23">
        <v>697</v>
      </c>
      <c r="D50" s="24">
        <f t="shared" si="1"/>
        <v>0.5390564578499614</v>
      </c>
    </row>
    <row r="51" spans="1:4" ht="12.75">
      <c r="A51" s="22" t="s">
        <v>81</v>
      </c>
      <c r="B51" s="23">
        <v>1808</v>
      </c>
      <c r="C51" s="23">
        <v>1630</v>
      </c>
      <c r="D51" s="24">
        <f t="shared" si="1"/>
        <v>0.9015486725663717</v>
      </c>
    </row>
    <row r="52" spans="1:4" ht="12.75">
      <c r="A52" s="22" t="s">
        <v>82</v>
      </c>
      <c r="B52" s="23">
        <v>1354</v>
      </c>
      <c r="C52" s="23">
        <v>1063</v>
      </c>
      <c r="D52" s="24">
        <f t="shared" si="1"/>
        <v>0.7850812407680945</v>
      </c>
    </row>
    <row r="53" spans="1:4" ht="12.75">
      <c r="A53" s="22" t="s">
        <v>83</v>
      </c>
      <c r="B53" s="23">
        <v>563</v>
      </c>
      <c r="C53" s="23">
        <v>492</v>
      </c>
      <c r="D53" s="24">
        <f t="shared" si="1"/>
        <v>0.8738898756660746</v>
      </c>
    </row>
    <row r="54" spans="1:4" ht="12.75">
      <c r="A54" s="22" t="s">
        <v>84</v>
      </c>
      <c r="B54" s="23">
        <f>SUM(B42:B53)</f>
        <v>22788</v>
      </c>
      <c r="C54" s="23">
        <f>SUM(C42:C53)</f>
        <v>17391</v>
      </c>
      <c r="D54" s="24">
        <f t="shared" si="1"/>
        <v>0.7631648235913638</v>
      </c>
    </row>
  </sheetData>
  <printOptions gridLines="1" horizontalCentered="1" verticalCentered="1"/>
  <pageMargins left="0.75" right="0.75" top="0.5" bottom="0.5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agroom</dc:creator>
  <cp:keywords/>
  <dc:description/>
  <cp:lastModifiedBy>Cheyenne.Jim</cp:lastModifiedBy>
  <cp:lastPrinted>2006-03-02T23:17:05Z</cp:lastPrinted>
  <dcterms:created xsi:type="dcterms:W3CDTF">2006-03-02T22:42:28Z</dcterms:created>
  <dcterms:modified xsi:type="dcterms:W3CDTF">2008-06-18T21:51:41Z</dcterms:modified>
  <cp:category/>
  <cp:version/>
  <cp:contentType/>
  <cp:contentStatus/>
</cp:coreProperties>
</file>