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2nd quarter" sheetId="1" r:id="rId1"/>
    <sheet name="2nd Quarter 2 Year Olds " sheetId="2" r:id="rId2"/>
  </sheets>
  <externalReferences>
    <externalReference r:id="rId5"/>
    <externalReference r:id="rId6"/>
  </externalReferences>
  <definedNames>
    <definedName name="firstper" localSheetId="1">'[2]1st quarter 04'!$D$189</definedName>
    <definedName name="firstper">'[1]1st quarter'!$D$189</definedName>
    <definedName name="firstpop" localSheetId="1">'[2]1st quarter 04'!$B$189</definedName>
    <definedName name="firstpop">'[1]1st quarter'!$B$189</definedName>
  </definedNames>
  <calcPr fullCalcOnLoad="1"/>
</workbook>
</file>

<file path=xl/sharedStrings.xml><?xml version="1.0" encoding="utf-8"?>
<sst xmlns="http://schemas.openxmlformats.org/spreadsheetml/2006/main" count="234" uniqueCount="90">
  <si>
    <t>2nd Quarter Report FY 2007</t>
  </si>
  <si>
    <t>IMMUNIZATION RATES FOR EACH AGE GROUP BY AREA</t>
  </si>
  <si>
    <t>3 - 4 Months</t>
  </si>
  <si>
    <t>#</t>
  </si>
  <si>
    <t>No. Comp.</t>
  </si>
  <si>
    <t>% Comp.</t>
  </si>
  <si>
    <t xml:space="preserve">DTAP1 or </t>
  </si>
  <si>
    <t xml:space="preserve">IPV1  </t>
  </si>
  <si>
    <t xml:space="preserve">HibT1 or </t>
  </si>
  <si>
    <t>HepB1</t>
  </si>
  <si>
    <t>PCV1</t>
  </si>
  <si>
    <t>Area</t>
  </si>
  <si>
    <t>Pop.</t>
  </si>
  <si>
    <t xml:space="preserve"> Req.     </t>
  </si>
  <si>
    <t>Req.</t>
  </si>
  <si>
    <t>DTP1</t>
  </si>
  <si>
    <t>Pedvx1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</si>
  <si>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</si>
  <si>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</si>
  <si>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</si>
  <si>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</si>
  <si>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</si>
  <si>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</si>
  <si>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</si>
  <si>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</si>
  <si>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</si>
  <si>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</si>
  <si>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</si>
  <si>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</si>
  <si>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 xml:space="preserve"> All Areas</t>
  </si>
  <si>
    <t>5 - 6 Months</t>
  </si>
  <si>
    <t xml:space="preserve">DTAP2 or </t>
  </si>
  <si>
    <t xml:space="preserve">IPV2  </t>
  </si>
  <si>
    <t xml:space="preserve">HibT2 or </t>
  </si>
  <si>
    <t>HepB2</t>
  </si>
  <si>
    <t>PCV2</t>
  </si>
  <si>
    <t>Pop</t>
  </si>
  <si>
    <t>DTP2</t>
  </si>
  <si>
    <t>Pedvx2</t>
  </si>
  <si>
    <t>All Areas</t>
  </si>
  <si>
    <t>7 - 15 Months</t>
  </si>
  <si>
    <t xml:space="preserve">DTAP3 or </t>
  </si>
  <si>
    <t xml:space="preserve">IPV2 </t>
  </si>
  <si>
    <t xml:space="preserve">HibT3 or </t>
  </si>
  <si>
    <t>PCV3</t>
  </si>
  <si>
    <t>DTP3</t>
  </si>
  <si>
    <t>16 - 18 Months</t>
  </si>
  <si>
    <t xml:space="preserve">DTAP3 </t>
  </si>
  <si>
    <t>MMR1</t>
  </si>
  <si>
    <t xml:space="preserve">HibT4 or </t>
  </si>
  <si>
    <t>PCV4</t>
  </si>
  <si>
    <t>VZV</t>
  </si>
  <si>
    <t xml:space="preserve"> or DTP3</t>
  </si>
  <si>
    <t>Pedvx3</t>
  </si>
  <si>
    <t>Tuscon</t>
  </si>
  <si>
    <t>19 - 23 Months</t>
  </si>
  <si>
    <t xml:space="preserve">DTAP4 or </t>
  </si>
  <si>
    <t xml:space="preserve">IPV3  </t>
  </si>
  <si>
    <t>HepB3</t>
  </si>
  <si>
    <t>DTP4</t>
  </si>
  <si>
    <t>24 - 27 Months</t>
  </si>
  <si>
    <t xml:space="preserve">DTAP4 </t>
  </si>
  <si>
    <t xml:space="preserve">IPV3 </t>
  </si>
  <si>
    <t>HepA</t>
  </si>
  <si>
    <t xml:space="preserve"> or DTP4</t>
  </si>
  <si>
    <t>All Ages (3- 27 Months)</t>
  </si>
  <si>
    <t>% Comp. Req</t>
  </si>
  <si>
    <t>w/ Hep A</t>
  </si>
  <si>
    <t>No. Comp. Req (w/ hep A)</t>
  </si>
  <si>
    <t>4 DTaP, 3 IPV, 1 MMR, 3 Hib, 3 Hep B (4:3:1:3:3)</t>
  </si>
  <si>
    <t>Total Population</t>
  </si>
  <si>
    <t>Number with 4:3:1:3:3</t>
  </si>
  <si>
    <t>Percent with 4:3:1:3:3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</si>
  <si>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</si>
  <si>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</si>
  <si>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</si>
  <si>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</si>
  <si>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</si>
  <si>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</si>
  <si>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</si>
  <si>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</si>
  <si>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</si>
  <si>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PHOENIX</t>
  </si>
  <si>
    <t>PORTLAND</t>
  </si>
  <si>
    <t>TUCSON</t>
  </si>
  <si>
    <t>ALL AREAS</t>
  </si>
  <si>
    <t>4 DTaP, 3 IPV, 1 MMR, 3 Hib, 3 Hep B, 1 Varicella (4:3:1:3:3:1)</t>
  </si>
  <si>
    <t>Number with 4:3:1:3:3:1</t>
  </si>
  <si>
    <t>Percent with 4:3:1:3:3:1</t>
  </si>
  <si>
    <t>FY 2007 Quarter 2-   Two Year Old Immunization Report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</si>
</sst>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2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u val="single"/>
      <sz val="9"/>
      <color indexed="10"/>
      <name val="Geneva"/>
      <family val="0"/>
    </font>
    <font>
      <u val="single"/>
      <sz val="9"/>
      <name val="Geneva"/>
      <family val="0"/>
    </font>
    <font>
      <b/>
      <sz val="2.5"/>
      <name val="Geneva"/>
      <family val="0"/>
    </font>
    <font>
      <sz val="2"/>
      <name val="Geneva"/>
      <family val="0"/>
    </font>
    <font>
      <b/>
      <sz val="2.75"/>
      <name val="Geneva"/>
      <family val="0"/>
    </font>
    <font>
      <sz val="5.25"/>
      <name val="Geneva"/>
      <family val="0"/>
    </font>
    <font>
      <b/>
      <sz val="3.25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sz val="5.75"/>
      <name val="Geneva"/>
      <family val="0"/>
    </font>
    <font>
      <b/>
      <sz val="14.5"/>
      <name val="Geneva"/>
      <family val="0"/>
    </font>
    <font>
      <sz val="11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  <font>
      <sz val="9.2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9" fontId="0" fillId="0" borderId="0" xfId="0" applyNumberFormat="1" applyFill="1" applyAlignment="1">
      <alignment horizontal="right"/>
    </xf>
    <xf numFmtId="9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1" fontId="0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9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0" fillId="0" borderId="0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Alignment="1">
      <alignment horizontal="right"/>
    </xf>
    <xf numFmtId="0" fontId="19" fillId="0" borderId="0" xfId="21" applyFont="1">
      <alignment/>
      <protection/>
    </xf>
    <xf numFmtId="0" fontId="18" fillId="0" borderId="0" xfId="21">
      <alignment/>
      <protection/>
    </xf>
    <xf numFmtId="9" fontId="18" fillId="0" borderId="0" xfId="21" applyNumberForma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 YR OLD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1999856"/>
        <c:axId val="65345521"/>
      </c:barChart>
      <c:catAx>
        <c:axId val="5199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345521"/>
        <c:crosses val="autoZero"/>
        <c:auto val="1"/>
        <c:lblOffset val="100"/>
        <c:noMultiLvlLbl val="0"/>
      </c:catAx>
      <c:valAx>
        <c:axId val="653455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9985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>
        <c:manualLayout>
          <c:xMode val="factor"/>
          <c:yMode val="factor"/>
          <c:x val="-0.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30975"/>
          <c:w val="0.645"/>
          <c:h val="0.6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quarter'!$A$91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quarter'!$D$91</c:f>
              <c:numCache>
                <c:ptCount val="1"/>
                <c:pt idx="0">
                  <c:v>0.6263982102908278</c:v>
                </c:pt>
              </c:numCache>
            </c:numRef>
          </c:val>
        </c:ser>
        <c:ser>
          <c:idx val="1"/>
          <c:order val="1"/>
          <c:tx>
            <c:strRef>
              <c:f>'2nd quarter'!$A$92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quarter'!$D$92</c:f>
              <c:numCache>
                <c:ptCount val="1"/>
                <c:pt idx="0">
                  <c:v>0.749648382559775</c:v>
                </c:pt>
              </c:numCache>
            </c:numRef>
          </c:val>
        </c:ser>
        <c:ser>
          <c:idx val="2"/>
          <c:order val="2"/>
          <c:tx>
            <c:strRef>
              <c:f>'2nd quarter'!$A$93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quarter'!$D$93</c:f>
              <c:numCache>
                <c:ptCount val="1"/>
                <c:pt idx="0">
                  <c:v>0.5206349206349207</c:v>
                </c:pt>
              </c:numCache>
            </c:numRef>
          </c:val>
        </c:ser>
        <c:ser>
          <c:idx val="3"/>
          <c:order val="3"/>
          <c:tx>
            <c:strRef>
              <c:f>'2nd quarter'!$A$94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quarter'!$D$94</c:f>
              <c:numCache>
                <c:ptCount val="1"/>
                <c:pt idx="0">
                  <c:v>0.6487341772151899</c:v>
                </c:pt>
              </c:numCache>
            </c:numRef>
          </c:val>
        </c:ser>
        <c:ser>
          <c:idx val="4"/>
          <c:order val="4"/>
          <c:tx>
            <c:strRef>
              <c:f>'2nd quarter'!$A$95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quarter'!$D$95</c:f>
              <c:numCache>
                <c:ptCount val="1"/>
                <c:pt idx="0">
                  <c:v>0.7401812688821753</c:v>
                </c:pt>
              </c:numCache>
            </c:numRef>
          </c:val>
        </c:ser>
        <c:ser>
          <c:idx val="5"/>
          <c:order val="5"/>
          <c:tx>
            <c:strRef>
              <c:f>'2nd quarter'!$A$96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quarter'!$D$96</c:f>
              <c:numCache>
                <c:ptCount val="1"/>
                <c:pt idx="0">
                  <c:v>0.5222672064777328</c:v>
                </c:pt>
              </c:numCache>
            </c:numRef>
          </c:val>
        </c:ser>
        <c:ser>
          <c:idx val="6"/>
          <c:order val="6"/>
          <c:tx>
            <c:strRef>
              <c:f>'2nd quarter'!$A$97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quarter'!$D$97</c:f>
              <c:numCache>
                <c:ptCount val="1"/>
                <c:pt idx="0">
                  <c:v>0.5707070707070707</c:v>
                </c:pt>
              </c:numCache>
            </c:numRef>
          </c:val>
        </c:ser>
        <c:ser>
          <c:idx val="7"/>
          <c:order val="7"/>
          <c:tx>
            <c:strRef>
              <c:f>'2nd quarter'!$A$98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quarter'!$D$98</c:f>
              <c:numCache>
                <c:ptCount val="1"/>
                <c:pt idx="0">
                  <c:v>0.8113207547169812</c:v>
                </c:pt>
              </c:numCache>
            </c:numRef>
          </c:val>
        </c:ser>
        <c:ser>
          <c:idx val="8"/>
          <c:order val="8"/>
          <c:tx>
            <c:strRef>
              <c:f>'2nd quarter'!$A$99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quarter'!$D$99</c:f>
              <c:numCache>
                <c:ptCount val="1"/>
                <c:pt idx="0">
                  <c:v>0.5013477088948787</c:v>
                </c:pt>
              </c:numCache>
            </c:numRef>
          </c:val>
        </c:ser>
        <c:ser>
          <c:idx val="9"/>
          <c:order val="9"/>
          <c:tx>
            <c:strRef>
              <c:f>'2nd quarter'!$A$100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quarter'!$D$100</c:f>
              <c:numCache>
                <c:ptCount val="1"/>
                <c:pt idx="0">
                  <c:v>0.6987951807228916</c:v>
                </c:pt>
              </c:numCache>
            </c:numRef>
          </c:val>
        </c:ser>
        <c:ser>
          <c:idx val="10"/>
          <c:order val="10"/>
          <c:tx>
            <c:strRef>
              <c:f>'2nd quarter'!$A$101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quarter'!$D$101</c:f>
              <c:numCache>
                <c:ptCount val="1"/>
                <c:pt idx="0">
                  <c:v>0.7653631284916201</c:v>
                </c:pt>
              </c:numCache>
            </c:numRef>
          </c:val>
        </c:ser>
        <c:ser>
          <c:idx val="11"/>
          <c:order val="11"/>
          <c:tx>
            <c:strRef>
              <c:f>'2nd quarter'!$A$102</c:f>
              <c:strCache>
                <c:ptCount val="1"/>
                <c:pt idx="0">
                  <c:v>Tuscon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quarter'!$D$102</c:f>
              <c:numCache>
                <c:ptCount val="1"/>
                <c:pt idx="0">
                  <c:v>0.6623376623376623</c:v>
                </c:pt>
              </c:numCache>
            </c:numRef>
          </c:val>
        </c:ser>
        <c:ser>
          <c:idx val="12"/>
          <c:order val="12"/>
          <c:tx>
            <c:strRef>
              <c:f>'2nd quarter'!$A$103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quarter'!$D$89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quarter'!$D$103</c:f>
              <c:numCache>
                <c:ptCount val="1"/>
                <c:pt idx="0">
                  <c:v>0.682704811443433</c:v>
                </c:pt>
              </c:numCache>
            </c:numRef>
          </c:val>
        </c:ser>
        <c:axId val="12118090"/>
        <c:axId val="41953947"/>
      </c:bar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2118090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425"/>
          <c:y val="0"/>
          <c:w val="0.2565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19-23 Months</a:t>
            </a:r>
          </a:p>
        </c:rich>
      </c:tx>
      <c:layout>
        <c:manualLayout>
          <c:xMode val="factor"/>
          <c:yMode val="factor"/>
          <c:x val="-0.133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30575"/>
          <c:w val="0.743"/>
          <c:h val="0.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quarter'!$A$120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quarter'!$D$120</c:f>
              <c:numCache>
                <c:ptCount val="1"/>
                <c:pt idx="0">
                  <c:v>0.5845539280958721</c:v>
                </c:pt>
              </c:numCache>
            </c:numRef>
          </c:val>
        </c:ser>
        <c:ser>
          <c:idx val="2"/>
          <c:order val="1"/>
          <c:tx>
            <c:strRef>
              <c:f>'2nd quarter'!$A$121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quarter'!$D$121</c:f>
              <c:numCache>
                <c:ptCount val="1"/>
                <c:pt idx="0">
                  <c:v>0.735812133072407</c:v>
                </c:pt>
              </c:numCache>
            </c:numRef>
          </c:val>
        </c:ser>
        <c:ser>
          <c:idx val="3"/>
          <c:order val="2"/>
          <c:tx>
            <c:strRef>
              <c:f>'2nd quarter'!$A$122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quarter'!$D$122</c:f>
              <c:numCache>
                <c:ptCount val="1"/>
                <c:pt idx="0">
                  <c:v>0.5960144927536232</c:v>
                </c:pt>
              </c:numCache>
            </c:numRef>
          </c:val>
        </c:ser>
        <c:ser>
          <c:idx val="4"/>
          <c:order val="3"/>
          <c:tx>
            <c:strRef>
              <c:f>'2nd quarter'!$A$123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quarter'!$D$123</c:f>
              <c:numCache>
                <c:ptCount val="1"/>
                <c:pt idx="0">
                  <c:v>0.6560402684563759</c:v>
                </c:pt>
              </c:numCache>
            </c:numRef>
          </c:val>
        </c:ser>
        <c:ser>
          <c:idx val="5"/>
          <c:order val="4"/>
          <c:tx>
            <c:strRef>
              <c:f>'2nd quarter'!$A$124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quarter'!$D$124</c:f>
              <c:numCache>
                <c:ptCount val="1"/>
                <c:pt idx="0">
                  <c:v>0.7297297297297297</c:v>
                </c:pt>
              </c:numCache>
            </c:numRef>
          </c:val>
        </c:ser>
        <c:ser>
          <c:idx val="6"/>
          <c:order val="5"/>
          <c:tx>
            <c:strRef>
              <c:f>'2nd quarter'!$A$125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quarter'!$D$125</c:f>
              <c:numCache>
                <c:ptCount val="1"/>
                <c:pt idx="0">
                  <c:v>0.4468599033816425</c:v>
                </c:pt>
              </c:numCache>
            </c:numRef>
          </c:val>
        </c:ser>
        <c:ser>
          <c:idx val="7"/>
          <c:order val="6"/>
          <c:tx>
            <c:strRef>
              <c:f>'2nd quarter'!$A$126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quarter'!$D$126</c:f>
              <c:numCache>
                <c:ptCount val="1"/>
                <c:pt idx="0">
                  <c:v>0.5773809523809523</c:v>
                </c:pt>
              </c:numCache>
            </c:numRef>
          </c:val>
        </c:ser>
        <c:ser>
          <c:idx val="8"/>
          <c:order val="7"/>
          <c:tx>
            <c:strRef>
              <c:f>'2nd quarter'!$A$127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quarter'!$D$127</c:f>
              <c:numCache>
                <c:ptCount val="1"/>
                <c:pt idx="0">
                  <c:v>0.770933014354067</c:v>
                </c:pt>
              </c:numCache>
            </c:numRef>
          </c:val>
        </c:ser>
        <c:ser>
          <c:idx val="9"/>
          <c:order val="8"/>
          <c:tx>
            <c:strRef>
              <c:f>'2nd quarter'!$A$128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quarter'!$D$128</c:f>
              <c:numCache>
                <c:ptCount val="1"/>
                <c:pt idx="0">
                  <c:v>0.4731182795698925</c:v>
                </c:pt>
              </c:numCache>
            </c:numRef>
          </c:val>
        </c:ser>
        <c:ser>
          <c:idx val="10"/>
          <c:order val="9"/>
          <c:tx>
            <c:strRef>
              <c:f>'2nd quarter'!$A$129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quarter'!$D$129</c:f>
              <c:numCache>
                <c:ptCount val="1"/>
                <c:pt idx="0">
                  <c:v>0.7686335403726708</c:v>
                </c:pt>
              </c:numCache>
            </c:numRef>
          </c:val>
        </c:ser>
        <c:ser>
          <c:idx val="11"/>
          <c:order val="10"/>
          <c:tx>
            <c:strRef>
              <c:f>'2nd quarter'!$A$130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quarter'!$D$130</c:f>
              <c:numCache>
                <c:ptCount val="1"/>
                <c:pt idx="0">
                  <c:v>0.6408977556109726</c:v>
                </c:pt>
              </c:numCache>
            </c:numRef>
          </c:val>
        </c:ser>
        <c:ser>
          <c:idx val="12"/>
          <c:order val="11"/>
          <c:tx>
            <c:strRef>
              <c:f>'2nd quarter'!$A$131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quarter'!$D$131</c:f>
              <c:numCache>
                <c:ptCount val="1"/>
                <c:pt idx="0">
                  <c:v>0.7655172413793103</c:v>
                </c:pt>
              </c:numCache>
            </c:numRef>
          </c:val>
        </c:ser>
        <c:ser>
          <c:idx val="13"/>
          <c:order val="12"/>
          <c:tx>
            <c:strRef>
              <c:f>'2nd quarter'!$A$132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quarter'!$D$118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quarter'!$D$132</c:f>
              <c:numCache>
                <c:ptCount val="1"/>
                <c:pt idx="0">
                  <c:v>0.6684540936437353</c:v>
                </c:pt>
              </c:numCache>
            </c:numRef>
          </c:val>
        </c:ser>
        <c:axId val="42041204"/>
        <c:axId val="42826517"/>
      </c:barChart>
      <c:catAx>
        <c:axId val="4204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26517"/>
        <c:crosses val="autoZero"/>
        <c:auto val="1"/>
        <c:lblOffset val="100"/>
        <c:noMultiLvlLbl val="0"/>
      </c:catAx>
      <c:valAx>
        <c:axId val="4282651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204120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5"/>
          <c:y val="0.02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24-27 Months</a:t>
            </a:r>
          </a:p>
        </c:rich>
      </c:tx>
      <c:layout>
        <c:manualLayout>
          <c:xMode val="factor"/>
          <c:yMode val="factor"/>
          <c:x val="-0.1595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3105"/>
          <c:w val="0.74525"/>
          <c:h val="0.63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quarter'!$A$149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quarter'!$D$149</c:f>
              <c:numCache>
                <c:ptCount val="1"/>
                <c:pt idx="0">
                  <c:v>0.7781629116117851</c:v>
                </c:pt>
              </c:numCache>
            </c:numRef>
          </c:val>
        </c:ser>
        <c:ser>
          <c:idx val="2"/>
          <c:order val="1"/>
          <c:tx>
            <c:strRef>
              <c:f>'2nd quarter'!$A$150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quarter'!$D$150</c:f>
              <c:numCache>
                <c:ptCount val="1"/>
                <c:pt idx="0">
                  <c:v>0.8569780853517878</c:v>
                </c:pt>
              </c:numCache>
            </c:numRef>
          </c:val>
        </c:ser>
        <c:ser>
          <c:idx val="3"/>
          <c:order val="2"/>
          <c:tx>
            <c:strRef>
              <c:f>'2nd quarter'!$A$151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quarter'!$D$151</c:f>
              <c:numCache>
                <c:ptCount val="1"/>
                <c:pt idx="0">
                  <c:v>0.6725888324873096</c:v>
                </c:pt>
              </c:numCache>
            </c:numRef>
          </c:val>
        </c:ser>
        <c:ser>
          <c:idx val="4"/>
          <c:order val="3"/>
          <c:tx>
            <c:strRef>
              <c:f>'2nd quarter'!$A$152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quarter'!$D$152</c:f>
              <c:numCache>
                <c:ptCount val="1"/>
                <c:pt idx="0">
                  <c:v>0.7101769911504425</c:v>
                </c:pt>
              </c:numCache>
            </c:numRef>
          </c:val>
        </c:ser>
        <c:ser>
          <c:idx val="5"/>
          <c:order val="4"/>
          <c:tx>
            <c:strRef>
              <c:f>'2nd quarter'!$A$153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quarter'!$D$153</c:f>
              <c:numCache>
                <c:ptCount val="1"/>
                <c:pt idx="0">
                  <c:v>0.8482758620689655</c:v>
                </c:pt>
              </c:numCache>
            </c:numRef>
          </c:val>
        </c:ser>
        <c:ser>
          <c:idx val="6"/>
          <c:order val="5"/>
          <c:tx>
            <c:strRef>
              <c:f>'2nd quarter'!$A$154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quarter'!$D$154</c:f>
              <c:numCache>
                <c:ptCount val="1"/>
                <c:pt idx="0">
                  <c:v>0.598705501618123</c:v>
                </c:pt>
              </c:numCache>
            </c:numRef>
          </c:val>
        </c:ser>
        <c:ser>
          <c:idx val="7"/>
          <c:order val="6"/>
          <c:tx>
            <c:strRef>
              <c:f>'2nd quarter'!$A$155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quarter'!$D$155</c:f>
              <c:numCache>
                <c:ptCount val="1"/>
                <c:pt idx="0">
                  <c:v>0.6514084507042254</c:v>
                </c:pt>
              </c:numCache>
            </c:numRef>
          </c:val>
        </c:ser>
        <c:ser>
          <c:idx val="8"/>
          <c:order val="7"/>
          <c:tx>
            <c:strRef>
              <c:f>'2nd quarter'!$A$156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quarter'!$D$156</c:f>
              <c:numCache>
                <c:ptCount val="1"/>
                <c:pt idx="0">
                  <c:v>0.8641509433962264</c:v>
                </c:pt>
              </c:numCache>
            </c:numRef>
          </c:val>
        </c:ser>
        <c:ser>
          <c:idx val="9"/>
          <c:order val="8"/>
          <c:tx>
            <c:strRef>
              <c:f>'2nd quarter'!$A$157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quarter'!$D$157</c:f>
              <c:numCache>
                <c:ptCount val="1"/>
                <c:pt idx="0">
                  <c:v>0.5695238095238095</c:v>
                </c:pt>
              </c:numCache>
            </c:numRef>
          </c:val>
        </c:ser>
        <c:ser>
          <c:idx val="10"/>
          <c:order val="9"/>
          <c:tx>
            <c:strRef>
              <c:f>'2nd quarter'!$A$158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quarter'!$D$158</c:f>
              <c:numCache>
                <c:ptCount val="1"/>
                <c:pt idx="0">
                  <c:v>0.912621359223301</c:v>
                </c:pt>
              </c:numCache>
            </c:numRef>
          </c:val>
        </c:ser>
        <c:ser>
          <c:idx val="11"/>
          <c:order val="10"/>
          <c:tx>
            <c:strRef>
              <c:f>'2nd quarter'!$A$159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quarter'!$D$159</c:f>
              <c:numCache>
                <c:ptCount val="1"/>
                <c:pt idx="0">
                  <c:v>0.72</c:v>
                </c:pt>
              </c:numCache>
            </c:numRef>
          </c:val>
        </c:ser>
        <c:ser>
          <c:idx val="12"/>
          <c:order val="11"/>
          <c:tx>
            <c:strRef>
              <c:f>'2nd quarter'!$A$160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quarter'!$D$160</c:f>
              <c:numCache>
                <c:ptCount val="1"/>
                <c:pt idx="0">
                  <c:v>0.736</c:v>
                </c:pt>
              </c:numCache>
            </c:numRef>
          </c:val>
        </c:ser>
        <c:ser>
          <c:idx val="13"/>
          <c:order val="12"/>
          <c:tx>
            <c:strRef>
              <c:f>'2nd quarter'!$A$161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quarter'!$D$147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quarter'!$D$161</c:f>
              <c:numCache>
                <c:ptCount val="1"/>
                <c:pt idx="0">
                  <c:v>0.7756399804337192</c:v>
                </c:pt>
              </c:numCache>
            </c:numRef>
          </c:val>
        </c:ser>
        <c:axId val="49894334"/>
        <c:axId val="46395823"/>
      </c:barChart>
      <c:catAx>
        <c:axId val="49894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95823"/>
        <c:crosses val="autoZero"/>
        <c:auto val="1"/>
        <c:lblOffset val="100"/>
        <c:noMultiLvlLbl val="0"/>
      </c:catAx>
      <c:valAx>
        <c:axId val="4639582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989433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75"/>
          <c:y val="0.0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Geneva"/>
                <a:ea typeface="Geneva"/>
                <a:cs typeface="Geneva"/>
              </a:rPr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114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5775"/>
          <c:w val="0.761"/>
          <c:h val="0.71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quarter'!$A$179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quarter'!$D$179</c:f>
              <c:numCache>
                <c:ptCount val="1"/>
                <c:pt idx="0">
                  <c:v>0.6763335059554635</c:v>
                </c:pt>
              </c:numCache>
            </c:numRef>
          </c:val>
        </c:ser>
        <c:ser>
          <c:idx val="2"/>
          <c:order val="1"/>
          <c:tx>
            <c:strRef>
              <c:f>'2nd quarter'!$A$180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quarter'!$D$180</c:f>
              <c:numCache>
                <c:ptCount val="1"/>
                <c:pt idx="0">
                  <c:v>0.7665727699530517</c:v>
                </c:pt>
              </c:numCache>
            </c:numRef>
          </c:val>
        </c:ser>
        <c:ser>
          <c:idx val="3"/>
          <c:order val="2"/>
          <c:tx>
            <c:strRef>
              <c:f>'2nd quarter'!$A$181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quarter'!$D$181</c:f>
              <c:numCache>
                <c:ptCount val="1"/>
                <c:pt idx="0">
                  <c:v>0.6566488266776451</c:v>
                </c:pt>
              </c:numCache>
            </c:numRef>
          </c:val>
        </c:ser>
        <c:ser>
          <c:idx val="4"/>
          <c:order val="3"/>
          <c:tx>
            <c:strRef>
              <c:f>'2nd quarter'!$A$182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quarter'!$D$182</c:f>
              <c:numCache>
                <c:ptCount val="1"/>
                <c:pt idx="0">
                  <c:v>0.6999621642073401</c:v>
                </c:pt>
              </c:numCache>
            </c:numRef>
          </c:val>
        </c:ser>
        <c:ser>
          <c:idx val="5"/>
          <c:order val="4"/>
          <c:tx>
            <c:strRef>
              <c:f>'2nd quarter'!$A$183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quarter'!$D$183</c:f>
              <c:numCache>
                <c:ptCount val="1"/>
                <c:pt idx="0">
                  <c:v>0.6993418773813648</c:v>
                </c:pt>
              </c:numCache>
            </c:numRef>
          </c:val>
        </c:ser>
        <c:ser>
          <c:idx val="6"/>
          <c:order val="5"/>
          <c:tx>
            <c:strRef>
              <c:f>'2nd quarter'!$A$184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quarter'!$D$184</c:f>
              <c:numCache>
                <c:ptCount val="1"/>
                <c:pt idx="0">
                  <c:v>0.5231335436382755</c:v>
                </c:pt>
              </c:numCache>
            </c:numRef>
          </c:val>
        </c:ser>
        <c:ser>
          <c:idx val="7"/>
          <c:order val="6"/>
          <c:tx>
            <c:strRef>
              <c:f>'2nd quarter'!$A$185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quarter'!$D$185</c:f>
              <c:numCache>
                <c:ptCount val="1"/>
                <c:pt idx="0">
                  <c:v>0.6485819975339088</c:v>
                </c:pt>
              </c:numCache>
            </c:numRef>
          </c:val>
        </c:ser>
        <c:ser>
          <c:idx val="8"/>
          <c:order val="7"/>
          <c:tx>
            <c:strRef>
              <c:f>'2nd quarter'!$A$186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quarter'!$D$186</c:f>
              <c:numCache>
                <c:ptCount val="1"/>
                <c:pt idx="0">
                  <c:v>0.8071859234649932</c:v>
                </c:pt>
              </c:numCache>
            </c:numRef>
          </c:val>
        </c:ser>
        <c:ser>
          <c:idx val="9"/>
          <c:order val="8"/>
          <c:tx>
            <c:strRef>
              <c:f>'2nd quarter'!$A$187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quarter'!$D$187</c:f>
              <c:numCache>
                <c:ptCount val="1"/>
                <c:pt idx="0">
                  <c:v>0.594140764558771</c:v>
                </c:pt>
              </c:numCache>
            </c:numRef>
          </c:val>
        </c:ser>
        <c:ser>
          <c:idx val="10"/>
          <c:order val="9"/>
          <c:tx>
            <c:strRef>
              <c:f>'2nd quarter'!$A$188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quarter'!$D$188</c:f>
              <c:numCache>
                <c:ptCount val="1"/>
                <c:pt idx="0">
                  <c:v>0.8164464023494861</c:v>
                </c:pt>
              </c:numCache>
            </c:numRef>
          </c:val>
        </c:ser>
        <c:ser>
          <c:idx val="11"/>
          <c:order val="10"/>
          <c:tx>
            <c:strRef>
              <c:f>'2nd quarter'!$A$189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quarter'!$D$189</c:f>
              <c:numCache>
                <c:ptCount val="1"/>
                <c:pt idx="0">
                  <c:v>0.7113686534216336</c:v>
                </c:pt>
              </c:numCache>
            </c:numRef>
          </c:val>
        </c:ser>
        <c:ser>
          <c:idx val="12"/>
          <c:order val="11"/>
          <c:tx>
            <c:strRef>
              <c:f>'2nd quarter'!$A$190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quarter'!$D$190</c:f>
              <c:numCache>
                <c:ptCount val="1"/>
                <c:pt idx="0">
                  <c:v>0.7376586741889986</c:v>
                </c:pt>
              </c:numCache>
            </c:numRef>
          </c:val>
        </c:ser>
        <c:ser>
          <c:idx val="13"/>
          <c:order val="12"/>
          <c:tx>
            <c:strRef>
              <c:f>'2nd quarter'!$A$191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quarter'!$D$177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quarter'!$D$191</c:f>
              <c:numCache>
                <c:ptCount val="1"/>
                <c:pt idx="0">
                  <c:v>0.7201108682906029</c:v>
                </c:pt>
              </c:numCache>
            </c:numRef>
          </c:val>
        </c:ser>
        <c:axId val="14909224"/>
        <c:axId val="67074153"/>
      </c:barChart>
      <c:catAx>
        <c:axId val="14909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074153"/>
        <c:crosses val="autoZero"/>
        <c:auto val="1"/>
        <c:lblOffset val="100"/>
        <c:noMultiLvlLbl val="0"/>
      </c:catAx>
      <c:valAx>
        <c:axId val="6707415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90922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>
        <c:manualLayout>
          <c:xMode val="factor"/>
          <c:yMode val="factor"/>
          <c:x val="-0.1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29575"/>
          <c:w val="0.7405"/>
          <c:h val="0.6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quarter'!$A$34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quarter'!$D$34</c:f>
              <c:numCache>
                <c:ptCount val="1"/>
                <c:pt idx="0">
                  <c:v>0.5787878787878787</c:v>
                </c:pt>
              </c:numCache>
            </c:numRef>
          </c:val>
        </c:ser>
        <c:ser>
          <c:idx val="2"/>
          <c:order val="1"/>
          <c:tx>
            <c:strRef>
              <c:f>'2nd quarter'!$A$35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quarter'!$D$35</c:f>
              <c:numCache>
                <c:ptCount val="1"/>
                <c:pt idx="0">
                  <c:v>0.6535626535626535</c:v>
                </c:pt>
              </c:numCache>
            </c:numRef>
          </c:val>
        </c:ser>
        <c:ser>
          <c:idx val="3"/>
          <c:order val="2"/>
          <c:tx>
            <c:strRef>
              <c:f>'2nd quarter'!$A$36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quarter'!$D$36</c:f>
              <c:numCache>
                <c:ptCount val="1"/>
                <c:pt idx="0">
                  <c:v>0.6627906976744186</c:v>
                </c:pt>
              </c:numCache>
            </c:numRef>
          </c:val>
        </c:ser>
        <c:ser>
          <c:idx val="4"/>
          <c:order val="3"/>
          <c:tx>
            <c:strRef>
              <c:f>'2nd quarter'!$A$37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quarter'!$D$37</c:f>
              <c:numCache>
                <c:ptCount val="1"/>
                <c:pt idx="0">
                  <c:v>0.7333333333333333</c:v>
                </c:pt>
              </c:numCache>
            </c:numRef>
          </c:val>
        </c:ser>
        <c:ser>
          <c:idx val="5"/>
          <c:order val="4"/>
          <c:tx>
            <c:strRef>
              <c:f>'2nd quarter'!$A$38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quarter'!$D$38</c:f>
              <c:numCache>
                <c:ptCount val="1"/>
                <c:pt idx="0">
                  <c:v>0.7352941176470589</c:v>
                </c:pt>
              </c:numCache>
            </c:numRef>
          </c:val>
        </c:ser>
        <c:ser>
          <c:idx val="6"/>
          <c:order val="5"/>
          <c:tx>
            <c:strRef>
              <c:f>'2nd quarter'!$A$39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quarter'!$D$39</c:f>
              <c:numCache>
                <c:ptCount val="1"/>
                <c:pt idx="0">
                  <c:v>0.472</c:v>
                </c:pt>
              </c:numCache>
            </c:numRef>
          </c:val>
        </c:ser>
        <c:ser>
          <c:idx val="7"/>
          <c:order val="6"/>
          <c:tx>
            <c:strRef>
              <c:f>'2nd quarter'!$A$40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quarter'!$D$40</c:f>
              <c:numCache>
                <c:ptCount val="1"/>
                <c:pt idx="0">
                  <c:v>0.628099173553719</c:v>
                </c:pt>
              </c:numCache>
            </c:numRef>
          </c:val>
        </c:ser>
        <c:ser>
          <c:idx val="8"/>
          <c:order val="7"/>
          <c:tx>
            <c:strRef>
              <c:f>'2nd quarter'!$A$41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quarter'!$D$41</c:f>
              <c:numCache>
                <c:ptCount val="1"/>
                <c:pt idx="0">
                  <c:v>0.7634069400630915</c:v>
                </c:pt>
              </c:numCache>
            </c:numRef>
          </c:val>
        </c:ser>
        <c:ser>
          <c:idx val="9"/>
          <c:order val="8"/>
          <c:tx>
            <c:strRef>
              <c:f>'2nd quarter'!$A$42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quarter'!$D$42</c:f>
              <c:numCache>
                <c:ptCount val="1"/>
                <c:pt idx="0">
                  <c:v>0.6780487804878049</c:v>
                </c:pt>
              </c:numCache>
            </c:numRef>
          </c:val>
        </c:ser>
        <c:ser>
          <c:idx val="10"/>
          <c:order val="9"/>
          <c:tx>
            <c:strRef>
              <c:f>'2nd quarter'!$A$43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quarter'!$D$43</c:f>
              <c:numCache>
                <c:ptCount val="1"/>
                <c:pt idx="0">
                  <c:v>0.8247422680412371</c:v>
                </c:pt>
              </c:numCache>
            </c:numRef>
          </c:val>
        </c:ser>
        <c:ser>
          <c:idx val="11"/>
          <c:order val="10"/>
          <c:tx>
            <c:strRef>
              <c:f>'2nd quarter'!$A$44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quarter'!$D$44</c:f>
              <c:numCache>
                <c:ptCount val="1"/>
                <c:pt idx="0">
                  <c:v>0.6283783783783784</c:v>
                </c:pt>
              </c:numCache>
            </c:numRef>
          </c:val>
        </c:ser>
        <c:ser>
          <c:idx val="12"/>
          <c:order val="11"/>
          <c:tx>
            <c:strRef>
              <c:f>'2nd quarter'!$A$45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quarter'!$D$45</c:f>
              <c:numCache>
                <c:ptCount val="1"/>
                <c:pt idx="0">
                  <c:v>0.6470588235294118</c:v>
                </c:pt>
              </c:numCache>
            </c:numRef>
          </c:val>
        </c:ser>
        <c:ser>
          <c:idx val="13"/>
          <c:order val="12"/>
          <c:tx>
            <c:strRef>
              <c:f>'2nd quarter'!$A$46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quarter'!$D$32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quarter'!$D$46</c:f>
              <c:numCache>
                <c:ptCount val="1"/>
                <c:pt idx="0">
                  <c:v>0.689559486645855</c:v>
                </c:pt>
              </c:numCache>
            </c:numRef>
          </c:val>
        </c:ser>
        <c:axId val="66796466"/>
        <c:axId val="64297283"/>
      </c:bar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97283"/>
        <c:crosses val="autoZero"/>
        <c:auto val="1"/>
        <c:lblOffset val="100"/>
        <c:noMultiLvlLbl val="0"/>
      </c:catAx>
      <c:valAx>
        <c:axId val="64297283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679646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01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 Coverage</a:t>
            </a:r>
          </a:p>
        </c:rich>
      </c:tx>
      <c:layout>
        <c:manualLayout>
          <c:xMode val="factor"/>
          <c:yMode val="factor"/>
          <c:x val="-0.112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1175"/>
          <c:w val="0.751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'!$A$5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'!$D$5</c:f>
              <c:numCache>
                <c:ptCount val="1"/>
                <c:pt idx="0">
                  <c:v>0.7710706150341685</c:v>
                </c:pt>
              </c:numCache>
            </c:numRef>
          </c:val>
        </c:ser>
        <c:ser>
          <c:idx val="1"/>
          <c:order val="1"/>
          <c:tx>
            <c:strRef>
              <c:f>'2nd Quarter 2 Year Olds '!$A$6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'!$D$6</c:f>
              <c:numCache>
                <c:ptCount val="1"/>
                <c:pt idx="0">
                  <c:v>0.8587969500141203</c:v>
                </c:pt>
              </c:numCache>
            </c:numRef>
          </c:val>
        </c:ser>
        <c:ser>
          <c:idx val="2"/>
          <c:order val="2"/>
          <c:tx>
            <c:strRef>
              <c:f>'2nd Quarter 2 Year Olds '!$A$7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'!$D$7</c:f>
              <c:numCache>
                <c:ptCount val="1"/>
                <c:pt idx="0">
                  <c:v>0.6928406466512702</c:v>
                </c:pt>
              </c:numCache>
            </c:numRef>
          </c:val>
        </c:ser>
        <c:ser>
          <c:idx val="3"/>
          <c:order val="3"/>
          <c:tx>
            <c:strRef>
              <c:f>'2nd Quarter 2 Year Olds '!$A$8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'!$D$8</c:f>
              <c:numCache>
                <c:ptCount val="1"/>
                <c:pt idx="0">
                  <c:v>0.7387525562372188</c:v>
                </c:pt>
              </c:numCache>
            </c:numRef>
          </c:val>
        </c:ser>
        <c:ser>
          <c:idx val="4"/>
          <c:order val="4"/>
          <c:tx>
            <c:strRef>
              <c:f>'2nd Quarter 2 Year Olds '!$A$9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'!$D$9</c:f>
              <c:numCache>
                <c:ptCount val="1"/>
                <c:pt idx="0">
                  <c:v>0.8438313378448724</c:v>
                </c:pt>
              </c:numCache>
            </c:numRef>
          </c:val>
        </c:ser>
        <c:ser>
          <c:idx val="5"/>
          <c:order val="5"/>
          <c:tx>
            <c:strRef>
              <c:f>'2nd Quarter 2 Year Olds '!$A$10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'!$D$10</c:f>
              <c:numCache>
                <c:ptCount val="1"/>
                <c:pt idx="0">
                  <c:v>0.5540355677154583</c:v>
                </c:pt>
              </c:numCache>
            </c:numRef>
          </c:val>
        </c:ser>
        <c:ser>
          <c:idx val="6"/>
          <c:order val="6"/>
          <c:tx>
            <c:strRef>
              <c:f>'2nd Quarter 2 Year Olds '!$A$11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'!$D$11</c:f>
              <c:numCache>
                <c:ptCount val="1"/>
                <c:pt idx="0">
                  <c:v>0.6825969341749324</c:v>
                </c:pt>
              </c:numCache>
            </c:numRef>
          </c:val>
        </c:ser>
        <c:ser>
          <c:idx val="7"/>
          <c:order val="7"/>
          <c:tx>
            <c:strRef>
              <c:f>'2nd Quarter 2 Year Olds '!$A$12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'!$D$12</c:f>
              <c:numCache>
                <c:ptCount val="1"/>
                <c:pt idx="0">
                  <c:v>0.8581584879486734</c:v>
                </c:pt>
              </c:numCache>
            </c:numRef>
          </c:val>
        </c:ser>
        <c:ser>
          <c:idx val="8"/>
          <c:order val="8"/>
          <c:tx>
            <c:strRef>
              <c:f>'2nd Quarter 2 Year Olds '!$A$13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'!$D$13</c:f>
              <c:numCache>
                <c:ptCount val="1"/>
                <c:pt idx="0">
                  <c:v>0.5700280112044818</c:v>
                </c:pt>
              </c:numCache>
            </c:numRef>
          </c:val>
        </c:ser>
        <c:ser>
          <c:idx val="9"/>
          <c:order val="9"/>
          <c:tx>
            <c:strRef>
              <c:f>'2nd Quarter 2 Year Olds '!$A$14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'!$D$14</c:f>
              <c:numCache>
                <c:ptCount val="1"/>
                <c:pt idx="0">
                  <c:v>0.8768796992481203</c:v>
                </c:pt>
              </c:numCache>
            </c:numRef>
          </c:val>
        </c:ser>
        <c:ser>
          <c:idx val="10"/>
          <c:order val="10"/>
          <c:tx>
            <c:strRef>
              <c:f>'2nd Quarter 2 Year Olds '!$A$15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'!$D$15</c:f>
              <c:numCache>
                <c:ptCount val="1"/>
                <c:pt idx="0">
                  <c:v>0.7327188940092166</c:v>
                </c:pt>
              </c:numCache>
            </c:numRef>
          </c:val>
        </c:ser>
        <c:ser>
          <c:idx val="11"/>
          <c:order val="11"/>
          <c:tx>
            <c:strRef>
              <c:f>'2nd Quarter 2 Year Olds '!$A$16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'!$D$16</c:f>
              <c:numCache>
                <c:ptCount val="1"/>
                <c:pt idx="0">
                  <c:v>0.8917322834645669</c:v>
                </c:pt>
              </c:numCache>
            </c:numRef>
          </c:val>
        </c:ser>
        <c:ser>
          <c:idx val="12"/>
          <c:order val="12"/>
          <c:tx>
            <c:strRef>
              <c:f>'2nd Quarter 2 Year Olds '!$A$17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</c:f>
              <c:strCache>
                <c:ptCount val="1"/>
                <c:pt idx="0">
                  <c:v>Percent with 4:3:1:3:3</c:v>
                </c:pt>
              </c:strCache>
            </c:strRef>
          </c:cat>
          <c:val>
            <c:numRef>
              <c:f>'2nd Quarter 2 Year Olds '!$D$17</c:f>
              <c:numCache>
                <c:ptCount val="1"/>
                <c:pt idx="0">
                  <c:v>0.7765819403099</c:v>
                </c:pt>
              </c:numCache>
            </c:numRef>
          </c:val>
        </c:ser>
        <c:axId val="41804636"/>
        <c:axId val="40697405"/>
      </c:bar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7405"/>
        <c:crosses val="autoZero"/>
        <c:auto val="1"/>
        <c:lblOffset val="100"/>
        <c:noMultiLvlLbl val="0"/>
      </c:catAx>
      <c:valAx>
        <c:axId val="4069740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1804636"/>
        <c:crossesAt val="1"/>
        <c:crossBetween val="between"/>
        <c:dispUnits/>
        <c:majorUnit val="0.1"/>
        <c:minorUnit val="0.055256983240223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975"/>
          <c:w val="0.20975"/>
          <c:h val="0.8797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of 2 Year Olds with 4:3:1:3:3:1 Coverage</a:t>
            </a:r>
          </a:p>
        </c:rich>
      </c:tx>
      <c:layout>
        <c:manualLayout>
          <c:xMode val="factor"/>
          <c:yMode val="factor"/>
          <c:x val="-0.13175"/>
          <c:y val="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095"/>
          <c:w val="0.733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 2 Year Olds '!$A$42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'!$D$42</c:f>
              <c:numCache>
                <c:ptCount val="1"/>
                <c:pt idx="0">
                  <c:v>0.7122247532270312</c:v>
                </c:pt>
              </c:numCache>
            </c:numRef>
          </c:val>
        </c:ser>
        <c:ser>
          <c:idx val="1"/>
          <c:order val="1"/>
          <c:tx>
            <c:strRef>
              <c:f>'2nd Quarter 2 Year Olds '!$A$43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'!$D$43</c:f>
              <c:numCache>
                <c:ptCount val="1"/>
                <c:pt idx="0">
                  <c:v>0.8147415984185259</c:v>
                </c:pt>
              </c:numCache>
            </c:numRef>
          </c:val>
        </c:ser>
        <c:ser>
          <c:idx val="2"/>
          <c:order val="2"/>
          <c:tx>
            <c:strRef>
              <c:f>'2nd Quarter 2 Year Olds '!$A$44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'!$D$44</c:f>
              <c:numCache>
                <c:ptCount val="1"/>
                <c:pt idx="0">
                  <c:v>0.6766743648960739</c:v>
                </c:pt>
              </c:numCache>
            </c:numRef>
          </c:val>
        </c:ser>
        <c:ser>
          <c:idx val="3"/>
          <c:order val="3"/>
          <c:tx>
            <c:strRef>
              <c:f>'2nd Quarter 2 Year Olds '!$A$45</c:f>
              <c:strCache>
                <c:ptCount val="1"/>
                <c:pt idx="0">
                  <c:v>BEMIDJI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'!$D$45</c:f>
              <c:numCache>
                <c:ptCount val="1"/>
                <c:pt idx="0">
                  <c:v>0.6998977505112475</c:v>
                </c:pt>
              </c:numCache>
            </c:numRef>
          </c:val>
        </c:ser>
        <c:ser>
          <c:idx val="4"/>
          <c:order val="4"/>
          <c:tx>
            <c:strRef>
              <c:f>'2nd Quarter 2 Year Olds '!$A$46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'!$D$46</c:f>
              <c:numCache>
                <c:ptCount val="1"/>
                <c:pt idx="0">
                  <c:v>0.7959396147839667</c:v>
                </c:pt>
              </c:numCache>
            </c:numRef>
          </c:val>
        </c:ser>
        <c:ser>
          <c:idx val="5"/>
          <c:order val="5"/>
          <c:tx>
            <c:strRef>
              <c:f>'2nd Quarter 2 Year Olds '!$A$47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'!$D$47</c:f>
              <c:numCache>
                <c:ptCount val="1"/>
                <c:pt idx="0">
                  <c:v>0.5389876880984952</c:v>
                </c:pt>
              </c:numCache>
            </c:numRef>
          </c:val>
        </c:ser>
        <c:ser>
          <c:idx val="6"/>
          <c:order val="6"/>
          <c:tx>
            <c:strRef>
              <c:f>'2nd Quarter 2 Year Olds '!$A$48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'!$D$48</c:f>
              <c:numCache>
                <c:ptCount val="1"/>
                <c:pt idx="0">
                  <c:v>0.6825969341749324</c:v>
                </c:pt>
              </c:numCache>
            </c:numRef>
          </c:val>
        </c:ser>
        <c:ser>
          <c:idx val="7"/>
          <c:order val="7"/>
          <c:tx>
            <c:strRef>
              <c:f>'2nd Quarter 2 Year Olds '!$A$49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'!$D$49</c:f>
              <c:numCache>
                <c:ptCount val="1"/>
                <c:pt idx="0">
                  <c:v>0.8333622333969135</c:v>
                </c:pt>
              </c:numCache>
            </c:numRef>
          </c:val>
        </c:ser>
        <c:ser>
          <c:idx val="8"/>
          <c:order val="8"/>
          <c:tx>
            <c:strRef>
              <c:f>'2nd Quarter 2 Year Olds '!$A$50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'!$D$50</c:f>
              <c:numCache>
                <c:ptCount val="1"/>
                <c:pt idx="0">
                  <c:v>0.5700280112044818</c:v>
                </c:pt>
              </c:numCache>
            </c:numRef>
          </c:val>
        </c:ser>
        <c:ser>
          <c:idx val="9"/>
          <c:order val="9"/>
          <c:tx>
            <c:strRef>
              <c:f>'2nd Quarter 2 Year Olds '!$A$51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'!$D$51</c:f>
              <c:numCache>
                <c:ptCount val="1"/>
                <c:pt idx="0">
                  <c:v>0.8768796992481203</c:v>
                </c:pt>
              </c:numCache>
            </c:numRef>
          </c:val>
        </c:ser>
        <c:ser>
          <c:idx val="10"/>
          <c:order val="10"/>
          <c:tx>
            <c:strRef>
              <c:f>'2nd Quarter 2 Year Olds '!$A$52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'!$D$52</c:f>
              <c:numCache>
                <c:ptCount val="1"/>
                <c:pt idx="0">
                  <c:v>0.7181259600614439</c:v>
                </c:pt>
              </c:numCache>
            </c:numRef>
          </c:val>
        </c:ser>
        <c:ser>
          <c:idx val="11"/>
          <c:order val="11"/>
          <c:tx>
            <c:strRef>
              <c:f>'2nd Quarter 2 Year Olds '!$A$53</c:f>
              <c:strCache>
                <c:ptCount val="1"/>
                <c:pt idx="0">
                  <c:v>TUCSON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'!$D$53</c:f>
              <c:numCache>
                <c:ptCount val="1"/>
                <c:pt idx="0">
                  <c:v>0.8661417322834646</c:v>
                </c:pt>
              </c:numCache>
            </c:numRef>
          </c:val>
        </c:ser>
        <c:ser>
          <c:idx val="12"/>
          <c:order val="12"/>
          <c:tx>
            <c:strRef>
              <c:f>'2nd Quarter 2 Year Olds '!$A$54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'2nd Quarter 2 Year Olds '!$D$41</c:f>
              <c:strCache>
                <c:ptCount val="1"/>
                <c:pt idx="0">
                  <c:v>Percent with 4:3:1:3:3:1</c:v>
                </c:pt>
              </c:strCache>
            </c:strRef>
          </c:cat>
          <c:val>
            <c:numRef>
              <c:f>'2nd Quarter 2 Year Olds '!$D$54</c:f>
              <c:numCache>
                <c:ptCount val="1"/>
                <c:pt idx="0">
                  <c:v>0.7497137623082207</c:v>
                </c:pt>
              </c:numCache>
            </c:numRef>
          </c:val>
        </c:ser>
        <c:axId val="30732326"/>
        <c:axId val="8155479"/>
      </c:barChart>
      <c:catAx>
        <c:axId val="30732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155479"/>
        <c:crosses val="autoZero"/>
        <c:auto val="1"/>
        <c:lblOffset val="100"/>
        <c:noMultiLvlLbl val="0"/>
      </c:catAx>
      <c:valAx>
        <c:axId val="815547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732326"/>
        <c:crossesAt val="1"/>
        <c:crossBetween val="between"/>
        <c:dispUnits/>
        <c:majorUnit val="0.1"/>
        <c:minorUnit val="0.051948603351955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106"/>
          <c:w val="0.22025"/>
          <c:h val="0.894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1238778"/>
        <c:axId val="58495819"/>
      </c:barChart>
      <c:catAx>
        <c:axId val="51238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5819"/>
        <c:crosses val="autoZero"/>
        <c:auto val="1"/>
        <c:lblOffset val="100"/>
        <c:noMultiLvlLbl val="0"/>
      </c:catAx>
      <c:valAx>
        <c:axId val="584958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23877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
 16-18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6700324"/>
        <c:axId val="40540869"/>
      </c:barChart>
      <c:catAx>
        <c:axId val="56700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40869"/>
        <c:crosses val="autoZero"/>
        <c:auto val="1"/>
        <c:lblOffset val="100"/>
        <c:noMultiLvlLbl val="0"/>
      </c:catAx>
      <c:valAx>
        <c:axId val="405408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00324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19-23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29323502"/>
        <c:axId val="62584927"/>
      </c:barChart>
      <c:catAx>
        <c:axId val="2932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84927"/>
        <c:crosses val="autoZero"/>
        <c:auto val="1"/>
        <c:lblOffset val="100"/>
        <c:noMultiLvlLbl val="0"/>
      </c:catAx>
      <c:valAx>
        <c:axId val="62584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2350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24-27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26393432"/>
        <c:axId val="36214297"/>
      </c:barChart>
      <c:catAx>
        <c:axId val="26393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14297"/>
        <c:crosses val="autoZero"/>
        <c:auto val="1"/>
        <c:lblOffset val="100"/>
        <c:noMultiLvlLbl val="0"/>
      </c:catAx>
      <c:valAx>
        <c:axId val="36214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343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Geneva"/>
                <a:ea typeface="Geneva"/>
                <a:cs typeface="Geneva"/>
              </a:rPr>
              <a:t>Percent Completing Requirements 
All Ages (excluding hepatitis A)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57493218"/>
        <c:axId val="47676915"/>
      </c:barChart>
      <c:catAx>
        <c:axId val="57493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676915"/>
        <c:crosses val="autoZero"/>
        <c:auto val="1"/>
        <c:lblOffset val="100"/>
        <c:noMultiLvlLbl val="0"/>
      </c:catAx>
      <c:valAx>
        <c:axId val="47676915"/>
        <c:scaling>
          <c:orientation val="minMax"/>
          <c:max val="1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7493218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Geneva"/>
                <a:ea typeface="Geneva"/>
                <a:cs typeface="Geneva"/>
              </a:rPr>
              <a:t>Percent Completing Requirements
 5-6 Months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3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4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5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6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7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8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tx>
            <c:strRef>
              <c:f>'2nd quarter'!#REF!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'2nd quarter'!#REF!</c:f>
              <c:numCache>
                <c:ptCount val="1"/>
                <c:pt idx="0">
                  <c:v>0</c:v>
                </c:pt>
              </c:numCache>
            </c:numRef>
          </c:val>
        </c:ser>
        <c:axId val="26439052"/>
        <c:axId val="36624877"/>
      </c:barChart>
      <c:catAx>
        <c:axId val="26439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24877"/>
        <c:crosses val="autoZero"/>
        <c:auto val="1"/>
        <c:lblOffset val="100"/>
        <c:noMultiLvlLbl val="0"/>
      </c:catAx>
      <c:valAx>
        <c:axId val="36624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3905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Percent Completing Requirements
 3-4 Months</a:t>
            </a:r>
          </a:p>
        </c:rich>
      </c:tx>
      <c:layout>
        <c:manualLayout>
          <c:xMode val="factor"/>
          <c:yMode val="factor"/>
          <c:x val="-0.13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27825"/>
          <c:w val="0.65075"/>
          <c:h val="0.6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'2nd quarter'!$A$6</c:f>
              <c:strCache>
                <c:ptCount val="1"/>
                <c:pt idx="0">
                  <c:v>Aberdeen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</c:f>
              <c:numCache>
                <c:ptCount val="1"/>
                <c:pt idx="0">
                  <c:v>0.7813504823151125</c:v>
                </c:pt>
              </c:numCache>
            </c:numRef>
          </c:val>
        </c:ser>
        <c:ser>
          <c:idx val="1"/>
          <c:order val="1"/>
          <c:tx>
            <c:strRef>
              <c:f>'2nd quarter'!$A$7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quarter'!$D$7</c:f>
              <c:numCache>
                <c:ptCount val="1"/>
                <c:pt idx="0">
                  <c:v>0.8561643835616438</c:v>
                </c:pt>
              </c:numCache>
            </c:numRef>
          </c:val>
        </c:ser>
        <c:ser>
          <c:idx val="3"/>
          <c:order val="2"/>
          <c:tx>
            <c:strRef>
              <c:f>'2nd quarter'!$A$8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quarter'!$D$8</c:f>
              <c:numCache>
                <c:ptCount val="1"/>
                <c:pt idx="0">
                  <c:v>0.7839506172839507</c:v>
                </c:pt>
              </c:numCache>
            </c:numRef>
          </c:val>
        </c:ser>
        <c:ser>
          <c:idx val="4"/>
          <c:order val="3"/>
          <c:tx>
            <c:strRef>
              <c:f>'2nd quarter'!$A$9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quarter'!$D$9</c:f>
              <c:numCache>
                <c:ptCount val="1"/>
                <c:pt idx="0">
                  <c:v>0.7762237762237763</c:v>
                </c:pt>
              </c:numCache>
            </c:numRef>
          </c:val>
        </c:ser>
        <c:ser>
          <c:idx val="5"/>
          <c:order val="4"/>
          <c:tx>
            <c:strRef>
              <c:f>'2nd quarter'!$A$10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quarter'!$D$10</c:f>
              <c:numCache>
                <c:ptCount val="1"/>
                <c:pt idx="0">
                  <c:v>0.37900874635568516</c:v>
                </c:pt>
              </c:numCache>
            </c:numRef>
          </c:val>
        </c:ser>
        <c:ser>
          <c:idx val="6"/>
          <c:order val="5"/>
          <c:tx>
            <c:strRef>
              <c:f>'2nd quarter'!$A$11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quarter'!$D$11</c:f>
              <c:numCache>
                <c:ptCount val="1"/>
                <c:pt idx="0">
                  <c:v>0.7714285714285715</c:v>
                </c:pt>
              </c:numCache>
            </c:numRef>
          </c:val>
        </c:ser>
        <c:ser>
          <c:idx val="7"/>
          <c:order val="6"/>
          <c:tx>
            <c:strRef>
              <c:f>'2nd quarter'!$A$12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quarter'!$D$12</c:f>
              <c:numCache>
                <c:ptCount val="1"/>
                <c:pt idx="0">
                  <c:v>0.7934782608695652</c:v>
                </c:pt>
              </c:numCache>
            </c:numRef>
          </c:val>
        </c:ser>
        <c:ser>
          <c:idx val="8"/>
          <c:order val="7"/>
          <c:tx>
            <c:strRef>
              <c:f>'2nd quarter'!$A$13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quarter'!$D$13</c:f>
              <c:numCache>
                <c:ptCount val="1"/>
                <c:pt idx="0">
                  <c:v>0.8936535162950258</c:v>
                </c:pt>
              </c:numCache>
            </c:numRef>
          </c:val>
        </c:ser>
        <c:ser>
          <c:idx val="9"/>
          <c:order val="8"/>
          <c:tx>
            <c:strRef>
              <c:f>'2nd quarter'!$A$14</c:f>
              <c:strCache>
                <c:ptCount val="1"/>
                <c:pt idx="0">
                  <c:v>Oklahoma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quarter'!$D$14</c:f>
              <c:numCache>
                <c:ptCount val="1"/>
                <c:pt idx="0">
                  <c:v>0.874251497005988</c:v>
                </c:pt>
              </c:numCache>
            </c:numRef>
          </c:val>
        </c:ser>
        <c:ser>
          <c:idx val="10"/>
          <c:order val="9"/>
          <c:tx>
            <c:strRef>
              <c:f>'2nd quarter'!$A$15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quarter'!$D$15</c:f>
              <c:numCache>
                <c:ptCount val="1"/>
                <c:pt idx="0">
                  <c:v>0.9053627760252366</c:v>
                </c:pt>
              </c:numCache>
            </c:numRef>
          </c:val>
        </c:ser>
        <c:ser>
          <c:idx val="11"/>
          <c:order val="10"/>
          <c:tx>
            <c:strRef>
              <c:f>'2nd quarter'!$A$16</c:f>
              <c:strCache>
                <c:ptCount val="1"/>
                <c:pt idx="0">
                  <c:v>Portland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quarter'!$D$16</c:f>
              <c:numCache>
                <c:ptCount val="1"/>
                <c:pt idx="0">
                  <c:v>0.7521367521367521</c:v>
                </c:pt>
              </c:numCache>
            </c:numRef>
          </c:val>
        </c:ser>
        <c:ser>
          <c:idx val="12"/>
          <c:order val="11"/>
          <c:tx>
            <c:strRef>
              <c:f>'2nd quarter'!$A$17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quarter'!$D$17</c:f>
              <c:numCache>
                <c:ptCount val="1"/>
                <c:pt idx="0">
                  <c:v>0.875</c:v>
                </c:pt>
              </c:numCache>
            </c:numRef>
          </c:val>
        </c:ser>
        <c:ser>
          <c:idx val="13"/>
          <c:order val="12"/>
          <c:tx>
            <c:strRef>
              <c:f>'2nd quarter'!$A$18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quarter'!$D$4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quarter'!$D$18</c:f>
              <c:numCache>
                <c:ptCount val="1"/>
                <c:pt idx="0">
                  <c:v>0.7872265349329569</c:v>
                </c:pt>
              </c:numCache>
            </c:numRef>
          </c:val>
        </c:ser>
        <c:axId val="61188438"/>
        <c:axId val="13825031"/>
      </c:barChart>
      <c:catAx>
        <c:axId val="61188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25031"/>
        <c:crosses val="autoZero"/>
        <c:auto val="1"/>
        <c:lblOffset val="100"/>
        <c:noMultiLvlLbl val="0"/>
      </c:catAx>
      <c:valAx>
        <c:axId val="1382503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61188438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"/>
          <c:y val="0"/>
          <c:w val="0.254"/>
          <c:h val="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Geneva"/>
                <a:ea typeface="Geneva"/>
                <a:cs typeface="Geneva"/>
              </a:rPr>
              <a:t>Perecent Completing Requirements
 7-15 Months</a:t>
            </a:r>
          </a:p>
        </c:rich>
      </c:tx>
      <c:layout>
        <c:manualLayout>
          <c:xMode val="factor"/>
          <c:yMode val="factor"/>
          <c:x val="-0.1417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1725"/>
          <c:w val="0.74875"/>
          <c:h val="0.62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'2nd quarter'!$A$62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quarter'!$D$62</c:f>
              <c:numCache>
                <c:ptCount val="1"/>
                <c:pt idx="0">
                  <c:v>0.6984785615491009</c:v>
                </c:pt>
              </c:numCache>
            </c:numRef>
          </c:val>
        </c:ser>
        <c:ser>
          <c:idx val="2"/>
          <c:order val="1"/>
          <c:tx>
            <c:strRef>
              <c:f>'2nd quarter'!$A$63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quarter'!$D$63</c:f>
              <c:numCache>
                <c:ptCount val="1"/>
                <c:pt idx="0">
                  <c:v>0.7515957446808511</c:v>
                </c:pt>
              </c:numCache>
            </c:numRef>
          </c:val>
        </c:ser>
        <c:ser>
          <c:idx val="3"/>
          <c:order val="2"/>
          <c:tx>
            <c:strRef>
              <c:f>'2nd quarter'!$A$64</c:f>
              <c:strCache>
                <c:ptCount val="1"/>
                <c:pt idx="0">
                  <c:v>Albuquerque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quarter'!$D$64</c:f>
              <c:numCache>
                <c:ptCount val="1"/>
                <c:pt idx="0">
                  <c:v>0.7146282973621103</c:v>
                </c:pt>
              </c:numCache>
            </c:numRef>
          </c:val>
        </c:ser>
        <c:ser>
          <c:idx val="4"/>
          <c:order val="3"/>
          <c:tx>
            <c:strRef>
              <c:f>'2nd quarter'!$A$65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quarter'!$D$65</c:f>
              <c:numCache>
                <c:ptCount val="1"/>
                <c:pt idx="0">
                  <c:v>0.7215727948990436</c:v>
                </c:pt>
              </c:numCache>
            </c:numRef>
          </c:val>
        </c:ser>
        <c:ser>
          <c:idx val="5"/>
          <c:order val="4"/>
          <c:tx>
            <c:strRef>
              <c:f>'2nd quarter'!$A$66</c:f>
              <c:strCache>
                <c:ptCount val="1"/>
                <c:pt idx="0">
                  <c:v>Billings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quarter'!$D$66</c:f>
              <c:numCache>
                <c:ptCount val="1"/>
                <c:pt idx="0">
                  <c:v>0.7065750736015701</c:v>
                </c:pt>
              </c:numCache>
            </c:numRef>
          </c:val>
        </c:ser>
        <c:ser>
          <c:idx val="6"/>
          <c:order val="5"/>
          <c:tx>
            <c:strRef>
              <c:f>'2nd quarter'!$A$67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quarter'!$D$67</c:f>
              <c:numCache>
                <c:ptCount val="1"/>
                <c:pt idx="0">
                  <c:v>0.5356125356125356</c:v>
                </c:pt>
              </c:numCache>
            </c:numRef>
          </c:val>
        </c:ser>
        <c:ser>
          <c:idx val="7"/>
          <c:order val="6"/>
          <c:tx>
            <c:strRef>
              <c:f>'2nd quarter'!$A$68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quarter'!$D$68</c:f>
              <c:numCache>
                <c:ptCount val="1"/>
                <c:pt idx="0">
                  <c:v>0.6954314720812182</c:v>
                </c:pt>
              </c:numCache>
            </c:numRef>
          </c:val>
        </c:ser>
        <c:ser>
          <c:idx val="8"/>
          <c:order val="7"/>
          <c:tx>
            <c:strRef>
              <c:f>'2nd quarter'!$A$69</c:f>
              <c:strCache>
                <c:ptCount val="1"/>
                <c:pt idx="0">
                  <c:v>Navajo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quarter'!$D$69</c:f>
              <c:numCache>
                <c:ptCount val="1"/>
                <c:pt idx="0">
                  <c:v>0.7928423950447351</c:v>
                </c:pt>
              </c:numCache>
            </c:numRef>
          </c:val>
        </c:ser>
        <c:ser>
          <c:idx val="9"/>
          <c:order val="8"/>
          <c:tx>
            <c:strRef>
              <c:f>'2nd quarter'!$A$70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quarter'!$D$70</c:f>
              <c:numCache>
                <c:ptCount val="1"/>
                <c:pt idx="0">
                  <c:v>0.6464542651593012</c:v>
                </c:pt>
              </c:numCache>
            </c:numRef>
          </c:val>
        </c:ser>
        <c:ser>
          <c:idx val="10"/>
          <c:order val="9"/>
          <c:tx>
            <c:strRef>
              <c:f>'2nd quarter'!$A$71</c:f>
              <c:strCache>
                <c:ptCount val="1"/>
                <c:pt idx="0">
                  <c:v>Phoenix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quarter'!$D$71</c:f>
              <c:numCache>
                <c:ptCount val="1"/>
                <c:pt idx="0">
                  <c:v>0.8160261651676206</c:v>
                </c:pt>
              </c:numCache>
            </c:numRef>
          </c:val>
        </c:ser>
        <c:ser>
          <c:idx val="11"/>
          <c:order val="10"/>
          <c:tx>
            <c:strRef>
              <c:f>'2nd quarter'!$A$72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quarter'!$D$72</c:f>
              <c:numCache>
                <c:ptCount val="1"/>
                <c:pt idx="0">
                  <c:v>0.7476635514018691</c:v>
                </c:pt>
              </c:numCache>
            </c:numRef>
          </c:val>
        </c:ser>
        <c:ser>
          <c:idx val="12"/>
          <c:order val="11"/>
          <c:tx>
            <c:strRef>
              <c:f>'2nd quarter'!$A$73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quarter'!$D$73</c:f>
              <c:numCache>
                <c:ptCount val="1"/>
                <c:pt idx="0">
                  <c:v>0.7333333333333333</c:v>
                </c:pt>
              </c:numCache>
            </c:numRef>
          </c:val>
        </c:ser>
        <c:ser>
          <c:idx val="13"/>
          <c:order val="12"/>
          <c:tx>
            <c:strRef>
              <c:f>'2nd quarter'!$A$74</c:f>
              <c:strCache>
                <c:ptCount val="1"/>
                <c:pt idx="0">
                  <c:v> All Areas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quarter'!$D$60</c:f>
              <c:strCache>
                <c:ptCount val="1"/>
                <c:pt idx="0">
                  <c:v>% Comp.</c:v>
                </c:pt>
              </c:strCache>
            </c:strRef>
          </c:cat>
          <c:val>
            <c:numRef>
              <c:f>'2nd quarter'!$D$74</c:f>
              <c:numCache>
                <c:ptCount val="1"/>
                <c:pt idx="0">
                  <c:v>0.7309126155681479</c:v>
                </c:pt>
              </c:numCache>
            </c:numRef>
          </c:val>
        </c:ser>
        <c:axId val="57316416"/>
        <c:axId val="46085697"/>
      </c:barChart>
      <c:catAx>
        <c:axId val="57316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085697"/>
        <c:crosses val="autoZero"/>
        <c:auto val="1"/>
        <c:lblOffset val="100"/>
        <c:noMultiLvlLbl val="0"/>
      </c:catAx>
      <c:valAx>
        <c:axId val="4608569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7316416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02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171825" y="152400"/>
        <a:ext cx="2762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3200400" y="152400"/>
        <a:ext cx="2733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257175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200400" y="152400"/>
        <a:ext cx="2733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152400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3095625" y="152400"/>
        <a:ext cx="28384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180975</xdr:colOff>
      <xdr:row>1</xdr:row>
      <xdr:rowOff>0</xdr:rowOff>
    </xdr:from>
    <xdr:to>
      <xdr:col>8</xdr:col>
      <xdr:colOff>542925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3124200" y="152400"/>
        <a:ext cx="2809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</xdr:row>
      <xdr:rowOff>0</xdr:rowOff>
    </xdr:from>
    <xdr:to>
      <xdr:col>7</xdr:col>
      <xdr:colOff>476250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1533525" y="152400"/>
        <a:ext cx="38576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285750</xdr:colOff>
      <xdr:row>1</xdr:row>
      <xdr:rowOff>0</xdr:rowOff>
    </xdr:from>
    <xdr:to>
      <xdr:col>9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228975" y="152400"/>
        <a:ext cx="27051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66675</xdr:colOff>
      <xdr:row>17</xdr:row>
      <xdr:rowOff>9525</xdr:rowOff>
    </xdr:from>
    <xdr:to>
      <xdr:col>10</xdr:col>
      <xdr:colOff>133350</xdr:colOff>
      <xdr:row>30</xdr:row>
      <xdr:rowOff>19050</xdr:rowOff>
    </xdr:to>
    <xdr:graphicFrame>
      <xdr:nvGraphicFramePr>
        <xdr:cNvPr id="8" name="Chart 8"/>
        <xdr:cNvGraphicFramePr/>
      </xdr:nvGraphicFramePr>
      <xdr:xfrm>
        <a:off x="3009900" y="2609850"/>
        <a:ext cx="3524250" cy="1990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85725</xdr:colOff>
      <xdr:row>73</xdr:row>
      <xdr:rowOff>47625</xdr:rowOff>
    </xdr:from>
    <xdr:to>
      <xdr:col>10</xdr:col>
      <xdr:colOff>19050</xdr:colOff>
      <xdr:row>86</xdr:row>
      <xdr:rowOff>9525</xdr:rowOff>
    </xdr:to>
    <xdr:graphicFrame>
      <xdr:nvGraphicFramePr>
        <xdr:cNvPr id="9" name="Chart 9"/>
        <xdr:cNvGraphicFramePr/>
      </xdr:nvGraphicFramePr>
      <xdr:xfrm>
        <a:off x="3028950" y="11201400"/>
        <a:ext cx="3390900" cy="1943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133350</xdr:colOff>
      <xdr:row>102</xdr:row>
      <xdr:rowOff>47625</xdr:rowOff>
    </xdr:from>
    <xdr:to>
      <xdr:col>10</xdr:col>
      <xdr:colOff>161925</xdr:colOff>
      <xdr:row>115</xdr:row>
      <xdr:rowOff>66675</xdr:rowOff>
    </xdr:to>
    <xdr:graphicFrame>
      <xdr:nvGraphicFramePr>
        <xdr:cNvPr id="10" name="Chart 10"/>
        <xdr:cNvGraphicFramePr/>
      </xdr:nvGraphicFramePr>
      <xdr:xfrm>
        <a:off x="3076575" y="15630525"/>
        <a:ext cx="3486150" cy="2000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104775</xdr:colOff>
      <xdr:row>131</xdr:row>
      <xdr:rowOff>47625</xdr:rowOff>
    </xdr:from>
    <xdr:to>
      <xdr:col>9</xdr:col>
      <xdr:colOff>438150</xdr:colOff>
      <xdr:row>144</xdr:row>
      <xdr:rowOff>114300</xdr:rowOff>
    </xdr:to>
    <xdr:graphicFrame>
      <xdr:nvGraphicFramePr>
        <xdr:cNvPr id="11" name="Chart 11"/>
        <xdr:cNvGraphicFramePr/>
      </xdr:nvGraphicFramePr>
      <xdr:xfrm>
        <a:off x="3048000" y="20059650"/>
        <a:ext cx="3324225" cy="2047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104775</xdr:colOff>
      <xdr:row>160</xdr:row>
      <xdr:rowOff>38100</xdr:rowOff>
    </xdr:from>
    <xdr:to>
      <xdr:col>10</xdr:col>
      <xdr:colOff>0</xdr:colOff>
      <xdr:row>173</xdr:row>
      <xdr:rowOff>38100</xdr:rowOff>
    </xdr:to>
    <xdr:graphicFrame>
      <xdr:nvGraphicFramePr>
        <xdr:cNvPr id="12" name="Chart 12"/>
        <xdr:cNvGraphicFramePr/>
      </xdr:nvGraphicFramePr>
      <xdr:xfrm>
        <a:off x="3048000" y="24479250"/>
        <a:ext cx="3352800" cy="1981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323850</xdr:colOff>
      <xdr:row>192</xdr:row>
      <xdr:rowOff>38100</xdr:rowOff>
    </xdr:from>
    <xdr:to>
      <xdr:col>10</xdr:col>
      <xdr:colOff>209550</xdr:colOff>
      <xdr:row>215</xdr:row>
      <xdr:rowOff>19050</xdr:rowOff>
    </xdr:to>
    <xdr:graphicFrame>
      <xdr:nvGraphicFramePr>
        <xdr:cNvPr id="13" name="Chart 13"/>
        <xdr:cNvGraphicFramePr/>
      </xdr:nvGraphicFramePr>
      <xdr:xfrm>
        <a:off x="323850" y="29365575"/>
        <a:ext cx="6286500" cy="34861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133350</xdr:colOff>
      <xdr:row>45</xdr:row>
      <xdr:rowOff>57150</xdr:rowOff>
    </xdr:from>
    <xdr:to>
      <xdr:col>9</xdr:col>
      <xdr:colOff>438150</xdr:colOff>
      <xdr:row>58</xdr:row>
      <xdr:rowOff>0</xdr:rowOff>
    </xdr:to>
    <xdr:graphicFrame>
      <xdr:nvGraphicFramePr>
        <xdr:cNvPr id="14" name="Chart 14"/>
        <xdr:cNvGraphicFramePr/>
      </xdr:nvGraphicFramePr>
      <xdr:xfrm>
        <a:off x="3076575" y="6934200"/>
        <a:ext cx="3295650" cy="1924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0.2865</cdr:y>
    </cdr:from>
    <cdr:to>
      <cdr:x>0.764</cdr:x>
      <cdr:y>0.28675</cdr:y>
    </cdr:to>
    <cdr:sp>
      <cdr:nvSpPr>
        <cdr:cNvPr id="1" name="Line 1"/>
        <cdr:cNvSpPr>
          <a:spLocks/>
        </cdr:cNvSpPr>
      </cdr:nvSpPr>
      <cdr:spPr>
        <a:xfrm flipV="1">
          <a:off x="581025" y="971550"/>
          <a:ext cx="392430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0.11425</cdr:x>
      <cdr:y>0.152</cdr:y>
    </cdr:from>
    <cdr:to>
      <cdr:x>0.57225</cdr:x>
      <cdr:y>0.2135</cdr:y>
    </cdr:to>
    <cdr:sp>
      <cdr:nvSpPr>
        <cdr:cNvPr id="2" name="TextBox 2"/>
        <cdr:cNvSpPr txBox="1">
          <a:spLocks noChangeArrowheads="1"/>
        </cdr:cNvSpPr>
      </cdr:nvSpPr>
      <cdr:spPr>
        <a:xfrm>
          <a:off x="666750" y="514350"/>
          <a:ext cx="2705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0.10375</cdr:x>
      <cdr:y>0.2815</cdr:y>
    </cdr:from>
    <cdr:to>
      <cdr:x>0.75175</cdr:x>
      <cdr:y>0.2815</cdr:y>
    </cdr:to>
    <cdr:sp>
      <cdr:nvSpPr>
        <cdr:cNvPr id="1" name="Line 1"/>
        <cdr:cNvSpPr>
          <a:spLocks/>
        </cdr:cNvSpPr>
      </cdr:nvSpPr>
      <cdr:spPr>
        <a:xfrm>
          <a:off x="619125" y="847725"/>
          <a:ext cx="3867150" cy="0"/>
        </a:xfrm>
        <a:prstGeom prst="line">
          <a:avLst/>
        </a:prstGeom>
        <a:noFill/>
        <a:ln w="25400" cmpd="sng">
          <a:solidFill>
            <a:srgbClr val="00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0.11925</cdr:x>
      <cdr:y>0.1425</cdr:y>
    </cdr:from>
    <cdr:to>
      <cdr:x>0.536</cdr:x>
      <cdr:y>0.2395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" y="428625"/>
          <a:ext cx="24860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Healthy People 2010 Goal - 80%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17</xdr:row>
      <xdr:rowOff>76200</xdr:rowOff>
    </xdr:from>
    <xdr:to>
      <xdr:col>4</xdr:col>
      <xdr:colOff>571500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333375" y="2819400"/>
        <a:ext cx="59055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55</xdr:row>
      <xdr:rowOff>9525</xdr:rowOff>
    </xdr:from>
    <xdr:to>
      <xdr:col>4</xdr:col>
      <xdr:colOff>600075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295275" y="8896350"/>
        <a:ext cx="59721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\My%20Documents\Immunizations\Reports\2007\Annual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GROOM.D1\Desktop\Amy's%20Docs\Immunizations\Reports\2004\GPRA\FINAL%20GPRA%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1st Quarter 2 Year Olds"/>
      <sheetName val="2nd quarter"/>
      <sheetName val="2nd Quarter 2 Year Olds "/>
      <sheetName val="3rd quarter"/>
      <sheetName val="3rd Quarter 2 Year Olds "/>
      <sheetName val="4th quarter"/>
      <sheetName val="4th  Quarter 2 Year Olds "/>
      <sheetName val="Annual"/>
    </sheetNames>
    <sheetDataSet>
      <sheetData sheetId="0">
        <row r="189">
          <cell r="B189">
            <v>35030</v>
          </cell>
          <cell r="D189">
            <v>0.7485012846131887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th quarter FY 03"/>
      <sheetName val="1st quarter 04"/>
      <sheetName val="2nd quarter 04"/>
      <sheetName val="3rd quarter 04"/>
      <sheetName val="GPRA 04"/>
      <sheetName val="2 Year Old Report"/>
    </sheetNames>
    <sheetDataSet>
      <sheetData sheetId="1">
        <row r="189">
          <cell r="B189">
            <v>30367</v>
          </cell>
          <cell r="D189">
            <v>0.8186847564790727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workbookViewId="0" topLeftCell="A176">
      <selection activeCell="A208" sqref="A208"/>
    </sheetView>
  </sheetViews>
  <sheetFormatPr defaultColWidth="9.00390625" defaultRowHeight="12"/>
  <cols>
    <col min="1" max="1" width="10.00390625" style="5" customWidth="1"/>
    <col min="2" max="2" width="10.00390625" style="0" customWidth="1"/>
    <col min="3" max="3" width="9.375" style="0" customWidth="1"/>
    <col min="4" max="5" width="9.25390625" style="0" customWidth="1"/>
    <col min="6" max="6" width="7.875" style="0" customWidth="1"/>
    <col min="7" max="7" width="8.75390625" style="0" customWidth="1"/>
    <col min="8" max="8" width="6.25390625" style="0" customWidth="1"/>
    <col min="9" max="9" width="7.125" style="0" customWidth="1"/>
    <col min="10" max="10" width="6.125" style="0" customWidth="1"/>
    <col min="11" max="11" width="6.25390625" style="0" customWidth="1"/>
    <col min="12" max="16384" width="11.375" style="0" customWidth="1"/>
  </cols>
  <sheetData>
    <row r="1" spans="1:10" ht="12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</row>
    <row r="2" spans="1:9" ht="12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4:7" ht="12">
      <c r="D3" s="6" t="s">
        <v>2</v>
      </c>
      <c r="E3" s="6"/>
      <c r="F3" s="6"/>
      <c r="G3" s="7"/>
    </row>
    <row r="4" spans="2:9" ht="12"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</row>
    <row r="5" spans="1:9" ht="12.75" thickBot="1">
      <c r="A5" s="9" t="s">
        <v>11</v>
      </c>
      <c r="B5" s="10" t="s">
        <v>12</v>
      </c>
      <c r="C5" s="10" t="s">
        <v>13</v>
      </c>
      <c r="D5" s="10" t="s">
        <v>14</v>
      </c>
      <c r="E5" s="10" t="s">
        <v>15</v>
      </c>
      <c r="F5" s="10"/>
      <c r="G5" s="10" t="s">
        <v>16</v>
      </c>
      <c r="H5" s="11"/>
      <c r="I5" s="11"/>
    </row>
    <row r="6" spans="1:9" ht="12">
      <c r="A6" s="12" t="s">
        <v>17</v>
      </c>
      <c r="B6" s="13">
        <v>311</v>
      </c>
      <c r="C6" s="13">
        <v>243</v>
      </c>
      <c r="D6" s="14">
        <f aca="true" t="shared" si="0" ref="D6:D18">C6/B6</f>
        <v>0.7813504823151125</v>
      </c>
      <c r="E6" s="15">
        <v>0.79</v>
      </c>
      <c r="F6" s="16">
        <v>0.79</v>
      </c>
      <c r="G6" s="16">
        <v>0.78</v>
      </c>
      <c r="H6" s="16">
        <v>0.88</v>
      </c>
      <c r="I6" s="17">
        <v>0.79</v>
      </c>
    </row>
    <row r="7" spans="1:9" ht="12">
      <c r="A7" s="12" t="s">
        <v>18</v>
      </c>
      <c r="B7" s="13">
        <v>438</v>
      </c>
      <c r="C7" s="13">
        <v>375</v>
      </c>
      <c r="D7" s="14">
        <f t="shared" si="0"/>
        <v>0.8561643835616438</v>
      </c>
      <c r="E7" s="18">
        <v>0.87</v>
      </c>
      <c r="F7" s="18">
        <v>0.87</v>
      </c>
      <c r="G7" s="18">
        <v>0.86</v>
      </c>
      <c r="H7" s="18">
        <v>0.96</v>
      </c>
      <c r="I7" s="18">
        <v>0.86</v>
      </c>
    </row>
    <row r="8" spans="1:9" ht="12">
      <c r="A8" s="12" t="s">
        <v>19</v>
      </c>
      <c r="B8" s="13">
        <v>162</v>
      </c>
      <c r="C8" s="13">
        <v>127</v>
      </c>
      <c r="D8" s="14">
        <f t="shared" si="0"/>
        <v>0.7839506172839507</v>
      </c>
      <c r="E8" s="18">
        <v>0.78</v>
      </c>
      <c r="F8" s="18">
        <v>0.78</v>
      </c>
      <c r="G8" s="18">
        <v>0.78</v>
      </c>
      <c r="H8" s="18">
        <v>0.83</v>
      </c>
      <c r="I8" s="18">
        <v>0.78</v>
      </c>
    </row>
    <row r="9" spans="1:9" ht="12">
      <c r="A9" s="12" t="s">
        <v>20</v>
      </c>
      <c r="B9" s="13">
        <v>143</v>
      </c>
      <c r="C9" s="13">
        <v>111</v>
      </c>
      <c r="D9" s="14">
        <f t="shared" si="0"/>
        <v>0.7762237762237763</v>
      </c>
      <c r="E9" s="18">
        <v>0.79</v>
      </c>
      <c r="F9" s="18">
        <v>0.79</v>
      </c>
      <c r="G9" s="18">
        <v>0.78</v>
      </c>
      <c r="H9" s="18">
        <v>0.87</v>
      </c>
      <c r="I9" s="18">
        <v>0.79</v>
      </c>
    </row>
    <row r="10" spans="1:9" ht="12">
      <c r="A10" s="12" t="s">
        <v>21</v>
      </c>
      <c r="B10" s="13">
        <v>343</v>
      </c>
      <c r="C10" s="13">
        <v>130</v>
      </c>
      <c r="D10" s="14">
        <f t="shared" si="0"/>
        <v>0.37900874635568516</v>
      </c>
      <c r="E10" s="18">
        <v>0.38</v>
      </c>
      <c r="F10" s="18">
        <v>0.38</v>
      </c>
      <c r="G10" s="18">
        <v>0.38</v>
      </c>
      <c r="H10" s="18">
        <v>0.45</v>
      </c>
      <c r="I10" s="18">
        <v>0.37</v>
      </c>
    </row>
    <row r="11" spans="1:9" ht="12">
      <c r="A11" s="12" t="s">
        <v>22</v>
      </c>
      <c r="B11" s="13">
        <v>105</v>
      </c>
      <c r="C11" s="13">
        <v>81</v>
      </c>
      <c r="D11" s="14">
        <f t="shared" si="0"/>
        <v>0.7714285714285715</v>
      </c>
      <c r="E11" s="18">
        <v>0.77</v>
      </c>
      <c r="F11" s="18">
        <v>0.77</v>
      </c>
      <c r="G11" s="18">
        <v>0.77</v>
      </c>
      <c r="H11" s="18">
        <v>0.87</v>
      </c>
      <c r="I11" s="18">
        <v>0.85</v>
      </c>
    </row>
    <row r="12" spans="1:9" ht="12">
      <c r="A12" s="12" t="s">
        <v>23</v>
      </c>
      <c r="B12" s="13">
        <v>92</v>
      </c>
      <c r="C12" s="13">
        <v>73</v>
      </c>
      <c r="D12" s="19">
        <f t="shared" si="0"/>
        <v>0.7934782608695652</v>
      </c>
      <c r="E12" s="18">
        <v>0.82</v>
      </c>
      <c r="F12" s="18">
        <v>0.83</v>
      </c>
      <c r="G12" s="18">
        <v>0.82</v>
      </c>
      <c r="H12" s="18">
        <v>0.86</v>
      </c>
      <c r="I12" s="18">
        <v>0.83</v>
      </c>
    </row>
    <row r="13" spans="1:9" ht="12">
      <c r="A13" s="12" t="s">
        <v>24</v>
      </c>
      <c r="B13" s="13">
        <v>583</v>
      </c>
      <c r="C13" s="13">
        <v>521</v>
      </c>
      <c r="D13" s="14">
        <f t="shared" si="0"/>
        <v>0.8936535162950258</v>
      </c>
      <c r="E13" s="18">
        <v>0.9</v>
      </c>
      <c r="F13" s="18">
        <v>0.9</v>
      </c>
      <c r="G13" s="18">
        <v>0.9</v>
      </c>
      <c r="H13" s="18">
        <v>0.97</v>
      </c>
      <c r="I13" s="18">
        <v>0.88</v>
      </c>
    </row>
    <row r="14" spans="1:9" ht="12">
      <c r="A14" s="12" t="s">
        <v>25</v>
      </c>
      <c r="B14" s="13">
        <v>167</v>
      </c>
      <c r="C14" s="13">
        <v>146</v>
      </c>
      <c r="D14" s="14">
        <f t="shared" si="0"/>
        <v>0.874251497005988</v>
      </c>
      <c r="E14" s="18">
        <v>0.88</v>
      </c>
      <c r="F14" s="18">
        <v>0.88</v>
      </c>
      <c r="G14" s="18">
        <v>0.88</v>
      </c>
      <c r="H14" s="18">
        <v>0.92</v>
      </c>
      <c r="I14" s="18">
        <v>0.78</v>
      </c>
    </row>
    <row r="15" spans="1:9" ht="12">
      <c r="A15" s="12" t="s">
        <v>26</v>
      </c>
      <c r="B15" s="13">
        <v>317</v>
      </c>
      <c r="C15" s="13">
        <v>287</v>
      </c>
      <c r="D15" s="14">
        <f t="shared" si="0"/>
        <v>0.9053627760252366</v>
      </c>
      <c r="E15" s="18">
        <v>0.91</v>
      </c>
      <c r="F15" s="18">
        <v>0.91</v>
      </c>
      <c r="G15" s="18">
        <v>0.91</v>
      </c>
      <c r="H15" s="18">
        <v>0.95</v>
      </c>
      <c r="I15" s="18">
        <v>0.91</v>
      </c>
    </row>
    <row r="16" spans="1:9" ht="12">
      <c r="A16" s="12" t="s">
        <v>27</v>
      </c>
      <c r="B16" s="13">
        <v>117</v>
      </c>
      <c r="C16" s="13">
        <v>88</v>
      </c>
      <c r="D16" s="14">
        <f t="shared" si="0"/>
        <v>0.7521367521367521</v>
      </c>
      <c r="E16" s="18">
        <v>0.75</v>
      </c>
      <c r="F16" s="18">
        <v>0.75</v>
      </c>
      <c r="G16" s="18">
        <v>0.75</v>
      </c>
      <c r="H16" s="18">
        <v>0.75</v>
      </c>
      <c r="I16" s="18">
        <v>0.77</v>
      </c>
    </row>
    <row r="17" spans="1:9" ht="12">
      <c r="A17" s="12" t="s">
        <v>28</v>
      </c>
      <c r="B17" s="13">
        <v>56</v>
      </c>
      <c r="C17" s="13">
        <v>49</v>
      </c>
      <c r="D17" s="14">
        <f t="shared" si="0"/>
        <v>0.875</v>
      </c>
      <c r="E17" s="18">
        <v>0.89</v>
      </c>
      <c r="F17" s="18">
        <v>0.89</v>
      </c>
      <c r="G17" s="18">
        <v>0.89</v>
      </c>
      <c r="H17" s="18">
        <v>0.97</v>
      </c>
      <c r="I17" s="18">
        <v>0.88</v>
      </c>
    </row>
    <row r="18" spans="1:9" ht="12">
      <c r="A18" s="12" t="s">
        <v>29</v>
      </c>
      <c r="B18" s="13">
        <f>SUM(B6:B17)</f>
        <v>2834</v>
      </c>
      <c r="C18" s="13">
        <f>SUM(C6:C17)</f>
        <v>2231</v>
      </c>
      <c r="D18" s="20">
        <f t="shared" si="0"/>
        <v>0.7872265349329569</v>
      </c>
      <c r="E18" s="18"/>
      <c r="F18" s="18"/>
      <c r="G18" s="18"/>
      <c r="H18" s="18"/>
      <c r="I18" s="18"/>
    </row>
    <row r="19" spans="1:3" ht="12">
      <c r="A19" s="12"/>
      <c r="B19" s="21"/>
      <c r="C19" s="21"/>
    </row>
    <row r="20" spans="1:3" ht="12">
      <c r="A20" s="12"/>
      <c r="B20" s="21"/>
      <c r="C20" s="21"/>
    </row>
    <row r="21" spans="1:3" ht="12">
      <c r="A21" s="12"/>
      <c r="B21" s="21"/>
      <c r="C21" s="21"/>
    </row>
    <row r="22" spans="1:3" ht="12">
      <c r="A22" s="12"/>
      <c r="B22" s="21"/>
      <c r="C22" s="21"/>
    </row>
    <row r="23" spans="1:3" ht="12">
      <c r="A23" s="12"/>
      <c r="B23" s="21"/>
      <c r="C23" s="21"/>
    </row>
    <row r="24" spans="1:3" ht="12">
      <c r="A24" s="12"/>
      <c r="B24" s="21"/>
      <c r="C24" s="21"/>
    </row>
    <row r="25" spans="1:3" ht="12">
      <c r="A25" s="12"/>
      <c r="B25" s="21"/>
      <c r="C25" s="21"/>
    </row>
    <row r="26" spans="1:3" ht="12">
      <c r="A26" s="12"/>
      <c r="B26" s="21"/>
      <c r="C26" s="21"/>
    </row>
    <row r="27" spans="1:3" ht="12">
      <c r="A27" s="12"/>
      <c r="B27" s="21"/>
      <c r="C27" s="21"/>
    </row>
    <row r="28" spans="1:3" ht="12">
      <c r="A28" s="12"/>
      <c r="B28" s="21"/>
      <c r="C28" s="21"/>
    </row>
    <row r="29" spans="1:3" ht="12">
      <c r="A29" s="12"/>
      <c r="B29" s="21"/>
      <c r="C29" s="21"/>
    </row>
    <row r="30" spans="1:3" ht="12">
      <c r="A30" s="12"/>
      <c r="B30" s="21"/>
      <c r="C30" s="21"/>
    </row>
    <row r="31" spans="1:7" ht="12">
      <c r="A31" s="22"/>
      <c r="B31" s="23"/>
      <c r="C31" s="21"/>
      <c r="D31" s="6" t="s">
        <v>30</v>
      </c>
      <c r="E31" s="24"/>
      <c r="F31" s="24"/>
      <c r="G31" s="7"/>
    </row>
    <row r="32" spans="1:9" ht="12">
      <c r="A32" s="12"/>
      <c r="B32" s="21" t="s">
        <v>3</v>
      </c>
      <c r="C32" s="21" t="s">
        <v>4</v>
      </c>
      <c r="D32" s="8" t="s">
        <v>5</v>
      </c>
      <c r="E32" s="8" t="s">
        <v>31</v>
      </c>
      <c r="F32" s="8" t="s">
        <v>32</v>
      </c>
      <c r="G32" s="8" t="s">
        <v>33</v>
      </c>
      <c r="H32" s="8" t="s">
        <v>34</v>
      </c>
      <c r="I32" s="8" t="s">
        <v>35</v>
      </c>
    </row>
    <row r="33" spans="1:9" ht="12.75" thickBot="1">
      <c r="A33" s="25" t="s">
        <v>11</v>
      </c>
      <c r="B33" s="26" t="s">
        <v>36</v>
      </c>
      <c r="C33" s="26" t="s">
        <v>13</v>
      </c>
      <c r="D33" s="10" t="s">
        <v>14</v>
      </c>
      <c r="E33" s="10" t="s">
        <v>37</v>
      </c>
      <c r="F33" s="10"/>
      <c r="G33" s="10" t="s">
        <v>38</v>
      </c>
      <c r="H33" s="11"/>
      <c r="I33" s="11"/>
    </row>
    <row r="34" spans="1:9" ht="12">
      <c r="A34" s="12" t="s">
        <v>17</v>
      </c>
      <c r="B34" s="13">
        <v>330</v>
      </c>
      <c r="C34" s="13">
        <v>191</v>
      </c>
      <c r="D34" s="14">
        <f aca="true" t="shared" si="1" ref="D34:D46">C34/B34</f>
        <v>0.5787878787878787</v>
      </c>
      <c r="E34" s="27">
        <v>0.6</v>
      </c>
      <c r="F34" s="18">
        <v>0.6</v>
      </c>
      <c r="G34" s="18">
        <v>0.59</v>
      </c>
      <c r="H34" s="18">
        <v>0.76</v>
      </c>
      <c r="I34" s="18">
        <v>0.58</v>
      </c>
    </row>
    <row r="35" spans="1:9" ht="12">
      <c r="A35" s="12" t="s">
        <v>18</v>
      </c>
      <c r="B35" s="13">
        <v>407</v>
      </c>
      <c r="C35" s="13">
        <v>266</v>
      </c>
      <c r="D35" s="14">
        <f t="shared" si="1"/>
        <v>0.6535626535626535</v>
      </c>
      <c r="E35" s="18">
        <v>0.68</v>
      </c>
      <c r="F35" s="18">
        <v>0.68</v>
      </c>
      <c r="G35" s="18">
        <v>0.67</v>
      </c>
      <c r="H35" s="18">
        <v>0.9</v>
      </c>
      <c r="I35" s="18">
        <v>0.66</v>
      </c>
    </row>
    <row r="36" spans="1:9" ht="12">
      <c r="A36" s="12" t="s">
        <v>19</v>
      </c>
      <c r="B36" s="13">
        <v>172</v>
      </c>
      <c r="C36" s="13">
        <v>114</v>
      </c>
      <c r="D36" s="14">
        <f t="shared" si="1"/>
        <v>0.6627906976744186</v>
      </c>
      <c r="E36" s="18">
        <v>0.69</v>
      </c>
      <c r="F36" s="18">
        <v>0.68</v>
      </c>
      <c r="G36" s="18">
        <v>0.67</v>
      </c>
      <c r="H36" s="18">
        <v>0.76</v>
      </c>
      <c r="I36" s="18">
        <v>0.68</v>
      </c>
    </row>
    <row r="37" spans="1:10" ht="12">
      <c r="A37" s="12" t="s">
        <v>20</v>
      </c>
      <c r="B37" s="13">
        <v>195</v>
      </c>
      <c r="C37" s="13">
        <v>143</v>
      </c>
      <c r="D37" s="14">
        <f t="shared" si="1"/>
        <v>0.7333333333333333</v>
      </c>
      <c r="E37" s="18">
        <v>0.76</v>
      </c>
      <c r="F37" s="18">
        <v>0.74</v>
      </c>
      <c r="G37" s="27">
        <v>0.76</v>
      </c>
      <c r="H37" s="18">
        <v>0.86</v>
      </c>
      <c r="I37" s="18">
        <v>0.76</v>
      </c>
      <c r="J37" s="18"/>
    </row>
    <row r="38" spans="1:9" ht="12">
      <c r="A38" s="12" t="s">
        <v>21</v>
      </c>
      <c r="B38" s="13">
        <v>204</v>
      </c>
      <c r="C38" s="13">
        <v>150</v>
      </c>
      <c r="D38" s="14">
        <f t="shared" si="1"/>
        <v>0.7352941176470589</v>
      </c>
      <c r="E38" s="18">
        <v>0.74</v>
      </c>
      <c r="F38" s="18">
        <v>0.74</v>
      </c>
      <c r="G38" s="18">
        <v>0.75</v>
      </c>
      <c r="H38" s="18">
        <v>0.9</v>
      </c>
      <c r="I38" s="18">
        <v>0.74</v>
      </c>
    </row>
    <row r="39" spans="1:9" ht="12">
      <c r="A39" s="12" t="s">
        <v>22</v>
      </c>
      <c r="B39" s="13">
        <v>125</v>
      </c>
      <c r="C39" s="13">
        <v>59</v>
      </c>
      <c r="D39" s="14">
        <f t="shared" si="1"/>
        <v>0.472</v>
      </c>
      <c r="E39" s="18">
        <v>0.55</v>
      </c>
      <c r="F39" s="18">
        <v>0.54</v>
      </c>
      <c r="G39" s="18">
        <v>0.63</v>
      </c>
      <c r="H39" s="18">
        <v>0.66</v>
      </c>
      <c r="I39" s="18">
        <v>0.61</v>
      </c>
    </row>
    <row r="40" spans="1:9" ht="12">
      <c r="A40" s="12" t="s">
        <v>23</v>
      </c>
      <c r="B40" s="13">
        <v>121</v>
      </c>
      <c r="C40" s="28">
        <v>76</v>
      </c>
      <c r="D40" s="19">
        <f t="shared" si="1"/>
        <v>0.628099173553719</v>
      </c>
      <c r="E40" s="18">
        <v>0.66</v>
      </c>
      <c r="F40" s="18">
        <v>0.66</v>
      </c>
      <c r="G40" s="18">
        <v>0.65</v>
      </c>
      <c r="H40" s="18">
        <v>0.67</v>
      </c>
      <c r="I40" s="18">
        <v>0.65</v>
      </c>
    </row>
    <row r="41" spans="1:9" ht="12">
      <c r="A41" s="12" t="s">
        <v>24</v>
      </c>
      <c r="B41" s="13">
        <v>634</v>
      </c>
      <c r="C41" s="13">
        <v>484</v>
      </c>
      <c r="D41" s="14">
        <f t="shared" si="1"/>
        <v>0.7634069400630915</v>
      </c>
      <c r="E41" s="18">
        <v>0.77</v>
      </c>
      <c r="F41" s="18">
        <v>0.77</v>
      </c>
      <c r="G41" s="18">
        <v>0.77</v>
      </c>
      <c r="H41" s="18">
        <v>0.91</v>
      </c>
      <c r="I41" s="18">
        <v>0.71</v>
      </c>
    </row>
    <row r="42" spans="1:9" ht="12">
      <c r="A42" s="12" t="s">
        <v>25</v>
      </c>
      <c r="B42" s="13">
        <v>205</v>
      </c>
      <c r="C42" s="13">
        <v>139</v>
      </c>
      <c r="D42" s="14">
        <f t="shared" si="1"/>
        <v>0.6780487804878049</v>
      </c>
      <c r="E42" s="18">
        <v>0.71</v>
      </c>
      <c r="F42" s="18">
        <v>0.71</v>
      </c>
      <c r="G42" s="18">
        <v>0.71</v>
      </c>
      <c r="H42" s="18">
        <v>0.72</v>
      </c>
      <c r="I42" s="18">
        <v>0.71</v>
      </c>
    </row>
    <row r="43" spans="1:9" ht="12">
      <c r="A43" s="12" t="s">
        <v>26</v>
      </c>
      <c r="B43" s="13">
        <v>291</v>
      </c>
      <c r="C43" s="13">
        <v>240</v>
      </c>
      <c r="D43" s="14">
        <f t="shared" si="1"/>
        <v>0.8247422680412371</v>
      </c>
      <c r="E43" s="18">
        <v>0.83</v>
      </c>
      <c r="F43" s="18">
        <v>0.83</v>
      </c>
      <c r="G43" s="18">
        <v>0.83</v>
      </c>
      <c r="H43" s="18">
        <v>0.92</v>
      </c>
      <c r="I43" s="18">
        <v>0.83</v>
      </c>
    </row>
    <row r="44" spans="1:9" ht="12">
      <c r="A44" s="12" t="s">
        <v>27</v>
      </c>
      <c r="B44" s="13">
        <v>148</v>
      </c>
      <c r="C44" s="13">
        <v>93</v>
      </c>
      <c r="D44" s="14">
        <f t="shared" si="1"/>
        <v>0.6283783783783784</v>
      </c>
      <c r="E44" s="18">
        <v>0.64</v>
      </c>
      <c r="F44" s="18">
        <v>0.63</v>
      </c>
      <c r="G44" s="18">
        <v>0.63</v>
      </c>
      <c r="H44" s="18">
        <v>0.76</v>
      </c>
      <c r="I44" s="18">
        <v>0.63</v>
      </c>
    </row>
    <row r="45" spans="1:9" ht="12">
      <c r="A45" s="12" t="s">
        <v>28</v>
      </c>
      <c r="B45" s="13">
        <v>51</v>
      </c>
      <c r="C45" s="13">
        <v>33</v>
      </c>
      <c r="D45" s="14">
        <f t="shared" si="1"/>
        <v>0.6470588235294118</v>
      </c>
      <c r="E45" s="18">
        <v>0.69</v>
      </c>
      <c r="F45" s="18">
        <v>0.69</v>
      </c>
      <c r="G45" s="18">
        <v>0.65</v>
      </c>
      <c r="H45" s="18">
        <v>0.77</v>
      </c>
      <c r="I45" s="18">
        <v>0.67</v>
      </c>
    </row>
    <row r="46" spans="1:9" ht="12">
      <c r="A46" s="12" t="s">
        <v>39</v>
      </c>
      <c r="B46" s="13">
        <f>SUM(B34:B45)</f>
        <v>2883</v>
      </c>
      <c r="C46" s="13">
        <f>SUM(C34:C45)</f>
        <v>1988</v>
      </c>
      <c r="D46" s="14">
        <f t="shared" si="1"/>
        <v>0.689559486645855</v>
      </c>
      <c r="E46" s="18"/>
      <c r="F46" s="18"/>
      <c r="G46" s="18"/>
      <c r="H46" s="18"/>
      <c r="I46" s="18"/>
    </row>
    <row r="47" spans="1:3" ht="12">
      <c r="A47" s="12"/>
      <c r="B47" s="13"/>
      <c r="C47" s="13"/>
    </row>
    <row r="48" spans="1:3" ht="12">
      <c r="A48" s="12"/>
      <c r="B48" s="13"/>
      <c r="C48" s="13"/>
    </row>
    <row r="49" spans="1:3" ht="12">
      <c r="A49" s="12"/>
      <c r="B49" s="13"/>
      <c r="C49" s="13"/>
    </row>
    <row r="50" spans="1:3" ht="12">
      <c r="A50" s="12"/>
      <c r="B50" s="13"/>
      <c r="C50" s="13"/>
    </row>
    <row r="51" spans="1:3" ht="12">
      <c r="A51" s="12"/>
      <c r="B51" s="13"/>
      <c r="C51" s="13"/>
    </row>
    <row r="52" spans="1:3" ht="12">
      <c r="A52" s="12"/>
      <c r="B52" s="13"/>
      <c r="C52" s="13"/>
    </row>
    <row r="53" spans="1:3" ht="12">
      <c r="A53" s="12"/>
      <c r="B53" s="13"/>
      <c r="C53" s="13"/>
    </row>
    <row r="54" spans="1:3" ht="12">
      <c r="A54" s="12"/>
      <c r="B54" s="13"/>
      <c r="C54" s="13"/>
    </row>
    <row r="55" spans="1:3" ht="12">
      <c r="A55" s="12"/>
      <c r="B55" s="13"/>
      <c r="C55" s="13"/>
    </row>
    <row r="56" spans="1:3" ht="12">
      <c r="A56" s="12"/>
      <c r="B56" s="13"/>
      <c r="C56" s="13"/>
    </row>
    <row r="57" spans="1:3" ht="12">
      <c r="A57" s="12"/>
      <c r="B57" s="13"/>
      <c r="C57" s="13"/>
    </row>
    <row r="58" spans="1:3" ht="12">
      <c r="A58" s="12"/>
      <c r="B58" s="13"/>
      <c r="C58" s="13"/>
    </row>
    <row r="59" spans="1:7" ht="12">
      <c r="A59" s="29"/>
      <c r="B59" s="29"/>
      <c r="C59" s="13"/>
      <c r="D59" s="6" t="s">
        <v>40</v>
      </c>
      <c r="E59" s="24"/>
      <c r="F59" s="24"/>
      <c r="G59" s="7"/>
    </row>
    <row r="60" spans="1:9" ht="12">
      <c r="A60" s="12"/>
      <c r="B60" s="13" t="s">
        <v>3</v>
      </c>
      <c r="C60" s="13" t="s">
        <v>4</v>
      </c>
      <c r="D60" s="8" t="s">
        <v>5</v>
      </c>
      <c r="E60" s="8" t="s">
        <v>41</v>
      </c>
      <c r="F60" s="8" t="s">
        <v>42</v>
      </c>
      <c r="G60" s="8" t="s">
        <v>43</v>
      </c>
      <c r="H60" s="8" t="s">
        <v>34</v>
      </c>
      <c r="I60" s="8" t="s">
        <v>44</v>
      </c>
    </row>
    <row r="61" spans="1:9" ht="12.75" thickBot="1">
      <c r="A61" s="25" t="s">
        <v>11</v>
      </c>
      <c r="B61" s="30" t="s">
        <v>12</v>
      </c>
      <c r="C61" s="30" t="s">
        <v>13</v>
      </c>
      <c r="D61" s="10" t="s">
        <v>14</v>
      </c>
      <c r="E61" s="10" t="s">
        <v>45</v>
      </c>
      <c r="F61" s="10"/>
      <c r="G61" s="10" t="s">
        <v>38</v>
      </c>
      <c r="H61" s="11"/>
      <c r="I61" s="11"/>
    </row>
    <row r="62" spans="1:9" ht="12">
      <c r="A62" s="12" t="s">
        <v>17</v>
      </c>
      <c r="B62" s="13">
        <v>1446</v>
      </c>
      <c r="C62" s="13">
        <v>1010</v>
      </c>
      <c r="D62" s="14">
        <f aca="true" t="shared" si="2" ref="D62:D74">C62/B62</f>
        <v>0.6984785615491009</v>
      </c>
      <c r="E62" s="27">
        <v>0.7</v>
      </c>
      <c r="F62" s="18">
        <v>0.83</v>
      </c>
      <c r="G62" s="27">
        <v>0.54</v>
      </c>
      <c r="H62" s="18">
        <v>0.92</v>
      </c>
      <c r="I62" s="18">
        <v>0.69</v>
      </c>
    </row>
    <row r="63" spans="1:9" ht="12">
      <c r="A63" s="12" t="s">
        <v>18</v>
      </c>
      <c r="B63" s="13">
        <v>1880</v>
      </c>
      <c r="C63" s="13">
        <v>1413</v>
      </c>
      <c r="D63" s="14">
        <f t="shared" si="2"/>
        <v>0.7515957446808511</v>
      </c>
      <c r="E63" s="18">
        <v>0.76</v>
      </c>
      <c r="F63" s="18">
        <v>0.9</v>
      </c>
      <c r="G63" s="18">
        <v>0.89</v>
      </c>
      <c r="H63" s="18">
        <v>0.94</v>
      </c>
      <c r="I63" s="18">
        <v>0.72</v>
      </c>
    </row>
    <row r="64" spans="1:9" ht="12">
      <c r="A64" s="12" t="s">
        <v>19</v>
      </c>
      <c r="B64" s="13">
        <v>834</v>
      </c>
      <c r="C64" s="13">
        <v>596</v>
      </c>
      <c r="D64" s="14">
        <f t="shared" si="2"/>
        <v>0.7146282973621103</v>
      </c>
      <c r="E64" s="18">
        <v>0.72</v>
      </c>
      <c r="F64" s="18">
        <v>0.83</v>
      </c>
      <c r="G64" s="18">
        <v>0.83</v>
      </c>
      <c r="H64" s="18">
        <v>0.85</v>
      </c>
      <c r="I64" s="18">
        <v>0.72</v>
      </c>
    </row>
    <row r="65" spans="1:9" ht="12">
      <c r="A65" s="12" t="s">
        <v>20</v>
      </c>
      <c r="B65" s="13">
        <v>941</v>
      </c>
      <c r="C65" s="13">
        <v>679</v>
      </c>
      <c r="D65" s="14">
        <f t="shared" si="2"/>
        <v>0.7215727948990436</v>
      </c>
      <c r="E65" s="18">
        <v>0.73</v>
      </c>
      <c r="F65" s="18">
        <v>0.86</v>
      </c>
      <c r="G65" s="18">
        <v>0.87</v>
      </c>
      <c r="H65" s="18">
        <v>0.93</v>
      </c>
      <c r="I65" s="18">
        <v>0.66</v>
      </c>
    </row>
    <row r="66" spans="1:9" ht="12">
      <c r="A66" s="12" t="s">
        <v>21</v>
      </c>
      <c r="B66" s="13">
        <v>1019</v>
      </c>
      <c r="C66" s="13">
        <v>720</v>
      </c>
      <c r="D66" s="14">
        <f t="shared" si="2"/>
        <v>0.7065750736015701</v>
      </c>
      <c r="E66" s="18">
        <v>0.71</v>
      </c>
      <c r="F66" s="18">
        <v>0.88</v>
      </c>
      <c r="G66" s="18">
        <v>0.82</v>
      </c>
      <c r="H66" s="18">
        <v>0.92</v>
      </c>
      <c r="I66" s="18">
        <v>0.69</v>
      </c>
    </row>
    <row r="67" spans="1:9" ht="12">
      <c r="A67" s="12" t="s">
        <v>22</v>
      </c>
      <c r="B67" s="13">
        <v>702</v>
      </c>
      <c r="C67" s="13">
        <v>376</v>
      </c>
      <c r="D67" s="14">
        <f t="shared" si="2"/>
        <v>0.5356125356125356</v>
      </c>
      <c r="E67" s="18">
        <v>0.57</v>
      </c>
      <c r="F67" s="18">
        <v>0.69</v>
      </c>
      <c r="G67" s="18">
        <v>0.75</v>
      </c>
      <c r="H67" s="18">
        <v>0.79</v>
      </c>
      <c r="I67" s="18">
        <v>0.61</v>
      </c>
    </row>
    <row r="68" spans="1:9" ht="12">
      <c r="A68" s="12" t="s">
        <v>23</v>
      </c>
      <c r="B68" s="13">
        <v>591</v>
      </c>
      <c r="C68" s="28">
        <v>411</v>
      </c>
      <c r="D68" s="19">
        <f t="shared" si="2"/>
        <v>0.6954314720812182</v>
      </c>
      <c r="E68" s="18">
        <v>0.71</v>
      </c>
      <c r="F68" s="18">
        <v>0.81</v>
      </c>
      <c r="G68" s="18">
        <v>0.81</v>
      </c>
      <c r="H68" s="18">
        <v>0.82</v>
      </c>
      <c r="I68" s="18">
        <v>0.68</v>
      </c>
    </row>
    <row r="69" spans="1:9" ht="12">
      <c r="A69" s="12" t="s">
        <v>24</v>
      </c>
      <c r="B69" s="13">
        <v>2906</v>
      </c>
      <c r="C69" s="13">
        <v>2304</v>
      </c>
      <c r="D69" s="14">
        <f t="shared" si="2"/>
        <v>0.7928423950447351</v>
      </c>
      <c r="E69" s="18">
        <v>0.8</v>
      </c>
      <c r="F69" s="18">
        <v>0.85</v>
      </c>
      <c r="G69" s="18">
        <v>0.84</v>
      </c>
      <c r="H69" s="18">
        <v>0.94</v>
      </c>
      <c r="I69" s="18">
        <v>0.79</v>
      </c>
    </row>
    <row r="70" spans="1:9" ht="12">
      <c r="A70" s="12" t="s">
        <v>25</v>
      </c>
      <c r="B70" s="13">
        <v>973</v>
      </c>
      <c r="C70" s="13">
        <v>629</v>
      </c>
      <c r="D70" s="14">
        <f t="shared" si="2"/>
        <v>0.6464542651593012</v>
      </c>
      <c r="E70" s="18">
        <v>0.66</v>
      </c>
      <c r="F70" s="18">
        <v>0.79</v>
      </c>
      <c r="G70" s="18">
        <v>0.76</v>
      </c>
      <c r="H70" s="18">
        <v>0.81</v>
      </c>
      <c r="I70" s="18">
        <v>0.65</v>
      </c>
    </row>
    <row r="71" spans="1:9" ht="12">
      <c r="A71" s="12" t="s">
        <v>26</v>
      </c>
      <c r="B71" s="13">
        <v>1223</v>
      </c>
      <c r="C71" s="13">
        <v>998</v>
      </c>
      <c r="D71" s="14">
        <f t="shared" si="2"/>
        <v>0.8160261651676206</v>
      </c>
      <c r="E71" s="18">
        <v>0.82</v>
      </c>
      <c r="F71" s="18">
        <v>0.92</v>
      </c>
      <c r="G71" s="18">
        <v>0.92</v>
      </c>
      <c r="H71" s="18">
        <v>0.95</v>
      </c>
      <c r="I71" s="18">
        <v>0.81</v>
      </c>
    </row>
    <row r="72" spans="1:9" ht="12">
      <c r="A72" s="12" t="s">
        <v>27</v>
      </c>
      <c r="B72" s="13">
        <v>642</v>
      </c>
      <c r="C72" s="13">
        <v>480</v>
      </c>
      <c r="D72" s="14">
        <f t="shared" si="2"/>
        <v>0.7476635514018691</v>
      </c>
      <c r="E72" s="18">
        <v>0.76</v>
      </c>
      <c r="F72" s="18">
        <v>0.86</v>
      </c>
      <c r="G72" s="18">
        <v>0.84</v>
      </c>
      <c r="H72" s="18">
        <v>0.82</v>
      </c>
      <c r="I72" s="18">
        <v>0.72</v>
      </c>
    </row>
    <row r="73" spans="1:9" ht="12">
      <c r="A73" s="12" t="s">
        <v>28</v>
      </c>
      <c r="B73" s="13">
        <v>255</v>
      </c>
      <c r="C73" s="13">
        <v>187</v>
      </c>
      <c r="D73" s="14">
        <f t="shared" si="2"/>
        <v>0.7333333333333333</v>
      </c>
      <c r="E73" s="18">
        <v>0.76</v>
      </c>
      <c r="F73" s="18">
        <v>0.88</v>
      </c>
      <c r="G73" s="18">
        <v>0.86</v>
      </c>
      <c r="H73" s="18">
        <v>0.9</v>
      </c>
      <c r="I73" s="18">
        <v>0.74</v>
      </c>
    </row>
    <row r="74" spans="1:9" ht="12">
      <c r="A74" s="12" t="s">
        <v>29</v>
      </c>
      <c r="B74" s="13">
        <f>SUM(B62:B73)</f>
        <v>13412</v>
      </c>
      <c r="C74" s="13">
        <f>SUM(C62:C73)</f>
        <v>9803</v>
      </c>
      <c r="D74" s="14">
        <f t="shared" si="2"/>
        <v>0.7309126155681479</v>
      </c>
      <c r="E74" s="18"/>
      <c r="F74" s="18"/>
      <c r="G74" s="18"/>
      <c r="H74" s="18"/>
      <c r="I74" s="18"/>
    </row>
    <row r="75" spans="1:3" ht="12">
      <c r="A75" s="12"/>
      <c r="B75" s="13"/>
      <c r="C75" s="13"/>
    </row>
    <row r="76" spans="1:3" ht="12">
      <c r="A76" s="12"/>
      <c r="B76" s="13"/>
      <c r="C76" s="13"/>
    </row>
    <row r="77" spans="1:3" ht="12">
      <c r="A77" s="12"/>
      <c r="B77" s="13"/>
      <c r="C77" s="13"/>
    </row>
    <row r="78" spans="1:3" ht="12">
      <c r="A78" s="12"/>
      <c r="B78" s="13"/>
      <c r="C78" s="13"/>
    </row>
    <row r="79" spans="1:3" ht="12">
      <c r="A79" s="12"/>
      <c r="B79" s="13"/>
      <c r="C79" s="13"/>
    </row>
    <row r="80" spans="1:3" ht="12">
      <c r="A80" s="12"/>
      <c r="B80" s="13"/>
      <c r="C80" s="13"/>
    </row>
    <row r="81" spans="1:3" ht="12">
      <c r="A81" s="12"/>
      <c r="B81" s="13"/>
      <c r="C81" s="13"/>
    </row>
    <row r="82" spans="1:3" ht="12">
      <c r="A82" s="12"/>
      <c r="B82" s="13"/>
      <c r="C82" s="13"/>
    </row>
    <row r="83" spans="1:3" ht="12">
      <c r="A83" s="12"/>
      <c r="B83" s="13"/>
      <c r="C83" s="13"/>
    </row>
    <row r="84" spans="1:3" ht="12">
      <c r="A84" s="12"/>
      <c r="B84" s="13"/>
      <c r="C84" s="13"/>
    </row>
    <row r="85" spans="1:3" ht="12">
      <c r="A85" s="12"/>
      <c r="B85" s="13"/>
      <c r="C85" s="13"/>
    </row>
    <row r="86" spans="1:3" ht="12">
      <c r="A86" s="12"/>
      <c r="B86" s="13"/>
      <c r="C86" s="13"/>
    </row>
    <row r="87" spans="1:3" ht="12">
      <c r="A87" s="12"/>
      <c r="B87" s="13"/>
      <c r="C87" s="13"/>
    </row>
    <row r="88" spans="1:7" ht="12">
      <c r="A88" s="29"/>
      <c r="B88" s="29"/>
      <c r="C88" s="13"/>
      <c r="D88" s="6" t="s">
        <v>46</v>
      </c>
      <c r="E88" s="24"/>
      <c r="F88" s="24"/>
      <c r="G88" s="7"/>
    </row>
    <row r="89" spans="1:11" ht="12">
      <c r="A89" s="12"/>
      <c r="B89" s="13" t="s">
        <v>3</v>
      </c>
      <c r="C89" s="13" t="s">
        <v>4</v>
      </c>
      <c r="D89" s="8" t="s">
        <v>5</v>
      </c>
      <c r="E89" s="8" t="s">
        <v>47</v>
      </c>
      <c r="F89" s="8" t="s">
        <v>42</v>
      </c>
      <c r="G89" s="8" t="s">
        <v>48</v>
      </c>
      <c r="H89" s="8" t="s">
        <v>49</v>
      </c>
      <c r="I89" s="8" t="s">
        <v>34</v>
      </c>
      <c r="J89" s="8" t="s">
        <v>50</v>
      </c>
      <c r="K89" s="8" t="s">
        <v>51</v>
      </c>
    </row>
    <row r="90" spans="1:11" ht="12.75" thickBot="1">
      <c r="A90" s="25" t="s">
        <v>11</v>
      </c>
      <c r="B90" s="30" t="s">
        <v>12</v>
      </c>
      <c r="C90" s="30" t="s">
        <v>13</v>
      </c>
      <c r="D90" s="10" t="s">
        <v>14</v>
      </c>
      <c r="E90" s="10" t="s">
        <v>52</v>
      </c>
      <c r="F90" s="10"/>
      <c r="G90" s="11"/>
      <c r="H90" s="10" t="s">
        <v>53</v>
      </c>
      <c r="I90" s="11"/>
      <c r="J90" s="11"/>
      <c r="K90" s="11"/>
    </row>
    <row r="91" spans="1:11" ht="12">
      <c r="A91" s="12" t="s">
        <v>17</v>
      </c>
      <c r="B91" s="13">
        <v>447</v>
      </c>
      <c r="C91" s="13">
        <v>280</v>
      </c>
      <c r="D91" s="14">
        <f aca="true" t="shared" si="3" ref="D91:D103">C91/B91</f>
        <v>0.6263982102908278</v>
      </c>
      <c r="E91" s="16">
        <v>0.88</v>
      </c>
      <c r="F91" s="16">
        <v>0.93</v>
      </c>
      <c r="G91" s="16">
        <v>0.7</v>
      </c>
      <c r="H91" s="15">
        <v>0.4</v>
      </c>
      <c r="I91" s="16">
        <v>0.96</v>
      </c>
      <c r="J91" s="16">
        <v>0.6</v>
      </c>
      <c r="K91" s="17">
        <v>0.6</v>
      </c>
    </row>
    <row r="92" spans="1:11" ht="12">
      <c r="A92" s="12" t="s">
        <v>18</v>
      </c>
      <c r="B92" s="13">
        <v>711</v>
      </c>
      <c r="C92" s="13">
        <v>533</v>
      </c>
      <c r="D92" s="14">
        <f t="shared" si="3"/>
        <v>0.749648382559775</v>
      </c>
      <c r="E92" s="18">
        <v>0.93</v>
      </c>
      <c r="F92" s="18">
        <v>0.95</v>
      </c>
      <c r="G92" s="18">
        <v>0.8</v>
      </c>
      <c r="H92" s="18">
        <v>0.78</v>
      </c>
      <c r="I92" s="18">
        <v>0.96</v>
      </c>
      <c r="J92" s="18">
        <v>0.91</v>
      </c>
      <c r="K92" s="18">
        <v>0.69</v>
      </c>
    </row>
    <row r="93" spans="1:11" ht="12">
      <c r="A93" s="12" t="s">
        <v>19</v>
      </c>
      <c r="B93" s="13">
        <v>315</v>
      </c>
      <c r="C93" s="13">
        <v>164</v>
      </c>
      <c r="D93" s="14">
        <f t="shared" si="3"/>
        <v>0.5206349206349207</v>
      </c>
      <c r="E93" s="18">
        <v>0.8</v>
      </c>
      <c r="F93" s="18">
        <v>0.84</v>
      </c>
      <c r="G93" s="18">
        <v>0.71</v>
      </c>
      <c r="H93" s="18">
        <v>0.69</v>
      </c>
      <c r="I93" s="18">
        <v>0.85</v>
      </c>
      <c r="J93" s="18">
        <v>0.5</v>
      </c>
      <c r="K93" s="18">
        <v>0.71</v>
      </c>
    </row>
    <row r="94" spans="1:11" ht="12">
      <c r="A94" s="12" t="s">
        <v>20</v>
      </c>
      <c r="B94" s="13">
        <v>316</v>
      </c>
      <c r="C94" s="13">
        <v>205</v>
      </c>
      <c r="D94" s="14">
        <f t="shared" si="3"/>
        <v>0.6487341772151899</v>
      </c>
      <c r="E94" s="18">
        <v>0.88</v>
      </c>
      <c r="F94" s="18">
        <v>0.92</v>
      </c>
      <c r="G94" s="18">
        <v>0.72</v>
      </c>
      <c r="H94" s="18">
        <v>0.7</v>
      </c>
      <c r="I94" s="18">
        <v>0.96</v>
      </c>
      <c r="J94" s="18">
        <v>0.56</v>
      </c>
      <c r="K94" s="18">
        <v>0.68</v>
      </c>
    </row>
    <row r="95" spans="1:11" ht="12">
      <c r="A95" s="12" t="s">
        <v>21</v>
      </c>
      <c r="B95" s="13">
        <v>331</v>
      </c>
      <c r="C95" s="13">
        <v>245</v>
      </c>
      <c r="D95" s="14">
        <f t="shared" si="3"/>
        <v>0.7401812688821753</v>
      </c>
      <c r="E95" s="18">
        <v>0.92</v>
      </c>
      <c r="F95" s="18">
        <v>0.95</v>
      </c>
      <c r="G95" s="18">
        <v>0.77</v>
      </c>
      <c r="H95" s="18">
        <v>0.73</v>
      </c>
      <c r="I95" s="18">
        <v>0.96</v>
      </c>
      <c r="J95" s="18">
        <v>0.53</v>
      </c>
      <c r="K95" s="18">
        <v>0.74</v>
      </c>
    </row>
    <row r="96" spans="1:11" ht="12">
      <c r="A96" s="12" t="s">
        <v>22</v>
      </c>
      <c r="B96" s="13">
        <v>247</v>
      </c>
      <c r="C96" s="13">
        <v>129</v>
      </c>
      <c r="D96" s="14">
        <f t="shared" si="3"/>
        <v>0.5222672064777328</v>
      </c>
      <c r="E96" s="18">
        <v>0.68</v>
      </c>
      <c r="F96" s="18">
        <v>0.75</v>
      </c>
      <c r="G96" s="18">
        <v>0.66</v>
      </c>
      <c r="H96" s="18">
        <v>0.66</v>
      </c>
      <c r="I96" s="18">
        <v>0.79</v>
      </c>
      <c r="J96" s="18">
        <v>0.55</v>
      </c>
      <c r="K96" s="18">
        <v>0.64</v>
      </c>
    </row>
    <row r="97" spans="1:11" ht="12">
      <c r="A97" s="12" t="s">
        <v>23</v>
      </c>
      <c r="B97" s="13">
        <v>198</v>
      </c>
      <c r="C97" s="28">
        <v>113</v>
      </c>
      <c r="D97" s="19">
        <f t="shared" si="3"/>
        <v>0.5707070707070707</v>
      </c>
      <c r="E97" s="18">
        <v>0.77</v>
      </c>
      <c r="F97" s="18">
        <v>0.83</v>
      </c>
      <c r="G97" s="18">
        <v>0.67</v>
      </c>
      <c r="H97" s="18">
        <v>0.66</v>
      </c>
      <c r="I97" s="18">
        <v>0.83</v>
      </c>
      <c r="J97" s="18">
        <v>0.37</v>
      </c>
      <c r="K97" s="18">
        <v>0.53</v>
      </c>
    </row>
    <row r="98" spans="1:11" ht="12">
      <c r="A98" s="12" t="s">
        <v>24</v>
      </c>
      <c r="B98" s="13">
        <v>1007</v>
      </c>
      <c r="C98" s="13">
        <v>817</v>
      </c>
      <c r="D98" s="14">
        <f t="shared" si="3"/>
        <v>0.8113207547169812</v>
      </c>
      <c r="E98" s="18">
        <v>0.82</v>
      </c>
      <c r="F98" s="18">
        <v>0.92</v>
      </c>
      <c r="G98" s="18">
        <v>0.83</v>
      </c>
      <c r="H98" s="18">
        <v>0.85</v>
      </c>
      <c r="I98" s="18">
        <v>0.91</v>
      </c>
      <c r="J98" s="18">
        <v>0.8</v>
      </c>
      <c r="K98" s="18">
        <v>0.79</v>
      </c>
    </row>
    <row r="99" spans="1:11" ht="12">
      <c r="A99" s="12" t="s">
        <v>25</v>
      </c>
      <c r="B99" s="13">
        <v>371</v>
      </c>
      <c r="C99" s="13">
        <v>186</v>
      </c>
      <c r="D99" s="14">
        <f t="shared" si="3"/>
        <v>0.5013477088948787</v>
      </c>
      <c r="E99" s="18">
        <v>0.75</v>
      </c>
      <c r="F99" s="18">
        <v>0.78</v>
      </c>
      <c r="G99" s="18">
        <v>0.63</v>
      </c>
      <c r="H99" s="18">
        <v>0.68</v>
      </c>
      <c r="I99" s="18">
        <v>0.58</v>
      </c>
      <c r="J99" s="18">
        <v>0.54</v>
      </c>
      <c r="K99" s="18">
        <v>0.61</v>
      </c>
    </row>
    <row r="100" spans="1:11" ht="12">
      <c r="A100" s="12" t="s">
        <v>26</v>
      </c>
      <c r="B100" s="13">
        <v>415</v>
      </c>
      <c r="C100" s="13">
        <v>290</v>
      </c>
      <c r="D100" s="14">
        <f t="shared" si="3"/>
        <v>0.6987951807228916</v>
      </c>
      <c r="E100" s="18">
        <v>0.95</v>
      </c>
      <c r="F100" s="18">
        <v>0.97</v>
      </c>
      <c r="G100" s="18">
        <v>0.78</v>
      </c>
      <c r="H100" s="18">
        <v>0.88</v>
      </c>
      <c r="I100" s="18">
        <v>0.98</v>
      </c>
      <c r="J100" s="18">
        <v>0.7</v>
      </c>
      <c r="K100" s="18">
        <v>0.76</v>
      </c>
    </row>
    <row r="101" spans="1:11" ht="12">
      <c r="A101" s="12" t="s">
        <v>27</v>
      </c>
      <c r="B101" s="13">
        <v>179</v>
      </c>
      <c r="C101" s="13">
        <v>137</v>
      </c>
      <c r="D101" s="14">
        <f t="shared" si="3"/>
        <v>0.7653631284916201</v>
      </c>
      <c r="E101" s="18">
        <v>0.92</v>
      </c>
      <c r="F101" s="18">
        <v>0.96</v>
      </c>
      <c r="G101" s="18">
        <v>0.8</v>
      </c>
      <c r="H101" s="18">
        <v>0.87</v>
      </c>
      <c r="I101" s="18">
        <v>0.96</v>
      </c>
      <c r="J101" s="18">
        <v>0.79</v>
      </c>
      <c r="K101" s="18">
        <v>0.73</v>
      </c>
    </row>
    <row r="102" spans="1:11" ht="12">
      <c r="A102" s="12" t="s">
        <v>54</v>
      </c>
      <c r="B102" s="13">
        <v>77</v>
      </c>
      <c r="C102" s="13">
        <v>51</v>
      </c>
      <c r="D102" s="14">
        <f t="shared" si="3"/>
        <v>0.6623376623376623</v>
      </c>
      <c r="E102" s="18">
        <v>0.95</v>
      </c>
      <c r="F102" s="18">
        <v>0.97</v>
      </c>
      <c r="G102" s="18">
        <v>0.81</v>
      </c>
      <c r="H102" s="18">
        <v>0.81</v>
      </c>
      <c r="I102" s="18">
        <v>0.99</v>
      </c>
      <c r="J102" s="18">
        <v>0.7</v>
      </c>
      <c r="K102" s="18">
        <v>0.77</v>
      </c>
    </row>
    <row r="103" spans="1:11" ht="12">
      <c r="A103" s="12" t="s">
        <v>39</v>
      </c>
      <c r="B103" s="13">
        <f>SUM(B91:B102)</f>
        <v>4614</v>
      </c>
      <c r="C103" s="13">
        <f>SUM(C91:C102)</f>
        <v>3150</v>
      </c>
      <c r="D103" s="14">
        <f t="shared" si="3"/>
        <v>0.682704811443433</v>
      </c>
      <c r="E103" s="18"/>
      <c r="F103" s="18"/>
      <c r="G103" s="18"/>
      <c r="H103" s="18"/>
      <c r="I103" s="18"/>
      <c r="J103" s="18"/>
      <c r="K103" s="18"/>
    </row>
    <row r="104" spans="1:3" ht="12">
      <c r="A104" s="12"/>
      <c r="B104" s="13"/>
      <c r="C104" s="13"/>
    </row>
    <row r="105" spans="1:3" ht="12">
      <c r="A105" s="12"/>
      <c r="B105" s="13"/>
      <c r="C105" s="13"/>
    </row>
    <row r="106" spans="1:3" ht="12">
      <c r="A106" s="12"/>
      <c r="B106" s="13"/>
      <c r="C106" s="13"/>
    </row>
    <row r="107" spans="1:3" ht="12">
      <c r="A107" s="12"/>
      <c r="B107" s="13"/>
      <c r="C107" s="13"/>
    </row>
    <row r="108" spans="1:3" ht="12">
      <c r="A108" s="12"/>
      <c r="B108" s="13"/>
      <c r="C108" s="13"/>
    </row>
    <row r="109" spans="1:3" ht="12">
      <c r="A109" s="12"/>
      <c r="B109" s="13"/>
      <c r="C109" s="13"/>
    </row>
    <row r="110" spans="1:3" ht="12">
      <c r="A110" s="12"/>
      <c r="B110" s="13"/>
      <c r="C110" s="13"/>
    </row>
    <row r="111" spans="1:3" ht="12">
      <c r="A111" s="12"/>
      <c r="B111" s="13"/>
      <c r="C111" s="13"/>
    </row>
    <row r="112" spans="1:3" ht="12">
      <c r="A112" s="12"/>
      <c r="B112" s="13"/>
      <c r="C112" s="13"/>
    </row>
    <row r="113" spans="1:3" ht="12">
      <c r="A113" s="12"/>
      <c r="B113" s="13"/>
      <c r="C113" s="13"/>
    </row>
    <row r="114" spans="1:3" ht="12">
      <c r="A114" s="12"/>
      <c r="B114" s="13"/>
      <c r="C114" s="13"/>
    </row>
    <row r="115" spans="1:3" ht="12">
      <c r="A115" s="12"/>
      <c r="B115" s="13"/>
      <c r="C115" s="13"/>
    </row>
    <row r="116" spans="1:3" ht="12">
      <c r="A116" s="12"/>
      <c r="B116" s="13"/>
      <c r="C116" s="13"/>
    </row>
    <row r="117" spans="1:7" ht="12">
      <c r="A117" s="29"/>
      <c r="B117" s="29"/>
      <c r="C117" s="13"/>
      <c r="D117" s="6" t="s">
        <v>55</v>
      </c>
      <c r="E117" s="24"/>
      <c r="F117" s="24"/>
      <c r="G117" s="7"/>
    </row>
    <row r="118" spans="1:10" ht="12">
      <c r="A118" s="12"/>
      <c r="B118" s="13" t="s">
        <v>3</v>
      </c>
      <c r="C118" s="13" t="s">
        <v>4</v>
      </c>
      <c r="D118" s="8" t="s">
        <v>5</v>
      </c>
      <c r="E118" s="8" t="s">
        <v>56</v>
      </c>
      <c r="F118" s="8" t="s">
        <v>57</v>
      </c>
      <c r="G118" s="8" t="s">
        <v>48</v>
      </c>
      <c r="H118" s="8" t="s">
        <v>49</v>
      </c>
      <c r="I118" s="8" t="s">
        <v>58</v>
      </c>
      <c r="J118" s="8" t="s">
        <v>50</v>
      </c>
    </row>
    <row r="119" spans="1:10" ht="12.75" thickBot="1">
      <c r="A119" s="25" t="s">
        <v>11</v>
      </c>
      <c r="B119" s="30" t="s">
        <v>12</v>
      </c>
      <c r="C119" s="30" t="s">
        <v>13</v>
      </c>
      <c r="D119" s="10" t="s">
        <v>14</v>
      </c>
      <c r="E119" s="10" t="s">
        <v>59</v>
      </c>
      <c r="F119" s="10"/>
      <c r="G119" s="10"/>
      <c r="H119" s="10" t="s">
        <v>53</v>
      </c>
      <c r="I119" s="11"/>
      <c r="J119" s="11"/>
    </row>
    <row r="120" spans="1:10" ht="12">
      <c r="A120" s="12" t="s">
        <v>17</v>
      </c>
      <c r="B120" s="13">
        <v>751</v>
      </c>
      <c r="C120" s="13">
        <v>439</v>
      </c>
      <c r="D120" s="14">
        <f aca="true" t="shared" si="4" ref="D120:D132">C120/B120</f>
        <v>0.5845539280958721</v>
      </c>
      <c r="E120" s="16">
        <v>0.68</v>
      </c>
      <c r="F120" s="16">
        <v>0.92</v>
      </c>
      <c r="G120" s="16">
        <v>0.78</v>
      </c>
      <c r="H120" s="15">
        <v>0.51</v>
      </c>
      <c r="I120" s="16">
        <v>0.94</v>
      </c>
      <c r="J120" s="16">
        <v>0.68</v>
      </c>
    </row>
    <row r="121" spans="1:10" ht="12">
      <c r="A121" s="12" t="s">
        <v>18</v>
      </c>
      <c r="B121" s="13">
        <v>1022</v>
      </c>
      <c r="C121" s="13">
        <v>752</v>
      </c>
      <c r="D121" s="14">
        <f t="shared" si="4"/>
        <v>0.735812133072407</v>
      </c>
      <c r="E121" s="16">
        <v>0.76</v>
      </c>
      <c r="F121" s="16">
        <v>0.94</v>
      </c>
      <c r="G121" s="16">
        <v>0.9</v>
      </c>
      <c r="H121" s="16">
        <v>0.88</v>
      </c>
      <c r="I121" s="16">
        <v>0.95</v>
      </c>
      <c r="J121" s="16">
        <v>0.8</v>
      </c>
    </row>
    <row r="122" spans="1:9" ht="12">
      <c r="A122" s="12" t="s">
        <v>19</v>
      </c>
      <c r="B122" s="13">
        <v>552</v>
      </c>
      <c r="C122" s="13">
        <v>329</v>
      </c>
      <c r="D122" s="14">
        <f t="shared" si="4"/>
        <v>0.5960144927536232</v>
      </c>
      <c r="E122" s="18">
        <v>0.69</v>
      </c>
      <c r="F122" s="18">
        <v>0.81</v>
      </c>
      <c r="G122" s="18">
        <v>0.73</v>
      </c>
      <c r="H122" s="18">
        <v>0.72</v>
      </c>
      <c r="I122" s="18">
        <v>0.79</v>
      </c>
    </row>
    <row r="123" spans="1:9" ht="12">
      <c r="A123" s="12" t="s">
        <v>20</v>
      </c>
      <c r="B123" s="13">
        <v>596</v>
      </c>
      <c r="C123" s="13">
        <v>391</v>
      </c>
      <c r="D123" s="14">
        <f t="shared" si="4"/>
        <v>0.6560402684563759</v>
      </c>
      <c r="E123" s="15">
        <v>0.67</v>
      </c>
      <c r="F123" s="16">
        <v>0.9</v>
      </c>
      <c r="G123" s="16">
        <v>0.87</v>
      </c>
      <c r="H123" s="16">
        <v>0.83</v>
      </c>
      <c r="I123" s="16">
        <v>0.92</v>
      </c>
    </row>
    <row r="124" spans="1:10" ht="12">
      <c r="A124" s="12" t="s">
        <v>21</v>
      </c>
      <c r="B124" s="13">
        <v>555</v>
      </c>
      <c r="C124" s="13">
        <v>405</v>
      </c>
      <c r="D124" s="14">
        <f t="shared" si="4"/>
        <v>0.7297297297297297</v>
      </c>
      <c r="E124" s="16">
        <v>0.75</v>
      </c>
      <c r="F124" s="16">
        <v>0.9</v>
      </c>
      <c r="G124" s="16">
        <v>0.88</v>
      </c>
      <c r="H124" s="16">
        <v>0.85</v>
      </c>
      <c r="I124" s="16">
        <v>0.94</v>
      </c>
      <c r="J124" s="16">
        <v>0.78</v>
      </c>
    </row>
    <row r="125" spans="1:10" ht="12">
      <c r="A125" s="12" t="s">
        <v>22</v>
      </c>
      <c r="B125" s="13">
        <v>414</v>
      </c>
      <c r="C125" s="13">
        <v>185</v>
      </c>
      <c r="D125" s="14">
        <f t="shared" si="4"/>
        <v>0.4468599033816425</v>
      </c>
      <c r="E125" s="16">
        <v>0.53</v>
      </c>
      <c r="F125" s="16">
        <v>0.64</v>
      </c>
      <c r="G125" s="16">
        <v>0.71</v>
      </c>
      <c r="H125" s="16">
        <v>0.67</v>
      </c>
      <c r="I125" s="16">
        <v>0.7</v>
      </c>
      <c r="J125" s="16">
        <v>0.49</v>
      </c>
    </row>
    <row r="126" spans="1:10" ht="12">
      <c r="A126" s="12" t="s">
        <v>23</v>
      </c>
      <c r="B126" s="13">
        <v>336</v>
      </c>
      <c r="C126" s="28">
        <v>194</v>
      </c>
      <c r="D126" s="18">
        <f t="shared" si="4"/>
        <v>0.5773809523809523</v>
      </c>
      <c r="E126" s="18">
        <v>0.62</v>
      </c>
      <c r="F126" s="18">
        <v>0.81</v>
      </c>
      <c r="G126" s="18">
        <v>0.79</v>
      </c>
      <c r="H126" s="18">
        <v>0.77</v>
      </c>
      <c r="I126" s="18">
        <v>0.82</v>
      </c>
      <c r="J126" s="16">
        <v>0.52</v>
      </c>
    </row>
    <row r="127" spans="1:10" ht="12">
      <c r="A127" s="12" t="s">
        <v>24</v>
      </c>
      <c r="B127" s="13">
        <v>1672</v>
      </c>
      <c r="C127" s="13">
        <v>1289</v>
      </c>
      <c r="D127" s="14">
        <f t="shared" si="4"/>
        <v>0.770933014354067</v>
      </c>
      <c r="E127" s="16">
        <v>0.79</v>
      </c>
      <c r="F127" s="16">
        <v>0.93</v>
      </c>
      <c r="G127" s="16">
        <v>0.9</v>
      </c>
      <c r="H127" s="16">
        <v>0.9</v>
      </c>
      <c r="I127" s="16">
        <v>0.95</v>
      </c>
      <c r="J127" s="16">
        <v>0.82</v>
      </c>
    </row>
    <row r="128" spans="1:10" ht="12">
      <c r="A128" s="12" t="s">
        <v>25</v>
      </c>
      <c r="B128" s="13">
        <v>558</v>
      </c>
      <c r="C128" s="13">
        <v>264</v>
      </c>
      <c r="D128" s="14">
        <f t="shared" si="4"/>
        <v>0.4731182795698925</v>
      </c>
      <c r="E128" s="16">
        <v>0.58</v>
      </c>
      <c r="F128" s="16">
        <v>0.72</v>
      </c>
      <c r="G128" s="16">
        <v>0.73</v>
      </c>
      <c r="H128" s="16">
        <v>0.7</v>
      </c>
      <c r="I128" s="16">
        <v>0.74</v>
      </c>
      <c r="J128" s="16">
        <v>0.58</v>
      </c>
    </row>
    <row r="129" spans="1:10" ht="12">
      <c r="A129" s="12" t="s">
        <v>26</v>
      </c>
      <c r="B129" s="13">
        <v>644</v>
      </c>
      <c r="C129" s="13">
        <v>495</v>
      </c>
      <c r="D129" s="14">
        <f t="shared" si="4"/>
        <v>0.7686335403726708</v>
      </c>
      <c r="E129" s="16">
        <v>0.85</v>
      </c>
      <c r="F129" s="16">
        <v>0.97</v>
      </c>
      <c r="G129" s="16">
        <v>0.87</v>
      </c>
      <c r="H129" s="16">
        <v>0.94</v>
      </c>
      <c r="I129" s="16">
        <v>0.98</v>
      </c>
      <c r="J129" s="16">
        <v>0.87</v>
      </c>
    </row>
    <row r="130" spans="1:10" ht="12">
      <c r="A130" s="12" t="s">
        <v>27</v>
      </c>
      <c r="B130" s="13">
        <v>401</v>
      </c>
      <c r="C130" s="13">
        <v>257</v>
      </c>
      <c r="D130" s="14">
        <f t="shared" si="4"/>
        <v>0.6408977556109726</v>
      </c>
      <c r="E130" s="16">
        <v>0.64</v>
      </c>
      <c r="F130" s="16">
        <v>0.85</v>
      </c>
      <c r="G130" s="16">
        <v>0.78</v>
      </c>
      <c r="H130" s="16">
        <v>0.83</v>
      </c>
      <c r="I130" s="16">
        <v>0.86</v>
      </c>
      <c r="J130" s="16">
        <v>0.67</v>
      </c>
    </row>
    <row r="131" spans="1:10" ht="12">
      <c r="A131" s="12" t="s">
        <v>28</v>
      </c>
      <c r="B131" s="13">
        <v>145</v>
      </c>
      <c r="C131" s="13">
        <v>111</v>
      </c>
      <c r="D131" s="14">
        <f t="shared" si="4"/>
        <v>0.7655172413793103</v>
      </c>
      <c r="E131" s="16">
        <v>0.81</v>
      </c>
      <c r="F131" s="16">
        <v>0.96</v>
      </c>
      <c r="G131" s="16">
        <v>0.94</v>
      </c>
      <c r="H131" s="16">
        <v>0.9</v>
      </c>
      <c r="I131" s="16">
        <v>0.98</v>
      </c>
      <c r="J131" s="16">
        <v>0.83</v>
      </c>
    </row>
    <row r="132" spans="1:9" ht="12">
      <c r="A132" s="12" t="s">
        <v>29</v>
      </c>
      <c r="B132" s="13">
        <f>SUM(B120:B131)</f>
        <v>7646</v>
      </c>
      <c r="C132" s="13">
        <f>SUM(C120:C131)</f>
        <v>5111</v>
      </c>
      <c r="D132" s="14">
        <f t="shared" si="4"/>
        <v>0.6684540936437353</v>
      </c>
      <c r="E132" s="16"/>
      <c r="F132" s="16"/>
      <c r="G132" s="16"/>
      <c r="H132" s="16"/>
      <c r="I132" s="16"/>
    </row>
    <row r="133" spans="1:3" ht="12">
      <c r="A133" s="12"/>
      <c r="B133" s="13"/>
      <c r="C133" s="13"/>
    </row>
    <row r="134" spans="1:3" ht="12">
      <c r="A134" s="12"/>
      <c r="B134" s="13"/>
      <c r="C134" s="13"/>
    </row>
    <row r="135" spans="1:3" ht="12">
      <c r="A135" s="12"/>
      <c r="B135" s="13"/>
      <c r="C135" s="13"/>
    </row>
    <row r="136" spans="1:3" ht="12">
      <c r="A136" s="12"/>
      <c r="B136" s="13"/>
      <c r="C136" s="13"/>
    </row>
    <row r="137" spans="1:3" ht="12">
      <c r="A137" s="12"/>
      <c r="B137" s="13"/>
      <c r="C137" s="13"/>
    </row>
    <row r="138" spans="1:3" ht="12">
      <c r="A138" s="12"/>
      <c r="B138" s="13"/>
      <c r="C138" s="13"/>
    </row>
    <row r="139" spans="1:3" ht="12">
      <c r="A139" s="12"/>
      <c r="B139" s="13"/>
      <c r="C139" s="13"/>
    </row>
    <row r="140" spans="1:3" ht="12">
      <c r="A140" s="12"/>
      <c r="B140" s="13"/>
      <c r="C140" s="13"/>
    </row>
    <row r="141" spans="1:3" ht="12">
      <c r="A141" s="12"/>
      <c r="B141" s="13"/>
      <c r="C141" s="13"/>
    </row>
    <row r="142" spans="1:3" ht="12">
      <c r="A142" s="12"/>
      <c r="B142" s="13"/>
      <c r="C142" s="13"/>
    </row>
    <row r="143" spans="1:3" ht="12">
      <c r="A143" s="12"/>
      <c r="B143" s="13"/>
      <c r="C143" s="13"/>
    </row>
    <row r="144" spans="1:7" ht="12">
      <c r="A144" s="29"/>
      <c r="B144" s="29"/>
      <c r="C144" s="13"/>
      <c r="F144" s="7"/>
      <c r="G144" s="7"/>
    </row>
    <row r="145" spans="1:7" ht="12">
      <c r="A145" s="22"/>
      <c r="B145" s="31"/>
      <c r="C145" s="13"/>
      <c r="F145" s="7"/>
      <c r="G145" s="7"/>
    </row>
    <row r="146" spans="1:7" ht="12">
      <c r="A146" s="22"/>
      <c r="B146" s="31"/>
      <c r="C146" s="13"/>
      <c r="D146" s="6" t="s">
        <v>60</v>
      </c>
      <c r="E146" s="24"/>
      <c r="F146" s="24"/>
      <c r="G146" s="7"/>
    </row>
    <row r="147" spans="1:11" ht="12">
      <c r="A147" s="12"/>
      <c r="B147" s="13" t="s">
        <v>3</v>
      </c>
      <c r="C147" s="13" t="s">
        <v>4</v>
      </c>
      <c r="D147" s="8" t="s">
        <v>5</v>
      </c>
      <c r="E147" s="8" t="s">
        <v>61</v>
      </c>
      <c r="F147" s="8" t="s">
        <v>62</v>
      </c>
      <c r="G147" s="8" t="s">
        <v>48</v>
      </c>
      <c r="H147" s="8" t="s">
        <v>49</v>
      </c>
      <c r="I147" s="8" t="s">
        <v>58</v>
      </c>
      <c r="J147" s="8" t="s">
        <v>63</v>
      </c>
      <c r="K147" s="8" t="s">
        <v>50</v>
      </c>
    </row>
    <row r="148" spans="1:11" ht="12.75" thickBot="1">
      <c r="A148" s="25" t="s">
        <v>11</v>
      </c>
      <c r="B148" s="30" t="s">
        <v>12</v>
      </c>
      <c r="C148" s="30" t="s">
        <v>13</v>
      </c>
      <c r="D148" s="10" t="s">
        <v>14</v>
      </c>
      <c r="E148" s="10" t="s">
        <v>64</v>
      </c>
      <c r="F148" s="10"/>
      <c r="G148" s="11"/>
      <c r="H148" s="10" t="s">
        <v>53</v>
      </c>
      <c r="I148" s="11"/>
      <c r="J148" s="11"/>
      <c r="K148" s="11"/>
    </row>
    <row r="149" spans="1:11" ht="12">
      <c r="A149" s="12" t="s">
        <v>17</v>
      </c>
      <c r="B149" s="13">
        <v>577</v>
      </c>
      <c r="C149" s="13">
        <v>449</v>
      </c>
      <c r="D149" s="14">
        <f aca="true" t="shared" si="5" ref="D149:D161">C149/B149</f>
        <v>0.7781629116117851</v>
      </c>
      <c r="E149" s="18">
        <v>0.82</v>
      </c>
      <c r="F149" s="18">
        <v>0.95</v>
      </c>
      <c r="G149" s="18">
        <v>0.9</v>
      </c>
      <c r="H149" s="27">
        <v>0.69</v>
      </c>
      <c r="I149" s="18">
        <v>0.96</v>
      </c>
      <c r="J149" s="18">
        <v>0.76</v>
      </c>
      <c r="K149" s="18">
        <v>0.76</v>
      </c>
    </row>
    <row r="150" spans="1:11" ht="12">
      <c r="A150" s="12" t="s">
        <v>18</v>
      </c>
      <c r="B150" s="13">
        <v>867</v>
      </c>
      <c r="C150" s="13">
        <v>743</v>
      </c>
      <c r="D150" s="14">
        <f t="shared" si="5"/>
        <v>0.8569780853517878</v>
      </c>
      <c r="E150" s="18">
        <v>0.87</v>
      </c>
      <c r="F150" s="18">
        <v>0.95</v>
      </c>
      <c r="G150" s="18">
        <v>0.95</v>
      </c>
      <c r="H150" s="18">
        <v>0.93</v>
      </c>
      <c r="I150" s="18">
        <v>0.96</v>
      </c>
      <c r="J150" s="18">
        <v>0.83</v>
      </c>
      <c r="K150" s="18">
        <v>0.84</v>
      </c>
    </row>
    <row r="151" spans="1:10" ht="12">
      <c r="A151" s="12" t="s">
        <v>19</v>
      </c>
      <c r="B151" s="13">
        <v>394</v>
      </c>
      <c r="C151" s="13">
        <v>265</v>
      </c>
      <c r="D151" s="14">
        <f t="shared" si="5"/>
        <v>0.6725888324873096</v>
      </c>
      <c r="E151" s="18">
        <v>0.73</v>
      </c>
      <c r="F151" s="18">
        <v>0.85</v>
      </c>
      <c r="G151" s="18">
        <v>0.81</v>
      </c>
      <c r="H151" s="18">
        <v>0.79</v>
      </c>
      <c r="I151" s="18">
        <v>0.85</v>
      </c>
      <c r="J151" s="18">
        <v>0.62</v>
      </c>
    </row>
    <row r="152" spans="1:10" ht="12">
      <c r="A152" s="12" t="s">
        <v>20</v>
      </c>
      <c r="B152" s="13">
        <v>452</v>
      </c>
      <c r="C152" s="13">
        <v>321</v>
      </c>
      <c r="D152" s="14">
        <f t="shared" si="5"/>
        <v>0.7101769911504425</v>
      </c>
      <c r="E152" s="27">
        <v>0.74</v>
      </c>
      <c r="F152" s="18">
        <v>0.91</v>
      </c>
      <c r="G152" s="18">
        <v>0.91</v>
      </c>
      <c r="H152" s="18">
        <v>0.87</v>
      </c>
      <c r="I152" s="18">
        <v>0.88</v>
      </c>
      <c r="J152" s="18">
        <v>0.35</v>
      </c>
    </row>
    <row r="153" spans="1:11" ht="12">
      <c r="A153" s="12" t="s">
        <v>21</v>
      </c>
      <c r="B153" s="13">
        <v>435</v>
      </c>
      <c r="C153" s="13">
        <v>369</v>
      </c>
      <c r="D153" s="14">
        <f t="shared" si="5"/>
        <v>0.8482758620689655</v>
      </c>
      <c r="E153" s="18">
        <v>0.85</v>
      </c>
      <c r="F153" s="18">
        <v>0.93</v>
      </c>
      <c r="G153" s="18"/>
      <c r="H153" s="18">
        <v>0.88</v>
      </c>
      <c r="I153" s="18">
        <v>0.95</v>
      </c>
      <c r="J153" s="18">
        <v>0.45</v>
      </c>
      <c r="K153" s="18">
        <v>0.76</v>
      </c>
    </row>
    <row r="154" spans="1:11" ht="12">
      <c r="A154" s="12" t="s">
        <v>22</v>
      </c>
      <c r="B154" s="13">
        <v>309</v>
      </c>
      <c r="C154" s="13">
        <v>185</v>
      </c>
      <c r="D154" s="14">
        <f t="shared" si="5"/>
        <v>0.598705501618123</v>
      </c>
      <c r="E154" s="18">
        <v>0.59</v>
      </c>
      <c r="F154" s="18">
        <v>0.71</v>
      </c>
      <c r="G154" s="18">
        <v>0.76</v>
      </c>
      <c r="H154" s="18">
        <v>0.74</v>
      </c>
      <c r="I154" s="18">
        <v>0.74</v>
      </c>
      <c r="J154" s="18">
        <v>0.5</v>
      </c>
      <c r="K154" s="18">
        <v>0.53</v>
      </c>
    </row>
    <row r="155" spans="1:10" ht="12">
      <c r="A155" s="12" t="s">
        <v>23</v>
      </c>
      <c r="B155" s="13">
        <v>284</v>
      </c>
      <c r="C155" s="28">
        <v>185</v>
      </c>
      <c r="D155" s="19">
        <f t="shared" si="5"/>
        <v>0.6514084507042254</v>
      </c>
      <c r="E155" s="18">
        <v>0.7</v>
      </c>
      <c r="F155" s="18">
        <v>0.81</v>
      </c>
      <c r="G155" s="18">
        <v>0.81</v>
      </c>
      <c r="H155" s="18">
        <v>0.79</v>
      </c>
      <c r="I155" s="18">
        <v>0.81</v>
      </c>
      <c r="J155" s="18">
        <v>0.37</v>
      </c>
    </row>
    <row r="156" spans="1:11" ht="12">
      <c r="A156" s="12" t="s">
        <v>24</v>
      </c>
      <c r="B156" s="13">
        <v>1325</v>
      </c>
      <c r="C156" s="13">
        <v>1145</v>
      </c>
      <c r="D156" s="14">
        <f t="shared" si="5"/>
        <v>0.8641509433962264</v>
      </c>
      <c r="E156" s="18">
        <v>0.87</v>
      </c>
      <c r="F156" s="18">
        <v>0.94</v>
      </c>
      <c r="G156" s="18">
        <v>0.95</v>
      </c>
      <c r="H156" s="18">
        <v>0.94</v>
      </c>
      <c r="I156" s="18">
        <v>0.97</v>
      </c>
      <c r="J156" s="18">
        <v>0.83</v>
      </c>
      <c r="K156" s="18">
        <v>0.83</v>
      </c>
    </row>
    <row r="157" spans="1:11" ht="12">
      <c r="A157" s="12" t="s">
        <v>25</v>
      </c>
      <c r="B157" s="13">
        <v>525</v>
      </c>
      <c r="C157" s="13">
        <v>299</v>
      </c>
      <c r="D157" s="14">
        <f t="shared" si="5"/>
        <v>0.5695238095238095</v>
      </c>
      <c r="E157" s="18">
        <v>0.64</v>
      </c>
      <c r="F157" s="18">
        <v>0.76</v>
      </c>
      <c r="G157" s="18">
        <v>0.69</v>
      </c>
      <c r="H157" s="18">
        <v>0.7</v>
      </c>
      <c r="I157" s="18">
        <v>0.71</v>
      </c>
      <c r="J157" s="18">
        <v>0.7</v>
      </c>
      <c r="K157" s="18">
        <v>0.57</v>
      </c>
    </row>
    <row r="158" spans="1:11" ht="12">
      <c r="A158" s="12" t="s">
        <v>26</v>
      </c>
      <c r="B158" s="13">
        <v>515</v>
      </c>
      <c r="C158" s="13">
        <v>470</v>
      </c>
      <c r="D158" s="14">
        <f t="shared" si="5"/>
        <v>0.912621359223301</v>
      </c>
      <c r="E158" s="18">
        <v>0.96</v>
      </c>
      <c r="F158" s="18">
        <v>0.98</v>
      </c>
      <c r="G158" s="18">
        <v>0.96</v>
      </c>
      <c r="H158" s="18">
        <v>0.96</v>
      </c>
      <c r="I158" s="18">
        <v>0.99</v>
      </c>
      <c r="J158" s="18">
        <v>0.87</v>
      </c>
      <c r="K158" s="18">
        <v>0.93</v>
      </c>
    </row>
    <row r="159" spans="1:11" ht="12">
      <c r="A159" s="12" t="s">
        <v>27</v>
      </c>
      <c r="B159" s="13">
        <v>325</v>
      </c>
      <c r="C159" s="13">
        <v>234</v>
      </c>
      <c r="D159" s="14">
        <f t="shared" si="5"/>
        <v>0.72</v>
      </c>
      <c r="E159" s="18">
        <v>0.76</v>
      </c>
      <c r="F159" s="18">
        <v>0.86</v>
      </c>
      <c r="G159" s="18">
        <v>0.83</v>
      </c>
      <c r="H159" s="18">
        <v>0.91</v>
      </c>
      <c r="I159" s="18">
        <v>0.87</v>
      </c>
      <c r="J159" s="18">
        <v>0.61</v>
      </c>
      <c r="K159" s="18">
        <v>0.74</v>
      </c>
    </row>
    <row r="160" spans="1:11" ht="12">
      <c r="A160" s="12" t="s">
        <v>28</v>
      </c>
      <c r="B160" s="13">
        <v>125</v>
      </c>
      <c r="C160" s="13">
        <v>92</v>
      </c>
      <c r="D160" s="14">
        <f t="shared" si="5"/>
        <v>0.736</v>
      </c>
      <c r="E160" s="18">
        <v>0.88</v>
      </c>
      <c r="F160" s="18">
        <v>0.99</v>
      </c>
      <c r="G160" s="18">
        <v>0.99</v>
      </c>
      <c r="H160" s="18">
        <v>0.97</v>
      </c>
      <c r="I160" s="18">
        <v>0.99</v>
      </c>
      <c r="J160" s="18">
        <v>0.85</v>
      </c>
      <c r="K160" s="18">
        <v>0.85</v>
      </c>
    </row>
    <row r="161" spans="1:10" ht="12">
      <c r="A161" s="12" t="s">
        <v>39</v>
      </c>
      <c r="B161" s="13">
        <f>SUM(B149:B160)</f>
        <v>6133</v>
      </c>
      <c r="C161" s="13">
        <f>SUM(C149:C160)</f>
        <v>4757</v>
      </c>
      <c r="D161" s="14">
        <f t="shared" si="5"/>
        <v>0.7756399804337192</v>
      </c>
      <c r="E161" s="18"/>
      <c r="F161" s="18"/>
      <c r="G161" s="18"/>
      <c r="H161" s="18"/>
      <c r="I161" s="18"/>
      <c r="J161" s="18"/>
    </row>
    <row r="162" spans="1:3" ht="12">
      <c r="A162" s="12"/>
      <c r="B162" s="13"/>
      <c r="C162" s="13"/>
    </row>
    <row r="163" spans="1:3" ht="12">
      <c r="A163" s="12"/>
      <c r="B163" s="13"/>
      <c r="C163" s="13"/>
    </row>
    <row r="164" spans="1:3" ht="12">
      <c r="A164" s="12"/>
      <c r="B164" s="13"/>
      <c r="C164" s="13"/>
    </row>
    <row r="165" spans="1:3" ht="12">
      <c r="A165" s="12"/>
      <c r="B165" s="13"/>
      <c r="C165" s="13"/>
    </row>
    <row r="166" spans="1:3" ht="12">
      <c r="A166" s="12"/>
      <c r="B166" s="13"/>
      <c r="C166" s="13"/>
    </row>
    <row r="167" spans="1:3" ht="12">
      <c r="A167" s="12"/>
      <c r="B167" s="13"/>
      <c r="C167" s="13"/>
    </row>
    <row r="168" spans="1:3" ht="12">
      <c r="A168" s="12"/>
      <c r="B168" s="13"/>
      <c r="C168" s="13"/>
    </row>
    <row r="169" spans="1:3" ht="12">
      <c r="A169" s="12"/>
      <c r="B169" s="13"/>
      <c r="C169" s="13"/>
    </row>
    <row r="170" spans="1:3" ht="12">
      <c r="A170" s="12"/>
      <c r="B170" s="13"/>
      <c r="C170" s="13"/>
    </row>
    <row r="171" spans="1:3" ht="12">
      <c r="A171" s="12"/>
      <c r="B171" s="13"/>
      <c r="C171" s="13"/>
    </row>
    <row r="172" spans="1:3" ht="12">
      <c r="A172" s="12"/>
      <c r="B172" s="13"/>
      <c r="C172" s="13"/>
    </row>
    <row r="173" spans="1:3" ht="12">
      <c r="A173" s="12"/>
      <c r="B173" s="13"/>
      <c r="C173" s="13"/>
    </row>
    <row r="174" spans="1:3" ht="12">
      <c r="A174" s="12"/>
      <c r="B174" s="13"/>
      <c r="C174" s="13"/>
    </row>
    <row r="175" spans="1:3" ht="12">
      <c r="A175" s="12"/>
      <c r="B175" s="13"/>
      <c r="C175" s="13"/>
    </row>
    <row r="176" spans="1:6" ht="12">
      <c r="A176" s="12"/>
      <c r="B176" s="13"/>
      <c r="C176" s="13"/>
      <c r="D176" s="32" t="s">
        <v>65</v>
      </c>
      <c r="E176" s="33"/>
      <c r="F176" s="33"/>
    </row>
    <row r="177" spans="1:5" ht="12">
      <c r="A177" s="12"/>
      <c r="B177" s="13" t="s">
        <v>3</v>
      </c>
      <c r="C177" s="13" t="s">
        <v>4</v>
      </c>
      <c r="D177" s="8" t="s">
        <v>5</v>
      </c>
      <c r="E177" s="8" t="s">
        <v>66</v>
      </c>
    </row>
    <row r="178" spans="1:12" ht="12.75" thickBot="1">
      <c r="A178" s="25" t="s">
        <v>11</v>
      </c>
      <c r="B178" s="30" t="s">
        <v>12</v>
      </c>
      <c r="C178" s="30" t="s">
        <v>13</v>
      </c>
      <c r="D178" s="10" t="s">
        <v>14</v>
      </c>
      <c r="E178" s="34" t="s">
        <v>67</v>
      </c>
      <c r="F178" s="11"/>
      <c r="L178" s="10" t="s">
        <v>68</v>
      </c>
    </row>
    <row r="179" spans="1:12" ht="12">
      <c r="A179" s="12" t="s">
        <v>17</v>
      </c>
      <c r="B179" s="13">
        <v>3862</v>
      </c>
      <c r="C179" s="13">
        <v>2612</v>
      </c>
      <c r="D179" s="14">
        <f aca="true" t="shared" si="6" ref="D179:D191">C179/B179</f>
        <v>0.6763335059554635</v>
      </c>
      <c r="E179" s="14">
        <f aca="true" t="shared" si="7" ref="E179:E191">L179/B179</f>
        <v>0.6745209735888141</v>
      </c>
      <c r="F179" s="35"/>
      <c r="L179">
        <v>2605</v>
      </c>
    </row>
    <row r="180" spans="1:12" ht="12">
      <c r="A180" s="12" t="s">
        <v>18</v>
      </c>
      <c r="B180" s="13">
        <v>5325</v>
      </c>
      <c r="C180" s="13">
        <v>4082</v>
      </c>
      <c r="D180" s="14">
        <f t="shared" si="6"/>
        <v>0.7665727699530517</v>
      </c>
      <c r="E180" s="14">
        <f t="shared" si="7"/>
        <v>0.7626291079812206</v>
      </c>
      <c r="F180" s="35"/>
      <c r="L180">
        <v>4061</v>
      </c>
    </row>
    <row r="181" spans="1:12" ht="12">
      <c r="A181" s="12" t="s">
        <v>19</v>
      </c>
      <c r="B181" s="13">
        <v>2429</v>
      </c>
      <c r="C181" s="13">
        <v>1595</v>
      </c>
      <c r="D181" s="14">
        <f t="shared" si="6"/>
        <v>0.6566488266776451</v>
      </c>
      <c r="E181" s="14">
        <f t="shared" si="7"/>
        <v>0.6488266776451215</v>
      </c>
      <c r="F181" s="35"/>
      <c r="L181">
        <v>1576</v>
      </c>
    </row>
    <row r="182" spans="1:12" ht="12">
      <c r="A182" s="12" t="s">
        <v>20</v>
      </c>
      <c r="B182" s="13">
        <v>2643</v>
      </c>
      <c r="C182" s="13">
        <v>1850</v>
      </c>
      <c r="D182" s="14">
        <f t="shared" si="6"/>
        <v>0.6999621642073401</v>
      </c>
      <c r="E182" s="14">
        <f t="shared" si="7"/>
        <v>0.6333711691259932</v>
      </c>
      <c r="F182" s="35"/>
      <c r="L182">
        <v>1674</v>
      </c>
    </row>
    <row r="183" spans="1:12" ht="12">
      <c r="A183" s="12" t="s">
        <v>21</v>
      </c>
      <c r="B183" s="13">
        <v>2887</v>
      </c>
      <c r="C183" s="13">
        <v>2019</v>
      </c>
      <c r="D183" s="14">
        <f t="shared" si="6"/>
        <v>0.6993418773813648</v>
      </c>
      <c r="E183" s="14">
        <f t="shared" si="7"/>
        <v>0.6387253204018012</v>
      </c>
      <c r="F183" s="35"/>
      <c r="L183">
        <v>1844</v>
      </c>
    </row>
    <row r="184" spans="1:12" ht="12">
      <c r="A184" s="12" t="s">
        <v>22</v>
      </c>
      <c r="B184" s="13">
        <v>1902</v>
      </c>
      <c r="C184" s="13">
        <v>995</v>
      </c>
      <c r="D184" s="14">
        <f t="shared" si="6"/>
        <v>0.5231335436382755</v>
      </c>
      <c r="E184" s="14">
        <f t="shared" si="7"/>
        <v>0.517875920084122</v>
      </c>
      <c r="F184" s="35"/>
      <c r="L184">
        <v>985</v>
      </c>
    </row>
    <row r="185" spans="1:12" ht="12">
      <c r="A185" s="12" t="s">
        <v>23</v>
      </c>
      <c r="B185" s="13">
        <v>1622</v>
      </c>
      <c r="C185" s="28">
        <v>1052</v>
      </c>
      <c r="D185" s="19">
        <f t="shared" si="6"/>
        <v>0.6485819975339088</v>
      </c>
      <c r="E185" s="19">
        <f t="shared" si="7"/>
        <v>0.5998766954377311</v>
      </c>
      <c r="F185" s="35"/>
      <c r="L185">
        <v>973</v>
      </c>
    </row>
    <row r="186" spans="1:12" ht="12">
      <c r="A186" s="12" t="s">
        <v>24</v>
      </c>
      <c r="B186" s="13">
        <v>8127</v>
      </c>
      <c r="C186" s="13">
        <v>6560</v>
      </c>
      <c r="D186" s="14">
        <f t="shared" si="6"/>
        <v>0.8071859234649932</v>
      </c>
      <c r="E186" s="14">
        <f t="shared" si="7"/>
        <v>0.8068167835609696</v>
      </c>
      <c r="F186" s="35"/>
      <c r="L186">
        <v>6557</v>
      </c>
    </row>
    <row r="187" spans="1:12" ht="12">
      <c r="A187" s="12" t="s">
        <v>25</v>
      </c>
      <c r="B187" s="13">
        <v>2799</v>
      </c>
      <c r="C187" s="13">
        <v>1663</v>
      </c>
      <c r="D187" s="14">
        <f t="shared" si="6"/>
        <v>0.594140764558771</v>
      </c>
      <c r="E187" s="14">
        <f t="shared" si="7"/>
        <v>0.594140764558771</v>
      </c>
      <c r="F187" s="35"/>
      <c r="L187">
        <v>1663</v>
      </c>
    </row>
    <row r="188" spans="1:12" ht="12">
      <c r="A188" s="12" t="s">
        <v>26</v>
      </c>
      <c r="B188" s="13">
        <v>3405</v>
      </c>
      <c r="C188" s="13">
        <v>2780</v>
      </c>
      <c r="D188" s="14">
        <f t="shared" si="6"/>
        <v>0.8164464023494861</v>
      </c>
      <c r="E188" s="14">
        <f t="shared" si="7"/>
        <v>0.8105726872246696</v>
      </c>
      <c r="F188" s="35"/>
      <c r="L188">
        <v>2760</v>
      </c>
    </row>
    <row r="189" spans="1:12" ht="12">
      <c r="A189" s="12" t="s">
        <v>27</v>
      </c>
      <c r="B189" s="13">
        <v>1812</v>
      </c>
      <c r="C189" s="13">
        <v>1289</v>
      </c>
      <c r="D189" s="14">
        <f t="shared" si="6"/>
        <v>0.7113686534216336</v>
      </c>
      <c r="E189" s="14">
        <f t="shared" si="7"/>
        <v>0.6915011037527594</v>
      </c>
      <c r="F189" s="35"/>
      <c r="L189">
        <v>1253</v>
      </c>
    </row>
    <row r="190" spans="1:12" ht="12">
      <c r="A190" s="12" t="s">
        <v>28</v>
      </c>
      <c r="B190" s="13">
        <v>709</v>
      </c>
      <c r="C190" s="13">
        <v>523</v>
      </c>
      <c r="D190" s="14">
        <f t="shared" si="6"/>
        <v>0.7376586741889986</v>
      </c>
      <c r="E190" s="14">
        <f t="shared" si="7"/>
        <v>0.7376586741889986</v>
      </c>
      <c r="F190" s="35"/>
      <c r="L190">
        <v>523</v>
      </c>
    </row>
    <row r="191" spans="1:12" ht="12">
      <c r="A191" s="12" t="s">
        <v>39</v>
      </c>
      <c r="B191" s="13">
        <f>SUM(B179:B190)</f>
        <v>37522</v>
      </c>
      <c r="C191" s="13">
        <f>SUM(C179:C190)</f>
        <v>27020</v>
      </c>
      <c r="D191" s="14">
        <f t="shared" si="6"/>
        <v>0.7201108682906029</v>
      </c>
      <c r="E191" s="14">
        <f t="shared" si="7"/>
        <v>0.7055594051489793</v>
      </c>
      <c r="F191" s="35"/>
      <c r="L191">
        <f>SUM(L179:L190)</f>
        <v>26474</v>
      </c>
    </row>
    <row r="192" spans="2:3" ht="12">
      <c r="B192" s="35"/>
      <c r="C192" s="35"/>
    </row>
    <row r="193" spans="2:3" ht="12">
      <c r="B193" s="35"/>
      <c r="C193" s="35"/>
    </row>
    <row r="194" spans="2:3" ht="12">
      <c r="B194" s="35"/>
      <c r="C194" s="35"/>
    </row>
    <row r="195" spans="2:3" ht="12">
      <c r="B195" s="35"/>
      <c r="C195" s="35"/>
    </row>
    <row r="196" spans="2:3" ht="12">
      <c r="B196" s="35"/>
      <c r="C196" s="35"/>
    </row>
    <row r="197" spans="2:3" ht="12">
      <c r="B197" s="35"/>
      <c r="C197" s="35"/>
    </row>
    <row r="198" spans="2:3" ht="12">
      <c r="B198" s="35"/>
      <c r="C198" s="35"/>
    </row>
    <row r="199" spans="2:3" ht="12">
      <c r="B199" s="35"/>
      <c r="C199" s="35"/>
    </row>
    <row r="200" spans="2:3" ht="12">
      <c r="B200" s="35"/>
      <c r="C200" s="35"/>
    </row>
    <row r="201" spans="2:3" ht="12">
      <c r="B201" s="35"/>
      <c r="C201" s="35"/>
    </row>
    <row r="202" spans="2:3" ht="12">
      <c r="B202" s="35"/>
      <c r="C202" s="35"/>
    </row>
    <row r="203" spans="2:3" ht="12">
      <c r="B203" s="35"/>
      <c r="C203" s="35"/>
    </row>
    <row r="204" spans="2:3" ht="12">
      <c r="B204" s="35"/>
      <c r="C204" s="35"/>
    </row>
    <row r="205" spans="2:3" ht="12">
      <c r="B205" s="35"/>
      <c r="C205" s="35"/>
    </row>
    <row r="206" spans="2:3" ht="12">
      <c r="B206" s="35"/>
      <c r="C206" s="35"/>
    </row>
    <row r="207" spans="2:3" ht="12">
      <c r="B207" s="35"/>
      <c r="C207" s="35"/>
    </row>
    <row r="208" spans="2:3" ht="12">
      <c r="B208" s="35"/>
      <c r="C208" s="35"/>
    </row>
    <row r="209" spans="2:3" ht="12">
      <c r="B209" s="35"/>
      <c r="C209" s="35"/>
    </row>
    <row r="210" spans="2:3" ht="12">
      <c r="B210" s="35"/>
      <c r="C210" s="35"/>
    </row>
    <row r="211" spans="2:3" ht="12">
      <c r="B211" s="35"/>
      <c r="C211" s="35"/>
    </row>
    <row r="212" spans="2:3" ht="12">
      <c r="B212" s="35"/>
      <c r="C212" s="35"/>
    </row>
    <row r="213" spans="2:3" ht="12">
      <c r="B213" s="35"/>
      <c r="C213" s="35"/>
    </row>
    <row r="214" spans="2:3" ht="12">
      <c r="B214" s="35"/>
      <c r="C214" s="35"/>
    </row>
    <row r="215" spans="2:3" ht="12">
      <c r="B215" s="35"/>
      <c r="C215" s="35"/>
    </row>
    <row r="216" spans="2:3" ht="12">
      <c r="B216" s="35"/>
      <c r="C216" s="35"/>
    </row>
    <row r="217" spans="2:3" ht="12">
      <c r="B217" s="35"/>
      <c r="C217" s="35"/>
    </row>
    <row r="218" spans="2:3" ht="12">
      <c r="B218" s="35"/>
      <c r="C218" s="35"/>
    </row>
    <row r="219" spans="2:3" ht="12">
      <c r="B219" s="35"/>
      <c r="C219" s="35"/>
    </row>
    <row r="220" spans="2:3" ht="12">
      <c r="B220" s="35"/>
      <c r="C220" s="35"/>
    </row>
    <row r="221" spans="2:3" ht="12">
      <c r="B221" s="35"/>
      <c r="C221" s="35"/>
    </row>
    <row r="222" spans="2:3" ht="12">
      <c r="B222" s="35"/>
      <c r="C222" s="35"/>
    </row>
    <row r="223" spans="2:3" ht="12">
      <c r="B223" s="35"/>
      <c r="C223" s="35"/>
    </row>
    <row r="224" spans="2:3" ht="12">
      <c r="B224" s="35"/>
      <c r="C224" s="35"/>
    </row>
    <row r="225" spans="2:3" ht="12">
      <c r="B225" s="35"/>
      <c r="C225" s="35"/>
    </row>
    <row r="226" spans="2:3" ht="12">
      <c r="B226" s="35"/>
      <c r="C226" s="35"/>
    </row>
    <row r="227" spans="2:3" ht="12">
      <c r="B227" s="35"/>
      <c r="C227" s="35"/>
    </row>
    <row r="228" spans="2:3" ht="12">
      <c r="B228" s="35"/>
      <c r="C228" s="35"/>
    </row>
    <row r="229" spans="2:3" ht="12">
      <c r="B229" s="35"/>
      <c r="C229" s="35"/>
    </row>
  </sheetData>
  <mergeCells count="13">
    <mergeCell ref="D3:F3"/>
    <mergeCell ref="A1:H1"/>
    <mergeCell ref="A2:I2"/>
    <mergeCell ref="A144:B144"/>
    <mergeCell ref="D31:F31"/>
    <mergeCell ref="A59:B59"/>
    <mergeCell ref="D59:F59"/>
    <mergeCell ref="D146:F146"/>
    <mergeCell ref="D176:F176"/>
    <mergeCell ref="A88:B88"/>
    <mergeCell ref="D88:F88"/>
    <mergeCell ref="A117:B117"/>
    <mergeCell ref="D117:F117"/>
  </mergeCells>
  <printOptions gridLines="1"/>
  <pageMargins left="0.42" right="0.42" top="0.43" bottom="0.46" header="0.43" footer="0.49"/>
  <pageSetup orientation="portrait" scale="95" r:id="rId2"/>
  <rowBreaks count="3" manualBreakCount="3">
    <brk id="58" max="255" man="1"/>
    <brk id="116" max="255" man="1"/>
    <brk id="1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tabSelected="1" workbookViewId="0" topLeftCell="A1">
      <selection activeCell="H24" sqref="H24"/>
    </sheetView>
  </sheetViews>
  <sheetFormatPr defaultColWidth="9.00390625" defaultRowHeight="12"/>
  <cols>
    <col min="1" max="2" width="16.25390625" style="37" customWidth="1"/>
    <col min="3" max="3" width="23.00390625" style="37" customWidth="1"/>
    <col min="4" max="4" width="18.875" style="37" customWidth="1"/>
    <col min="5" max="16384" width="9.125" style="37" customWidth="1"/>
  </cols>
  <sheetData>
    <row r="1" s="36" customFormat="1" ht="12.75">
      <c r="A1" s="36" t="s">
        <v>89</v>
      </c>
    </row>
    <row r="3" s="36" customFormat="1" ht="12.75">
      <c r="A3" s="36" t="s">
        <v>69</v>
      </c>
    </row>
    <row r="4" spans="2:4" ht="12.75">
      <c r="B4" s="36" t="s">
        <v>70</v>
      </c>
      <c r="C4" s="36" t="s">
        <v>71</v>
      </c>
      <c r="D4" s="36" t="s">
        <v>72</v>
      </c>
    </row>
    <row r="5" spans="1:4" ht="12.75">
      <c r="A5" s="36" t="s">
        <v>73</v>
      </c>
      <c r="B5" s="37">
        <v>2634</v>
      </c>
      <c r="C5" s="37">
        <v>2031</v>
      </c>
      <c r="D5" s="38">
        <f aca="true" t="shared" si="0" ref="D5:D17">C5/B5</f>
        <v>0.7710706150341685</v>
      </c>
    </row>
    <row r="6" spans="1:4" ht="12.75">
      <c r="A6" s="36" t="s">
        <v>74</v>
      </c>
      <c r="B6" s="37">
        <v>3541</v>
      </c>
      <c r="C6" s="37">
        <v>3041</v>
      </c>
      <c r="D6" s="38">
        <f t="shared" si="0"/>
        <v>0.8587969500141203</v>
      </c>
    </row>
    <row r="7" spans="1:4" ht="12.75">
      <c r="A7" s="36" t="s">
        <v>75</v>
      </c>
      <c r="B7" s="37">
        <v>1732</v>
      </c>
      <c r="C7" s="37">
        <v>1200</v>
      </c>
      <c r="D7" s="38">
        <f t="shared" si="0"/>
        <v>0.6928406466512702</v>
      </c>
    </row>
    <row r="8" spans="1:4" ht="12.75">
      <c r="A8" s="36" t="s">
        <v>76</v>
      </c>
      <c r="B8" s="37">
        <v>1956</v>
      </c>
      <c r="C8" s="37">
        <v>1445</v>
      </c>
      <c r="D8" s="38">
        <f t="shared" si="0"/>
        <v>0.7387525562372188</v>
      </c>
    </row>
    <row r="9" spans="1:4" ht="12.75">
      <c r="A9" s="36" t="s">
        <v>77</v>
      </c>
      <c r="B9" s="37">
        <v>1921</v>
      </c>
      <c r="C9" s="37">
        <v>1621</v>
      </c>
      <c r="D9" s="38">
        <f t="shared" si="0"/>
        <v>0.8438313378448724</v>
      </c>
    </row>
    <row r="10" spans="1:4" ht="12.75">
      <c r="A10" s="36" t="s">
        <v>78</v>
      </c>
      <c r="B10" s="37">
        <v>1462</v>
      </c>
      <c r="C10" s="37">
        <v>810</v>
      </c>
      <c r="D10" s="38">
        <f t="shared" si="0"/>
        <v>0.5540355677154583</v>
      </c>
    </row>
    <row r="11" spans="1:4" ht="12.75">
      <c r="A11" s="36" t="s">
        <v>79</v>
      </c>
      <c r="B11" s="37">
        <v>1109</v>
      </c>
      <c r="C11" s="37">
        <v>757</v>
      </c>
      <c r="D11" s="38">
        <f t="shared" si="0"/>
        <v>0.6825969341749324</v>
      </c>
    </row>
    <row r="12" spans="1:4" ht="12.75">
      <c r="A12" s="36" t="s">
        <v>80</v>
      </c>
      <c r="B12" s="37">
        <v>5767</v>
      </c>
      <c r="C12" s="37">
        <v>4949</v>
      </c>
      <c r="D12" s="38">
        <f t="shared" si="0"/>
        <v>0.8581584879486734</v>
      </c>
    </row>
    <row r="13" spans="1:4" ht="12.75">
      <c r="A13" s="36" t="s">
        <v>81</v>
      </c>
      <c r="B13" s="37">
        <v>2142</v>
      </c>
      <c r="C13" s="37">
        <v>1221</v>
      </c>
      <c r="D13" s="38">
        <f t="shared" si="0"/>
        <v>0.5700280112044818</v>
      </c>
    </row>
    <row r="14" spans="1:4" ht="12.75">
      <c r="A14" s="36" t="s">
        <v>82</v>
      </c>
      <c r="B14" s="37">
        <v>2128</v>
      </c>
      <c r="C14" s="37">
        <v>1866</v>
      </c>
      <c r="D14" s="38">
        <f t="shared" si="0"/>
        <v>0.8768796992481203</v>
      </c>
    </row>
    <row r="15" spans="1:4" ht="12.75">
      <c r="A15" s="36" t="s">
        <v>83</v>
      </c>
      <c r="B15" s="37">
        <v>1302</v>
      </c>
      <c r="C15" s="37">
        <v>954</v>
      </c>
      <c r="D15" s="38">
        <f t="shared" si="0"/>
        <v>0.7327188940092166</v>
      </c>
    </row>
    <row r="16" spans="1:4" ht="12.75">
      <c r="A16" s="36" t="s">
        <v>84</v>
      </c>
      <c r="B16" s="37">
        <v>508</v>
      </c>
      <c r="C16" s="37">
        <v>453</v>
      </c>
      <c r="D16" s="38">
        <f t="shared" si="0"/>
        <v>0.8917322834645669</v>
      </c>
    </row>
    <row r="17" spans="1:4" ht="12.75">
      <c r="A17" s="36" t="s">
        <v>85</v>
      </c>
      <c r="B17" s="37">
        <f>SUM(B5:B16)</f>
        <v>26202</v>
      </c>
      <c r="C17" s="37">
        <f>SUM(C5:C16)</f>
        <v>20348</v>
      </c>
      <c r="D17" s="38">
        <f t="shared" si="0"/>
        <v>0.7765819403099</v>
      </c>
    </row>
    <row r="18" ht="12.75">
      <c r="D18" s="38"/>
    </row>
    <row r="19" ht="12.75">
      <c r="D19" s="38"/>
    </row>
    <row r="20" ht="12.75">
      <c r="D20" s="38"/>
    </row>
    <row r="21" ht="12.75">
      <c r="D21" s="38"/>
    </row>
    <row r="22" ht="12.75">
      <c r="D22" s="38"/>
    </row>
    <row r="23" ht="12.75">
      <c r="D23" s="38"/>
    </row>
    <row r="24" ht="12.75">
      <c r="D24" s="38"/>
    </row>
    <row r="25" ht="12.75">
      <c r="D25" s="38"/>
    </row>
    <row r="26" ht="12.75">
      <c r="D26" s="38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="36" customFormat="1" ht="12.75">
      <c r="A40" s="36" t="s">
        <v>86</v>
      </c>
    </row>
    <row r="41" spans="2:4" ht="12.75">
      <c r="B41" s="36" t="s">
        <v>70</v>
      </c>
      <c r="C41" s="36" t="s">
        <v>87</v>
      </c>
      <c r="D41" s="36" t="s">
        <v>88</v>
      </c>
    </row>
    <row r="42" spans="1:4" ht="12.75">
      <c r="A42" s="36" t="s">
        <v>73</v>
      </c>
      <c r="B42" s="37">
        <v>2634</v>
      </c>
      <c r="C42" s="37">
        <v>1876</v>
      </c>
      <c r="D42" s="38">
        <f aca="true" t="shared" si="1" ref="D42:D54">C42/B42</f>
        <v>0.7122247532270312</v>
      </c>
    </row>
    <row r="43" spans="1:4" ht="12.75">
      <c r="A43" s="36" t="s">
        <v>74</v>
      </c>
      <c r="B43" s="37">
        <v>3541</v>
      </c>
      <c r="C43" s="37">
        <v>2885</v>
      </c>
      <c r="D43" s="38">
        <f t="shared" si="1"/>
        <v>0.8147415984185259</v>
      </c>
    </row>
    <row r="44" spans="1:4" ht="12.75">
      <c r="A44" s="36" t="s">
        <v>75</v>
      </c>
      <c r="B44" s="37">
        <v>1732</v>
      </c>
      <c r="C44" s="37">
        <v>1172</v>
      </c>
      <c r="D44" s="38">
        <f t="shared" si="1"/>
        <v>0.6766743648960739</v>
      </c>
    </row>
    <row r="45" spans="1:4" ht="12.75">
      <c r="A45" s="36" t="s">
        <v>76</v>
      </c>
      <c r="B45" s="37">
        <v>1956</v>
      </c>
      <c r="C45" s="37">
        <v>1369</v>
      </c>
      <c r="D45" s="38">
        <f t="shared" si="1"/>
        <v>0.6998977505112475</v>
      </c>
    </row>
    <row r="46" spans="1:4" ht="12.75">
      <c r="A46" s="36" t="s">
        <v>77</v>
      </c>
      <c r="B46" s="37">
        <v>1921</v>
      </c>
      <c r="C46" s="37">
        <v>1529</v>
      </c>
      <c r="D46" s="38">
        <f t="shared" si="1"/>
        <v>0.7959396147839667</v>
      </c>
    </row>
    <row r="47" spans="1:4" ht="12.75">
      <c r="A47" s="36" t="s">
        <v>78</v>
      </c>
      <c r="B47" s="37">
        <v>1462</v>
      </c>
      <c r="C47" s="37">
        <v>788</v>
      </c>
      <c r="D47" s="38">
        <f t="shared" si="1"/>
        <v>0.5389876880984952</v>
      </c>
    </row>
    <row r="48" spans="1:4" ht="12.75">
      <c r="A48" s="36" t="s">
        <v>79</v>
      </c>
      <c r="B48" s="37">
        <v>1109</v>
      </c>
      <c r="C48" s="37">
        <v>757</v>
      </c>
      <c r="D48" s="38">
        <f t="shared" si="1"/>
        <v>0.6825969341749324</v>
      </c>
    </row>
    <row r="49" spans="1:4" ht="12.75">
      <c r="A49" s="36" t="s">
        <v>80</v>
      </c>
      <c r="B49" s="37">
        <v>5767</v>
      </c>
      <c r="C49" s="37">
        <v>4806</v>
      </c>
      <c r="D49" s="38">
        <f t="shared" si="1"/>
        <v>0.8333622333969135</v>
      </c>
    </row>
    <row r="50" spans="1:4" ht="12.75">
      <c r="A50" s="36" t="s">
        <v>81</v>
      </c>
      <c r="B50" s="37">
        <v>2142</v>
      </c>
      <c r="C50" s="37">
        <v>1221</v>
      </c>
      <c r="D50" s="38">
        <f t="shared" si="1"/>
        <v>0.5700280112044818</v>
      </c>
    </row>
    <row r="51" spans="1:4" ht="12.75">
      <c r="A51" s="36" t="s">
        <v>82</v>
      </c>
      <c r="B51" s="37">
        <v>2128</v>
      </c>
      <c r="C51" s="37">
        <v>1866</v>
      </c>
      <c r="D51" s="38">
        <f t="shared" si="1"/>
        <v>0.8768796992481203</v>
      </c>
    </row>
    <row r="52" spans="1:4" ht="12.75">
      <c r="A52" s="36" t="s">
        <v>83</v>
      </c>
      <c r="B52" s="37">
        <v>1302</v>
      </c>
      <c r="C52" s="37">
        <v>935</v>
      </c>
      <c r="D52" s="38">
        <f t="shared" si="1"/>
        <v>0.7181259600614439</v>
      </c>
    </row>
    <row r="53" spans="1:4" ht="12.75">
      <c r="A53" s="36" t="s">
        <v>84</v>
      </c>
      <c r="B53" s="37">
        <v>508</v>
      </c>
      <c r="C53" s="37">
        <v>440</v>
      </c>
      <c r="D53" s="38">
        <f t="shared" si="1"/>
        <v>0.8661417322834646</v>
      </c>
    </row>
    <row r="54" spans="1:4" ht="12.75">
      <c r="A54" s="36" t="s">
        <v>85</v>
      </c>
      <c r="B54" s="37">
        <f>SUM(B42:B53)</f>
        <v>26202</v>
      </c>
      <c r="C54" s="37">
        <f>SUM(C42:C53)</f>
        <v>19644</v>
      </c>
      <c r="D54" s="38">
        <f t="shared" si="1"/>
        <v>0.7497137623082207</v>
      </c>
    </row>
  </sheetData>
  <printOptions gridLines="1"/>
  <pageMargins left="0.75" right="0.75" top="1" bottom="1" header="0.5" footer="0.5"/>
  <pageSetup horizontalDpi="600" verticalDpi="600" orientation="portrait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agroom</dc:creator>
  <cp:keywords/>
  <dc:description/>
  <cp:lastModifiedBy>agroom</cp:lastModifiedBy>
  <dcterms:created xsi:type="dcterms:W3CDTF">2007-05-17T20:46:54Z</dcterms:created>
  <dcterms:modified xsi:type="dcterms:W3CDTF">2007-05-17T20:48:37Z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