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0"/>
  </bookViews>
  <sheets>
    <sheet name="FISCAL" sheetId="1" r:id="rId1"/>
    <sheet name="FWS" sheetId="2" r:id="rId2"/>
    <sheet name="JLD" sheetId="3" r:id="rId3"/>
    <sheet name="COMM" sheetId="4" r:id="rId4"/>
    <sheet name="READING" sheetId="5" r:id="rId5"/>
  </sheets>
  <definedNames/>
  <calcPr fullCalcOnLoad="1"/>
</workbook>
</file>

<file path=xl/sharedStrings.xml><?xml version="1.0" encoding="utf-8"?>
<sst xmlns="http://schemas.openxmlformats.org/spreadsheetml/2006/main" count="98" uniqueCount="39">
  <si>
    <t>US TOTAL</t>
  </si>
  <si>
    <t xml:space="preserve">   Institutions</t>
  </si>
  <si>
    <t>Public 2 Year</t>
  </si>
  <si>
    <t>Public 4 Year</t>
  </si>
  <si>
    <t>Private 2 Year</t>
  </si>
  <si>
    <t>Private 4 Year</t>
  </si>
  <si>
    <t>Proprietary</t>
  </si>
  <si>
    <t>Expends. From</t>
  </si>
  <si>
    <t>Authorization</t>
  </si>
  <si>
    <t>from Perkins</t>
  </si>
  <si>
    <t>to FWS</t>
  </si>
  <si>
    <t>from FWS</t>
  </si>
  <si>
    <t>to FSEOG</t>
  </si>
  <si>
    <t>Carry</t>
  </si>
  <si>
    <t>Back</t>
  </si>
  <si>
    <t>Carry Back</t>
  </si>
  <si>
    <t>for Summer</t>
  </si>
  <si>
    <t>Employment</t>
  </si>
  <si>
    <t>Forward</t>
  </si>
  <si>
    <t>Federal Work-Study Program</t>
  </si>
  <si>
    <t>Fiscal Data for Award Year 1998-99</t>
  </si>
  <si>
    <t>Transfers</t>
  </si>
  <si>
    <t>Total</t>
  </si>
  <si>
    <t>Spent</t>
  </si>
  <si>
    <t>Inst.</t>
  </si>
  <si>
    <t>Share</t>
  </si>
  <si>
    <t>Federal</t>
  </si>
  <si>
    <t>Recipients</t>
  </si>
  <si>
    <t>Earnings</t>
  </si>
  <si>
    <t>Average</t>
  </si>
  <si>
    <t>for Award Year 1998-99</t>
  </si>
  <si>
    <t>Job Location and Development Program</t>
  </si>
  <si>
    <t>Earned Compensation</t>
  </si>
  <si>
    <t>Work-Study Students Employed in</t>
  </si>
  <si>
    <t>Community Services Activities</t>
  </si>
  <si>
    <t>Work-Study Students Employed as</t>
  </si>
  <si>
    <t>Reading Tutors</t>
  </si>
  <si>
    <t>FWS Earned Compensation</t>
  </si>
  <si>
    <t>Institutions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</si>
</sst>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_);\(#,##0.0\)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8" fontId="1" fillId="0" borderId="0" xfId="0" applyNumberFormat="1" applyFont="1" applyAlignment="1">
      <alignment/>
    </xf>
    <xf numFmtId="6" fontId="1" fillId="0" borderId="0" xfId="0" applyNumberFormat="1" applyFont="1" applyAlignment="1">
      <alignment/>
    </xf>
    <xf numFmtId="6" fontId="0" fillId="0" borderId="0" xfId="0" applyNumberFormat="1" applyAlignment="1">
      <alignment/>
    </xf>
    <xf numFmtId="38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A4" sqref="A4"/>
    </sheetView>
  </sheetViews>
  <sheetFormatPr defaultColWidth="9.140625" defaultRowHeight="12.75"/>
  <cols>
    <col min="1" max="1" width="18.140625" style="0" customWidth="1"/>
    <col min="2" max="2" width="14.7109375" style="0" customWidth="1"/>
    <col min="3" max="3" width="2.7109375" style="0" customWidth="1"/>
    <col min="4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</cols>
  <sheetData>
    <row r="1" spans="1:11" ht="18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8">
      <c r="A2" s="10" t="s">
        <v>20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5" spans="2:11" ht="12.75">
      <c r="B5" s="8"/>
      <c r="C5" s="8"/>
      <c r="D5" s="11" t="s">
        <v>21</v>
      </c>
      <c r="E5" s="11"/>
      <c r="F5" s="8"/>
      <c r="G5" s="8"/>
      <c r="H5" s="8"/>
      <c r="I5" s="8" t="s">
        <v>15</v>
      </c>
      <c r="J5" s="8"/>
      <c r="K5" s="8"/>
    </row>
    <row r="6" spans="2:11" ht="12.75">
      <c r="B6" s="8" t="s">
        <v>7</v>
      </c>
      <c r="C6" s="8"/>
      <c r="D6" s="8" t="s">
        <v>9</v>
      </c>
      <c r="E6" s="8" t="s">
        <v>11</v>
      </c>
      <c r="F6" s="8"/>
      <c r="G6" s="8" t="s">
        <v>13</v>
      </c>
      <c r="H6" s="8"/>
      <c r="I6" s="8" t="s">
        <v>16</v>
      </c>
      <c r="J6" s="8"/>
      <c r="K6" s="8" t="s">
        <v>13</v>
      </c>
    </row>
    <row r="7" spans="2:11" ht="12.75">
      <c r="B7" s="8" t="s">
        <v>8</v>
      </c>
      <c r="C7" s="8"/>
      <c r="D7" s="8" t="s">
        <v>10</v>
      </c>
      <c r="E7" s="8" t="s">
        <v>12</v>
      </c>
      <c r="F7" s="8"/>
      <c r="G7" s="8" t="s">
        <v>14</v>
      </c>
      <c r="H7" s="8"/>
      <c r="I7" s="8" t="s">
        <v>17</v>
      </c>
      <c r="J7" s="8"/>
      <c r="K7" s="8" t="s">
        <v>18</v>
      </c>
    </row>
    <row r="9" spans="1:11" ht="12.75">
      <c r="A9" t="s">
        <v>2</v>
      </c>
      <c r="B9" s="6">
        <v>123182339</v>
      </c>
      <c r="C9" s="6"/>
      <c r="D9" s="6">
        <v>354722</v>
      </c>
      <c r="E9" s="6">
        <v>8047576</v>
      </c>
      <c r="F9" s="6"/>
      <c r="G9" s="6">
        <v>1133205</v>
      </c>
      <c r="H9" s="6"/>
      <c r="I9" s="6">
        <v>20387</v>
      </c>
      <c r="J9" s="6"/>
      <c r="K9" s="6">
        <v>5517354</v>
      </c>
    </row>
    <row r="10" spans="1:11" ht="12.75">
      <c r="A10" t="s">
        <v>3</v>
      </c>
      <c r="B10" s="1">
        <v>324682862</v>
      </c>
      <c r="C10" s="1"/>
      <c r="D10" s="1">
        <v>447091</v>
      </c>
      <c r="E10" s="1">
        <v>26476718</v>
      </c>
      <c r="F10" s="1"/>
      <c r="G10" s="1">
        <v>2040801</v>
      </c>
      <c r="H10" s="1"/>
      <c r="I10" s="1">
        <v>132809</v>
      </c>
      <c r="J10" s="1"/>
      <c r="K10" s="1">
        <v>14882387</v>
      </c>
    </row>
    <row r="11" spans="1:11" ht="12.75">
      <c r="A11" t="s">
        <v>4</v>
      </c>
      <c r="B11" s="1">
        <v>10153634</v>
      </c>
      <c r="C11" s="1"/>
      <c r="D11" s="1">
        <v>10311</v>
      </c>
      <c r="E11" s="1">
        <v>772691</v>
      </c>
      <c r="F11" s="1"/>
      <c r="G11" s="1">
        <v>101680</v>
      </c>
      <c r="H11" s="1"/>
      <c r="I11" s="1">
        <v>0</v>
      </c>
      <c r="J11" s="1"/>
      <c r="K11" s="1">
        <v>245092</v>
      </c>
    </row>
    <row r="12" spans="1:11" ht="12.75">
      <c r="A12" t="s">
        <v>5</v>
      </c>
      <c r="B12" s="1">
        <v>332229580</v>
      </c>
      <c r="C12" s="1"/>
      <c r="D12" s="1">
        <v>489400</v>
      </c>
      <c r="E12" s="1">
        <v>32662096</v>
      </c>
      <c r="F12" s="1"/>
      <c r="G12" s="1">
        <v>1952842</v>
      </c>
      <c r="H12" s="1"/>
      <c r="I12" s="1">
        <v>136315</v>
      </c>
      <c r="J12" s="1"/>
      <c r="K12" s="1">
        <v>9619326</v>
      </c>
    </row>
    <row r="13" spans="1:11" ht="12.75">
      <c r="A13" t="s">
        <v>6</v>
      </c>
      <c r="B13" s="1">
        <v>21248018</v>
      </c>
      <c r="C13" s="1"/>
      <c r="D13" s="1">
        <v>293</v>
      </c>
      <c r="E13" s="1">
        <v>2675868</v>
      </c>
      <c r="F13" s="1"/>
      <c r="G13" s="1">
        <v>441759</v>
      </c>
      <c r="H13" s="1"/>
      <c r="I13" s="1">
        <v>52597</v>
      </c>
      <c r="J13" s="1"/>
      <c r="K13" s="1">
        <v>1122212</v>
      </c>
    </row>
    <row r="15" spans="1:11" ht="12.75">
      <c r="A15" s="2" t="s">
        <v>0</v>
      </c>
      <c r="B15" s="5">
        <f>SUM(B9:B14)</f>
        <v>811496433</v>
      </c>
      <c r="C15" s="5"/>
      <c r="D15" s="5">
        <f aca="true" t="shared" si="0" ref="D15:K15">SUM(D9:D14)</f>
        <v>1301817</v>
      </c>
      <c r="E15" s="5">
        <f t="shared" si="0"/>
        <v>70634949</v>
      </c>
      <c r="F15" s="5"/>
      <c r="G15" s="5">
        <f t="shared" si="0"/>
        <v>5670287</v>
      </c>
      <c r="H15" s="5"/>
      <c r="I15" s="5">
        <f t="shared" si="0"/>
        <v>342108</v>
      </c>
      <c r="J15" s="5"/>
      <c r="K15" s="5">
        <f t="shared" si="0"/>
        <v>31386371</v>
      </c>
    </row>
    <row r="16" spans="1:11" ht="12.75">
      <c r="A16" s="3" t="s">
        <v>1</v>
      </c>
      <c r="B16" s="7">
        <v>3220</v>
      </c>
      <c r="C16" s="7"/>
      <c r="D16" s="7">
        <v>44</v>
      </c>
      <c r="E16" s="7">
        <v>1467</v>
      </c>
      <c r="F16" s="7"/>
      <c r="G16" s="7">
        <v>330</v>
      </c>
      <c r="H16" s="7"/>
      <c r="I16" s="7">
        <v>19</v>
      </c>
      <c r="J16" s="7"/>
      <c r="K16" s="7">
        <v>1495</v>
      </c>
    </row>
  </sheetData>
  <mergeCells count="3">
    <mergeCell ref="A1:K1"/>
    <mergeCell ref="A2:K2"/>
    <mergeCell ref="D5:E5"/>
  </mergeCells>
  <printOptions/>
  <pageMargins left="1.57" right="0.75" top="1.26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3" sqref="A3"/>
    </sheetView>
  </sheetViews>
  <sheetFormatPr defaultColWidth="9.140625" defaultRowHeight="12.75"/>
  <cols>
    <col min="1" max="1" width="18.28125" style="0" customWidth="1"/>
    <col min="2" max="2" width="11.00390625" style="0" customWidth="1"/>
    <col min="3" max="3" width="4.7109375" style="0" customWidth="1"/>
    <col min="4" max="6" width="14.7109375" style="0" customWidth="1"/>
    <col min="7" max="7" width="4.7109375" style="0" customWidth="1"/>
  </cols>
  <sheetData>
    <row r="1" spans="1:8" ht="18">
      <c r="A1" s="10" t="s">
        <v>37</v>
      </c>
      <c r="B1" s="10"/>
      <c r="C1" s="10"/>
      <c r="D1" s="10"/>
      <c r="E1" s="10"/>
      <c r="F1" s="10"/>
      <c r="G1" s="10"/>
      <c r="H1" s="10"/>
    </row>
    <row r="2" spans="1:8" ht="18">
      <c r="A2" s="10" t="s">
        <v>30</v>
      </c>
      <c r="B2" s="10"/>
      <c r="C2" s="10"/>
      <c r="D2" s="10"/>
      <c r="E2" s="10"/>
      <c r="F2" s="10"/>
      <c r="G2" s="10"/>
      <c r="H2" s="10"/>
    </row>
    <row r="5" spans="4:6" ht="12.75">
      <c r="D5" s="11" t="s">
        <v>32</v>
      </c>
      <c r="E5" s="11"/>
      <c r="F5" s="11"/>
    </row>
    <row r="6" spans="2:8" ht="12.75">
      <c r="B6" s="8"/>
      <c r="C6" s="8"/>
      <c r="D6" s="8" t="s">
        <v>26</v>
      </c>
      <c r="E6" s="8" t="s">
        <v>24</v>
      </c>
      <c r="F6" s="8"/>
      <c r="G6" s="8"/>
      <c r="H6" s="8" t="s">
        <v>29</v>
      </c>
    </row>
    <row r="7" spans="2:8" ht="12.75">
      <c r="B7" s="8" t="s">
        <v>27</v>
      </c>
      <c r="C7" s="8"/>
      <c r="D7" s="8" t="s">
        <v>25</v>
      </c>
      <c r="E7" s="8" t="s">
        <v>25</v>
      </c>
      <c r="F7" s="8" t="s">
        <v>22</v>
      </c>
      <c r="G7" s="8"/>
      <c r="H7" s="8" t="s">
        <v>28</v>
      </c>
    </row>
    <row r="9" spans="1:8" ht="12.75">
      <c r="A9" s="2" t="s">
        <v>2</v>
      </c>
      <c r="B9" s="1">
        <v>101937</v>
      </c>
      <c r="D9" s="6">
        <v>105742788</v>
      </c>
      <c r="E9" s="6">
        <v>24104780</v>
      </c>
      <c r="F9" s="6">
        <v>129847568</v>
      </c>
      <c r="H9" s="6">
        <v>1273.8021326897986</v>
      </c>
    </row>
    <row r="10" spans="1:8" ht="12.75">
      <c r="A10" s="2" t="s">
        <v>3</v>
      </c>
      <c r="B10" s="1">
        <v>269216</v>
      </c>
      <c r="D10" s="1">
        <v>259875783</v>
      </c>
      <c r="E10" s="1">
        <v>87199473</v>
      </c>
      <c r="F10" s="1">
        <v>347075256</v>
      </c>
      <c r="H10" s="1">
        <v>1289.207387376679</v>
      </c>
    </row>
    <row r="11" spans="1:8" ht="12.75">
      <c r="A11" s="2" t="s">
        <v>4</v>
      </c>
      <c r="B11" s="1">
        <v>11472</v>
      </c>
      <c r="D11" s="1">
        <v>9009623</v>
      </c>
      <c r="E11" s="1">
        <v>7068904</v>
      </c>
      <c r="F11" s="1">
        <v>16078527</v>
      </c>
      <c r="H11" s="1">
        <v>1401.545240585774</v>
      </c>
    </row>
    <row r="12" spans="1:8" ht="12.75">
      <c r="A12" s="2" t="s">
        <v>5</v>
      </c>
      <c r="B12" s="1">
        <v>346133</v>
      </c>
      <c r="D12" s="1">
        <v>276617835</v>
      </c>
      <c r="E12" s="1">
        <v>122438619</v>
      </c>
      <c r="F12" s="1">
        <v>399056454</v>
      </c>
      <c r="H12" s="1">
        <v>1152.8991861509883</v>
      </c>
    </row>
    <row r="13" spans="1:8" ht="12.75">
      <c r="A13" s="2" t="s">
        <v>6</v>
      </c>
      <c r="B13" s="1">
        <v>14841</v>
      </c>
      <c r="D13" s="1">
        <v>15716313</v>
      </c>
      <c r="E13" s="1">
        <v>5518767</v>
      </c>
      <c r="F13" s="1">
        <v>21235080</v>
      </c>
      <c r="H13" s="1">
        <v>1430.838892257934</v>
      </c>
    </row>
    <row r="14" spans="1:6" ht="12.75">
      <c r="A14" s="2"/>
      <c r="B14" s="1"/>
      <c r="D14" s="1"/>
      <c r="E14" s="1"/>
      <c r="F14" s="1"/>
    </row>
    <row r="15" spans="1:8" ht="12.75">
      <c r="A15" s="2" t="s">
        <v>22</v>
      </c>
      <c r="B15" s="4">
        <v>743599</v>
      </c>
      <c r="D15" s="5">
        <v>666962342</v>
      </c>
      <c r="E15" s="5">
        <v>246330543</v>
      </c>
      <c r="F15" s="5">
        <v>913292885</v>
      </c>
      <c r="H15" s="5">
        <v>1228.2061769851762</v>
      </c>
    </row>
    <row r="16" spans="1:6" ht="12.75">
      <c r="A16" s="3" t="s">
        <v>38</v>
      </c>
      <c r="F16" s="7">
        <v>3208</v>
      </c>
    </row>
  </sheetData>
  <mergeCells count="3">
    <mergeCell ref="D5:F5"/>
    <mergeCell ref="A1:H1"/>
    <mergeCell ref="A2:H2"/>
  </mergeCells>
  <printOptions/>
  <pageMargins left="1.82" right="0.75" top="1.35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D11" sqref="D11"/>
    </sheetView>
  </sheetViews>
  <sheetFormatPr defaultColWidth="9.140625" defaultRowHeight="12.75"/>
  <cols>
    <col min="1" max="1" width="18.7109375" style="0" customWidth="1"/>
    <col min="2" max="2" width="2.421875" style="0" customWidth="1"/>
    <col min="3" max="5" width="12.7109375" style="0" customWidth="1"/>
    <col min="6" max="6" width="2.7109375" style="0" customWidth="1"/>
    <col min="7" max="7" width="12.7109375" style="0" customWidth="1"/>
    <col min="8" max="8" width="14.7109375" style="0" customWidth="1"/>
    <col min="9" max="9" width="2.7109375" style="0" customWidth="1"/>
  </cols>
  <sheetData>
    <row r="1" spans="1:10" ht="18">
      <c r="A1" s="10" t="s">
        <v>31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8">
      <c r="A2" s="10" t="s">
        <v>20</v>
      </c>
      <c r="B2" s="10"/>
      <c r="C2" s="10"/>
      <c r="D2" s="10"/>
      <c r="E2" s="10"/>
      <c r="F2" s="10"/>
      <c r="G2" s="10"/>
      <c r="H2" s="10"/>
      <c r="I2" s="10"/>
      <c r="J2" s="10"/>
    </row>
    <row r="5" spans="3:10" ht="12.75">
      <c r="C5" s="8" t="s">
        <v>22</v>
      </c>
      <c r="D5" s="8" t="s">
        <v>24</v>
      </c>
      <c r="E5" s="8" t="s">
        <v>26</v>
      </c>
      <c r="F5" s="8"/>
      <c r="G5" s="8"/>
      <c r="H5" s="8"/>
      <c r="I5" s="8"/>
      <c r="J5" s="8" t="s">
        <v>29</v>
      </c>
    </row>
    <row r="6" spans="3:10" ht="12.75">
      <c r="C6" s="8" t="s">
        <v>23</v>
      </c>
      <c r="D6" s="8" t="s">
        <v>25</v>
      </c>
      <c r="E6" s="8" t="s">
        <v>25</v>
      </c>
      <c r="F6" s="8"/>
      <c r="G6" s="8" t="s">
        <v>27</v>
      </c>
      <c r="H6" s="8" t="s">
        <v>28</v>
      </c>
      <c r="I6" s="8"/>
      <c r="J6" s="8" t="s">
        <v>28</v>
      </c>
    </row>
    <row r="8" spans="1:10" ht="12.75">
      <c r="A8" t="s">
        <v>2</v>
      </c>
      <c r="C8" s="6">
        <v>4495029</v>
      </c>
      <c r="D8" s="6">
        <v>2617780</v>
      </c>
      <c r="E8" s="6">
        <f>SUM(C8-D8)</f>
        <v>1877249</v>
      </c>
      <c r="F8" s="6"/>
      <c r="G8" s="1">
        <v>28125</v>
      </c>
      <c r="H8" s="6">
        <v>94770701</v>
      </c>
      <c r="I8" s="6"/>
      <c r="J8" s="6">
        <f>SUM(H8/G8)</f>
        <v>3369.6249244444443</v>
      </c>
    </row>
    <row r="9" spans="1:10" ht="12.75">
      <c r="A9" t="s">
        <v>3</v>
      </c>
      <c r="C9" s="1">
        <v>11222768</v>
      </c>
      <c r="D9" s="1">
        <v>4463173</v>
      </c>
      <c r="E9" s="1">
        <f>SUM(C9-D9)</f>
        <v>6759595</v>
      </c>
      <c r="F9" s="1"/>
      <c r="G9" s="1">
        <v>128121</v>
      </c>
      <c r="H9" s="1">
        <v>462895179</v>
      </c>
      <c r="I9" s="1"/>
      <c r="J9" s="1">
        <f aca="true" t="shared" si="0" ref="J9:J14">SUM(H9/G9)</f>
        <v>3612.953216100405</v>
      </c>
    </row>
    <row r="10" spans="1:10" ht="12.75">
      <c r="A10" t="s">
        <v>4</v>
      </c>
      <c r="C10" s="1">
        <v>150643</v>
      </c>
      <c r="D10" s="1">
        <v>68493</v>
      </c>
      <c r="E10" s="1">
        <f>SUM(C10-D10)</f>
        <v>82150</v>
      </c>
      <c r="F10" s="1"/>
      <c r="G10" s="1">
        <v>478</v>
      </c>
      <c r="H10" s="1">
        <v>1762708</v>
      </c>
      <c r="I10" s="1"/>
      <c r="J10" s="1">
        <f t="shared" si="0"/>
        <v>3687.673640167364</v>
      </c>
    </row>
    <row r="11" spans="1:10" ht="12.75">
      <c r="A11" t="s">
        <v>5</v>
      </c>
      <c r="C11" s="1">
        <v>4543383</v>
      </c>
      <c r="D11" s="1">
        <v>2192372</v>
      </c>
      <c r="E11" s="1">
        <f>SUM(C11-D11)</f>
        <v>2351011</v>
      </c>
      <c r="F11" s="1"/>
      <c r="G11" s="1">
        <v>19712</v>
      </c>
      <c r="H11" s="1">
        <v>59244207</v>
      </c>
      <c r="I11" s="1"/>
      <c r="J11" s="1">
        <f t="shared" si="0"/>
        <v>3005.4893973214284</v>
      </c>
    </row>
    <row r="12" spans="1:10" ht="12.75">
      <c r="A12" t="s">
        <v>6</v>
      </c>
      <c r="C12" s="1">
        <v>3413605</v>
      </c>
      <c r="D12" s="1">
        <v>2709566</v>
      </c>
      <c r="E12" s="1">
        <f>SUM(C12-D12)</f>
        <v>704039</v>
      </c>
      <c r="F12" s="1"/>
      <c r="G12" s="1">
        <v>32848</v>
      </c>
      <c r="H12" s="1">
        <v>153175647</v>
      </c>
      <c r="I12" s="1"/>
      <c r="J12" s="1">
        <f t="shared" si="0"/>
        <v>4663.165093765221</v>
      </c>
    </row>
    <row r="14" spans="1:10" ht="12.75">
      <c r="A14" s="2" t="s">
        <v>0</v>
      </c>
      <c r="C14" s="5">
        <f>SUM(C8:C13)</f>
        <v>23825428</v>
      </c>
      <c r="D14" s="5">
        <f>SUM(D8:D13)</f>
        <v>12051384</v>
      </c>
      <c r="E14" s="5">
        <f>SUM(E8:E13)</f>
        <v>11774044</v>
      </c>
      <c r="F14" s="5"/>
      <c r="G14" s="9">
        <f>SUM(G8:G13)</f>
        <v>209284</v>
      </c>
      <c r="H14" s="5">
        <f>SUM(H8:H13)</f>
        <v>771848442</v>
      </c>
      <c r="I14" s="5"/>
      <c r="J14" s="5">
        <f t="shared" si="0"/>
        <v>3688.0432426750253</v>
      </c>
    </row>
    <row r="15" spans="1:9" ht="12.75">
      <c r="A15" s="3" t="s">
        <v>1</v>
      </c>
      <c r="C15" s="3">
        <v>489</v>
      </c>
      <c r="D15" s="3"/>
      <c r="E15" s="3"/>
      <c r="F15" s="3"/>
      <c r="G15" s="3"/>
      <c r="H15" s="3">
        <v>489</v>
      </c>
      <c r="I15" s="3"/>
    </row>
  </sheetData>
  <mergeCells count="2">
    <mergeCell ref="A1:J1"/>
    <mergeCell ref="A2:J2"/>
  </mergeCells>
  <printOptions/>
  <pageMargins left="1.74" right="0.75" top="1.19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C9" sqref="C9"/>
    </sheetView>
  </sheetViews>
  <sheetFormatPr defaultColWidth="9.140625" defaultRowHeight="12.75"/>
  <cols>
    <col min="1" max="1" width="18.00390625" style="0" customWidth="1"/>
    <col min="2" max="2" width="2.57421875" style="0" customWidth="1"/>
    <col min="3" max="3" width="12.7109375" style="0" customWidth="1"/>
    <col min="4" max="4" width="2.7109375" style="0" customWidth="1"/>
    <col min="5" max="7" width="14.7109375" style="0" customWidth="1"/>
    <col min="8" max="8" width="4.140625" style="0" customWidth="1"/>
    <col min="9" max="9" width="10.00390625" style="0" customWidth="1"/>
  </cols>
  <sheetData>
    <row r="1" spans="1:9" ht="18">
      <c r="A1" s="10" t="s">
        <v>33</v>
      </c>
      <c r="B1" s="10"/>
      <c r="C1" s="10"/>
      <c r="D1" s="10"/>
      <c r="E1" s="10"/>
      <c r="F1" s="10"/>
      <c r="G1" s="10"/>
      <c r="H1" s="10"/>
      <c r="I1" s="10"/>
    </row>
    <row r="2" spans="1:9" ht="18">
      <c r="A2" s="10" t="s">
        <v>34</v>
      </c>
      <c r="B2" s="10"/>
      <c r="C2" s="10"/>
      <c r="D2" s="10"/>
      <c r="E2" s="10"/>
      <c r="F2" s="10"/>
      <c r="G2" s="10"/>
      <c r="H2" s="10"/>
      <c r="I2" s="10"/>
    </row>
    <row r="3" spans="1:9" ht="18">
      <c r="A3" s="10" t="s">
        <v>30</v>
      </c>
      <c r="B3" s="10"/>
      <c r="C3" s="10"/>
      <c r="D3" s="10"/>
      <c r="E3" s="10"/>
      <c r="F3" s="10"/>
      <c r="G3" s="10"/>
      <c r="H3" s="10"/>
      <c r="I3" s="10"/>
    </row>
    <row r="6" spans="5:7" ht="12.75">
      <c r="E6" s="11" t="s">
        <v>32</v>
      </c>
      <c r="F6" s="11"/>
      <c r="G6" s="11"/>
    </row>
    <row r="7" spans="3:9" ht="12.75">
      <c r="C7" s="8"/>
      <c r="D7" s="8"/>
      <c r="E7" s="8" t="s">
        <v>26</v>
      </c>
      <c r="F7" s="8" t="s">
        <v>24</v>
      </c>
      <c r="G7" s="8"/>
      <c r="H7" s="8"/>
      <c r="I7" s="8" t="s">
        <v>29</v>
      </c>
    </row>
    <row r="8" spans="3:9" ht="12.75">
      <c r="C8" s="8" t="s">
        <v>27</v>
      </c>
      <c r="D8" s="8"/>
      <c r="E8" s="8" t="s">
        <v>25</v>
      </c>
      <c r="F8" s="8" t="s">
        <v>25</v>
      </c>
      <c r="G8" s="8" t="s">
        <v>22</v>
      </c>
      <c r="H8" s="8"/>
      <c r="I8" s="8" t="s">
        <v>28</v>
      </c>
    </row>
    <row r="10" spans="1:9" ht="12.75">
      <c r="A10" t="s">
        <v>2</v>
      </c>
      <c r="C10" s="1">
        <v>14797</v>
      </c>
      <c r="D10" s="1"/>
      <c r="E10" s="1">
        <v>15637738</v>
      </c>
      <c r="F10" s="1">
        <v>3553884</v>
      </c>
      <c r="G10" s="1">
        <f>SUM(E10:F10)</f>
        <v>19191622</v>
      </c>
      <c r="H10" s="1"/>
      <c r="I10" s="1">
        <f>SUM(G10/C10)</f>
        <v>1296.9941204298168</v>
      </c>
    </row>
    <row r="11" spans="1:9" ht="12.75">
      <c r="A11" t="s">
        <v>3</v>
      </c>
      <c r="C11" s="1">
        <v>36846</v>
      </c>
      <c r="D11" s="1"/>
      <c r="E11" s="1">
        <v>36983239</v>
      </c>
      <c r="F11" s="1">
        <v>10463675</v>
      </c>
      <c r="G11" s="1">
        <f>SUM(E11:F11)</f>
        <v>47446914</v>
      </c>
      <c r="H11" s="1"/>
      <c r="I11" s="1">
        <f aca="true" t="shared" si="0" ref="I11:I16">SUM(G11/C11)</f>
        <v>1287.708679368181</v>
      </c>
    </row>
    <row r="12" spans="1:9" ht="12.75">
      <c r="A12" t="s">
        <v>4</v>
      </c>
      <c r="C12" s="1">
        <v>1665</v>
      </c>
      <c r="D12" s="1"/>
      <c r="E12" s="1">
        <v>1300649</v>
      </c>
      <c r="F12" s="1">
        <v>435321</v>
      </c>
      <c r="G12" s="1">
        <f>SUM(E12:F12)</f>
        <v>1735970</v>
      </c>
      <c r="H12" s="1"/>
      <c r="I12" s="1">
        <f t="shared" si="0"/>
        <v>1042.6246246246246</v>
      </c>
    </row>
    <row r="13" spans="1:9" ht="12.75">
      <c r="A13" t="s">
        <v>5</v>
      </c>
      <c r="C13" s="1">
        <v>40569</v>
      </c>
      <c r="D13" s="1"/>
      <c r="E13" s="1">
        <v>37275953</v>
      </c>
      <c r="F13" s="1">
        <v>12305526</v>
      </c>
      <c r="G13" s="1">
        <f>SUM(E13:F13)</f>
        <v>49581479</v>
      </c>
      <c r="H13" s="1"/>
      <c r="I13" s="1">
        <f t="shared" si="0"/>
        <v>1222.151864724297</v>
      </c>
    </row>
    <row r="14" spans="1:9" ht="12.75">
      <c r="A14" t="s">
        <v>6</v>
      </c>
      <c r="C14" s="1">
        <v>2901</v>
      </c>
      <c r="D14" s="1"/>
      <c r="E14" s="1">
        <v>3271890</v>
      </c>
      <c r="F14" s="1">
        <v>1077326</v>
      </c>
      <c r="G14" s="1">
        <f>SUM(E14:F14)</f>
        <v>4349216</v>
      </c>
      <c r="H14" s="1"/>
      <c r="I14" s="1">
        <f t="shared" si="0"/>
        <v>1499.2126852809376</v>
      </c>
    </row>
    <row r="16" spans="1:9" ht="12.75">
      <c r="A16" s="2" t="s">
        <v>0</v>
      </c>
      <c r="C16" s="4">
        <f>SUM(C10:C15)</f>
        <v>96778</v>
      </c>
      <c r="D16" s="4"/>
      <c r="E16" s="5">
        <f>SUM(E10:E15)</f>
        <v>94469469</v>
      </c>
      <c r="F16" s="5">
        <f>SUM(F10:F15)</f>
        <v>27835732</v>
      </c>
      <c r="G16" s="5">
        <f>SUM(G10:G15)</f>
        <v>122305201</v>
      </c>
      <c r="H16" s="5"/>
      <c r="I16" s="5">
        <f t="shared" si="0"/>
        <v>1263.770702019054</v>
      </c>
    </row>
    <row r="17" spans="1:8" ht="12.75">
      <c r="A17" s="3" t="s">
        <v>1</v>
      </c>
      <c r="G17" s="7">
        <v>3099</v>
      </c>
      <c r="H17" s="7"/>
    </row>
  </sheetData>
  <mergeCells count="4">
    <mergeCell ref="E6:G6"/>
    <mergeCell ref="A1:I1"/>
    <mergeCell ref="A2:I2"/>
    <mergeCell ref="A3:I3"/>
  </mergeCells>
  <printOptions/>
  <pageMargins left="1.98" right="0.75" top="1.19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20" sqref="A20"/>
    </sheetView>
  </sheetViews>
  <sheetFormatPr defaultColWidth="9.140625" defaultRowHeight="12.75"/>
  <cols>
    <col min="1" max="1" width="18.140625" style="0" customWidth="1"/>
    <col min="2" max="2" width="2.7109375" style="0" customWidth="1"/>
    <col min="3" max="3" width="11.28125" style="0" customWidth="1"/>
    <col min="4" max="4" width="4.140625" style="0" customWidth="1"/>
    <col min="5" max="7" width="12.7109375" style="0" customWidth="1"/>
    <col min="8" max="8" width="5.00390625" style="0" customWidth="1"/>
    <col min="9" max="9" width="10.421875" style="0" customWidth="1"/>
    <col min="10" max="10" width="12.7109375" style="0" customWidth="1"/>
  </cols>
  <sheetData>
    <row r="1" spans="1:9" ht="18">
      <c r="A1" s="10" t="s">
        <v>35</v>
      </c>
      <c r="B1" s="10"/>
      <c r="C1" s="10"/>
      <c r="D1" s="10"/>
      <c r="E1" s="10"/>
      <c r="F1" s="10"/>
      <c r="G1" s="10"/>
      <c r="H1" s="10"/>
      <c r="I1" s="10"/>
    </row>
    <row r="2" spans="1:9" ht="18">
      <c r="A2" s="10" t="s">
        <v>36</v>
      </c>
      <c r="B2" s="10"/>
      <c r="C2" s="10"/>
      <c r="D2" s="10"/>
      <c r="E2" s="10"/>
      <c r="F2" s="10"/>
      <c r="G2" s="10"/>
      <c r="H2" s="10"/>
      <c r="I2" s="10"/>
    </row>
    <row r="3" spans="1:9" ht="18">
      <c r="A3" s="10" t="s">
        <v>30</v>
      </c>
      <c r="B3" s="10"/>
      <c r="C3" s="10"/>
      <c r="D3" s="10"/>
      <c r="E3" s="10"/>
      <c r="F3" s="10"/>
      <c r="G3" s="10"/>
      <c r="H3" s="10"/>
      <c r="I3" s="10"/>
    </row>
    <row r="6" spans="5:7" ht="12.75">
      <c r="E6" s="11" t="s">
        <v>32</v>
      </c>
      <c r="F6" s="11"/>
      <c r="G6" s="11"/>
    </row>
    <row r="7" spans="3:9" ht="12.75">
      <c r="C7" s="8"/>
      <c r="D7" s="8"/>
      <c r="E7" s="8" t="s">
        <v>26</v>
      </c>
      <c r="F7" s="8" t="s">
        <v>24</v>
      </c>
      <c r="G7" s="8"/>
      <c r="H7" s="8"/>
      <c r="I7" s="8" t="s">
        <v>29</v>
      </c>
    </row>
    <row r="8" spans="3:9" ht="12.75">
      <c r="C8" s="8" t="s">
        <v>27</v>
      </c>
      <c r="D8" s="8"/>
      <c r="E8" s="8" t="s">
        <v>25</v>
      </c>
      <c r="F8" s="8" t="s">
        <v>25</v>
      </c>
      <c r="G8" s="8" t="s">
        <v>22</v>
      </c>
      <c r="H8" s="8"/>
      <c r="I8" s="8" t="s">
        <v>28</v>
      </c>
    </row>
    <row r="9" spans="3:10" ht="12.75">
      <c r="C9" s="1"/>
      <c r="D9" s="1"/>
      <c r="E9" s="1"/>
      <c r="F9" s="1"/>
      <c r="G9" s="1"/>
      <c r="H9" s="1"/>
      <c r="I9" s="1"/>
      <c r="J9" s="1"/>
    </row>
    <row r="10" spans="1:10" ht="12.75">
      <c r="A10" t="s">
        <v>2</v>
      </c>
      <c r="C10" s="1">
        <v>3558</v>
      </c>
      <c r="D10" s="1"/>
      <c r="E10" s="1">
        <v>3866217</v>
      </c>
      <c r="F10" s="1">
        <f>SUM(G10-E10)</f>
        <v>405495</v>
      </c>
      <c r="G10" s="1">
        <v>4271712</v>
      </c>
      <c r="H10" s="1"/>
      <c r="I10" s="1">
        <f>SUM(G10/C10)</f>
        <v>1200.5935919055648</v>
      </c>
      <c r="J10" s="1"/>
    </row>
    <row r="11" spans="1:10" ht="12.75">
      <c r="A11" t="s">
        <v>3</v>
      </c>
      <c r="C11" s="1">
        <v>11424</v>
      </c>
      <c r="D11" s="1"/>
      <c r="E11" s="1">
        <v>12656577</v>
      </c>
      <c r="F11" s="1">
        <f>SUM(G11-E11)</f>
        <v>455256</v>
      </c>
      <c r="G11" s="1">
        <v>13111833</v>
      </c>
      <c r="H11" s="1"/>
      <c r="I11" s="1">
        <f aca="true" t="shared" si="0" ref="I11:I16">SUM(G11/C11)</f>
        <v>1147.7444852941176</v>
      </c>
      <c r="J11" s="1"/>
    </row>
    <row r="12" spans="1:10" ht="12.75">
      <c r="A12" t="s">
        <v>4</v>
      </c>
      <c r="C12" s="1">
        <v>244</v>
      </c>
      <c r="D12" s="1"/>
      <c r="E12" s="1">
        <v>161599</v>
      </c>
      <c r="F12" s="1">
        <f>SUM(G12-E12)</f>
        <v>11836</v>
      </c>
      <c r="G12" s="1">
        <v>173435</v>
      </c>
      <c r="H12" s="1"/>
      <c r="I12" s="1">
        <f t="shared" si="0"/>
        <v>710.7991803278688</v>
      </c>
      <c r="J12" s="1"/>
    </row>
    <row r="13" spans="1:10" ht="12.75">
      <c r="A13" t="s">
        <v>5</v>
      </c>
      <c r="C13" s="1">
        <v>11070</v>
      </c>
      <c r="D13" s="1"/>
      <c r="E13" s="1">
        <v>10423364</v>
      </c>
      <c r="F13" s="1">
        <f>SUM(G13-E13)</f>
        <v>416827</v>
      </c>
      <c r="G13" s="1">
        <v>10840191</v>
      </c>
      <c r="H13" s="1"/>
      <c r="I13" s="1">
        <f t="shared" si="0"/>
        <v>979.240379403794</v>
      </c>
      <c r="J13" s="1"/>
    </row>
    <row r="14" spans="1:10" ht="12.75">
      <c r="A14" t="s">
        <v>6</v>
      </c>
      <c r="C14" s="1">
        <v>407</v>
      </c>
      <c r="D14" s="1"/>
      <c r="E14" s="1">
        <v>566967</v>
      </c>
      <c r="F14" s="1">
        <f>SUM(G14-E14)</f>
        <v>15102</v>
      </c>
      <c r="G14" s="1">
        <v>582069</v>
      </c>
      <c r="H14" s="1"/>
      <c r="I14" s="1">
        <f t="shared" si="0"/>
        <v>1430.1449631449632</v>
      </c>
      <c r="J14" s="1"/>
    </row>
    <row r="16" spans="1:9" ht="12.75">
      <c r="A16" s="2" t="s">
        <v>0</v>
      </c>
      <c r="C16" s="4">
        <f>SUM(C10:C15)</f>
        <v>26703</v>
      </c>
      <c r="D16" s="4"/>
      <c r="E16" s="5">
        <f>SUM(E10:E15)</f>
        <v>27674724</v>
      </c>
      <c r="F16" s="5">
        <f>SUM(F10:F15)</f>
        <v>1304516</v>
      </c>
      <c r="G16" s="5">
        <f>SUM(G10:G15)</f>
        <v>28979240</v>
      </c>
      <c r="H16" s="5"/>
      <c r="I16" s="5">
        <f t="shared" si="0"/>
        <v>1085.2428566078718</v>
      </c>
    </row>
    <row r="17" spans="1:7" ht="12.75">
      <c r="A17" s="3" t="s">
        <v>1</v>
      </c>
      <c r="G17" s="3">
        <v>1249</v>
      </c>
    </row>
  </sheetData>
  <mergeCells count="4">
    <mergeCell ref="E6:G6"/>
    <mergeCell ref="A1:I1"/>
    <mergeCell ref="A2:I2"/>
    <mergeCell ref="A3:I3"/>
  </mergeCells>
  <printOptions/>
  <pageMargins left="1.89" right="0.75" top="1.28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epmmiller</dc:creator>
  <cp:keywords/>
  <dc:description/>
  <cp:lastModifiedBy>jadams</cp:lastModifiedBy>
  <cp:lastPrinted>2000-07-31T14:38:31Z</cp:lastPrinted>
  <dcterms:created xsi:type="dcterms:W3CDTF">2000-02-22T20:42:20Z</dcterms:created>
  <dcterms:modified xsi:type="dcterms:W3CDTF">2001-11-15T13:30:34Z</dcterms:modified>
  <cp:category/>
  <cp:version/>
  <cp:contentType/>
  <cp:contentStatus/>
</cp:coreProperties>
</file>