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A-2" sheetId="1" r:id="rId1"/>
  </sheets>
  <definedNames>
    <definedName name="_xlnm.Print_Area" localSheetId="0">'A-2'!$A$1:$L$16</definedName>
  </definedNames>
  <calcPr fullCalcOnLoad="1"/>
</workbook>
</file>

<file path=xl/sharedStrings.xml><?xml version="1.0" encoding="utf-8"?>
<sst xmlns="http://schemas.openxmlformats.org/spreadsheetml/2006/main" count="15" uniqueCount="15">
  <si>
    <t>Major air carriers</t>
  </si>
  <si>
    <t>Other air carriers</t>
  </si>
  <si>
    <t>Railroads</t>
  </si>
  <si>
    <t>Class I railroads</t>
  </si>
  <si>
    <t>Other railroads</t>
  </si>
  <si>
    <t>Natural gas transmission</t>
  </si>
  <si>
    <t>Natural gas distribution</t>
  </si>
  <si>
    <t>Air carriers</t>
  </si>
  <si>
    <t>Interstate motor carriers</t>
  </si>
  <si>
    <t>Marine vessel operators</t>
  </si>
  <si>
    <t>Pipeline operators</t>
  </si>
  <si>
    <r>
      <t xml:space="preserve">SOURCES:  </t>
    </r>
    <r>
      <rPr>
        <sz val="10"/>
        <rFont val="Arial"/>
        <family val="2"/>
      </rPr>
      <t>Various sources, as cited in</t>
    </r>
    <r>
      <rPr>
        <b/>
        <sz val="10"/>
        <rFont val="Arial"/>
        <family val="2"/>
      </rPr>
      <t xml:space="preserve"> </t>
    </r>
    <r>
      <rPr>
        <sz val="10"/>
        <rFont val="Arial"/>
        <family val="2"/>
      </rPr>
      <t xml:space="preserve">U.S. Department of Transportation, Research and Innovative Technology Administration, Bureau of Transportation Statistics, </t>
    </r>
    <r>
      <rPr>
        <i/>
        <sz val="10"/>
        <rFont val="Arial"/>
        <family val="2"/>
      </rPr>
      <t>National Transportation Statistics 2007</t>
    </r>
    <r>
      <rPr>
        <sz val="10"/>
        <rFont val="Arial"/>
        <family val="2"/>
      </rPr>
      <t xml:space="preserve">, table 1-2, available at http://www.bts.gov/, as of April 2007.  </t>
    </r>
  </si>
  <si>
    <t>TABLE A-2  Number of Air Carriers, Railroads, Interstate Motor Carriers, Marine Vessel Operators and Pipeline Operators: 1995–2005</t>
  </si>
  <si>
    <t>Hazardous gas transmission</t>
  </si>
  <si>
    <r>
      <t xml:space="preserve">NOTES: </t>
    </r>
    <r>
      <rPr>
        <i/>
        <sz val="10"/>
        <rFont val="Arial"/>
        <family val="2"/>
      </rPr>
      <t>Air carrier</t>
    </r>
    <r>
      <rPr>
        <sz val="10"/>
        <rFont val="Arial"/>
        <family val="2"/>
      </rPr>
      <t xml:space="preserve">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t>
    </r>
    <r>
      <rPr>
        <i/>
        <sz val="10"/>
        <rFont val="Arial"/>
        <family val="2"/>
      </rPr>
      <t>Interstate motor carrier</t>
    </r>
    <r>
      <rPr>
        <sz val="10"/>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inactive carriers may be included in the MCMIS. There is some overlap among the operators for the pipeline modes so the total number of pipeline operators is lower than the sum for the three pipeline modes.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</si>
</sst>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_W"/>
    <numFmt numFmtId="168" formatCode="0.00000"/>
    <numFmt numFmtId="169" formatCode="0.0000"/>
    <numFmt numFmtId="170" formatCode="0.000"/>
    <numFmt numFmtId="171" formatCode="&quot;(R)&quot;\ #,##0.0;&quot;(R) -&quot;#,##0.0;&quot;(R) &quot;\ 0.0"/>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sz val="10"/>
      <name val="HELV"/>
      <family val="0"/>
    </font>
    <font>
      <b/>
      <sz val="10"/>
      <name val="HELV"/>
      <family val="0"/>
    </font>
    <font>
      <b/>
      <sz val="10"/>
      <name val="Arial"/>
      <family val="2"/>
    </font>
    <font>
      <i/>
      <sz val="10"/>
      <name val="Arial"/>
      <family val="2"/>
    </font>
    <font>
      <u val="single"/>
      <sz val="10"/>
      <color indexed="12"/>
      <name val="Arial"/>
      <family val="0"/>
    </font>
    <font>
      <u val="single"/>
      <sz val="10"/>
      <color indexed="36"/>
      <name val="Arial"/>
      <family val="0"/>
    </font>
    <font>
      <b/>
      <sz val="10"/>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1" applyNumberFormat="0" applyFill="0">
      <alignment horizontal="right"/>
      <protection/>
    </xf>
    <xf numFmtId="0" fontId="6" fillId="0" borderId="0" applyNumberFormat="0" applyFill="0" applyBorder="0" applyAlignment="0" applyProtection="0"/>
    <xf numFmtId="0" fontId="2" fillId="0" borderId="1">
      <alignment horizontal="left"/>
      <protection/>
    </xf>
    <xf numFmtId="0" fontId="5"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wrapText="1"/>
    </xf>
    <xf numFmtId="0" fontId="0" fillId="0" borderId="2" xfId="0" applyFont="1" applyBorder="1" applyAlignment="1">
      <alignment horizontal="center"/>
    </xf>
    <xf numFmtId="0" fontId="3" fillId="0" borderId="2" xfId="0" applyFont="1" applyBorder="1" applyAlignment="1">
      <alignment horizontal="center"/>
    </xf>
    <xf numFmtId="0" fontId="3" fillId="0" borderId="2" xfId="0" applyFont="1" applyFill="1" applyBorder="1" applyAlignment="1">
      <alignment horizontal="center"/>
    </xf>
    <xf numFmtId="0" fontId="3" fillId="0" borderId="0" xfId="0" applyFont="1" applyAlignment="1">
      <alignment/>
    </xf>
    <xf numFmtId="0" fontId="0" fillId="0" borderId="0" xfId="0" applyAlignment="1">
      <alignment horizontal="center"/>
    </xf>
    <xf numFmtId="0" fontId="3" fillId="0" borderId="0" xfId="0" applyFont="1" applyFill="1" applyAlignment="1">
      <alignment/>
    </xf>
    <xf numFmtId="0" fontId="0" fillId="0" borderId="0" xfId="0" applyFont="1" applyFill="1" applyAlignment="1">
      <alignment horizontal="left"/>
    </xf>
    <xf numFmtId="0" fontId="0" fillId="0" borderId="2" xfId="0" applyFont="1" applyFill="1" applyBorder="1" applyAlignment="1">
      <alignment horizontal="left"/>
    </xf>
    <xf numFmtId="3" fontId="3" fillId="0" borderId="0" xfId="0" applyNumberFormat="1" applyFont="1" applyFill="1" applyAlignment="1">
      <alignment horizontal="right"/>
    </xf>
    <xf numFmtId="0" fontId="3" fillId="0" borderId="0" xfId="0" applyFont="1" applyFill="1" applyAlignment="1">
      <alignment horizontal="right"/>
    </xf>
    <xf numFmtId="3" fontId="0" fillId="0" borderId="0" xfId="0" applyNumberFormat="1" applyFont="1" applyFill="1" applyAlignment="1">
      <alignment horizontal="right"/>
    </xf>
    <xf numFmtId="0" fontId="0" fillId="0" borderId="0" xfId="0" applyFont="1" applyFill="1" applyAlignment="1">
      <alignment horizontal="right"/>
    </xf>
    <xf numFmtId="3" fontId="3" fillId="0" borderId="0" xfId="15" applyNumberFormat="1" applyFont="1" applyFill="1" applyAlignment="1">
      <alignment horizontal="right"/>
    </xf>
    <xf numFmtId="3" fontId="0" fillId="0" borderId="2" xfId="0" applyNumberFormat="1" applyFont="1" applyFill="1" applyBorder="1" applyAlignment="1">
      <alignment horizontal="right"/>
    </xf>
    <xf numFmtId="3" fontId="7" fillId="0" borderId="0" xfId="0" applyNumberFormat="1" applyFont="1" applyAlignment="1">
      <alignment/>
    </xf>
    <xf numFmtId="0" fontId="3" fillId="0" borderId="0" xfId="0" applyFont="1" applyBorder="1" applyAlignment="1">
      <alignment horizontal="left" wrapText="1"/>
    </xf>
    <xf numFmtId="0" fontId="3" fillId="0" borderId="3" xfId="0" applyFont="1" applyBorder="1" applyAlignment="1">
      <alignment horizontal="left" wrapText="1"/>
    </xf>
    <xf numFmtId="0" fontId="0" fillId="0" borderId="3" xfId="0" applyBorder="1" applyAlignment="1">
      <alignment wrapText="1"/>
    </xf>
    <xf numFmtId="0" fontId="3" fillId="0" borderId="0" xfId="0" applyFont="1" applyFill="1" applyBorder="1" applyAlignment="1">
      <alignment horizontal="lef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Data" xfId="19"/>
    <cellStyle name="Followed Hyperlink" xfId="20"/>
    <cellStyle name="Hed Side"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L21"/>
  <sheetViews>
    <sheetView tabSelected="1" zoomScaleSheetLayoutView="75" workbookViewId="0" topLeftCell="A1">
      <selection activeCell="A1" sqref="A1:L1"/>
    </sheetView>
  </sheetViews>
  <sheetFormatPr defaultColWidth="9.140625" defaultRowHeight="12.75"/>
  <cols>
    <col min="1" max="1" width="24.00390625" style="0" customWidth="1"/>
    <col min="2" max="2" width="8.57421875" style="0" customWidth="1"/>
    <col min="3" max="12" width="8.28125" style="0" customWidth="1"/>
  </cols>
  <sheetData>
    <row r="1" spans="1:12" ht="25.5" customHeight="1">
      <c r="A1" s="17" t="s">
        <v>12</v>
      </c>
      <c r="B1" s="17"/>
      <c r="C1" s="17"/>
      <c r="D1" s="17"/>
      <c r="E1" s="17"/>
      <c r="F1" s="17"/>
      <c r="G1" s="17"/>
      <c r="H1" s="17"/>
      <c r="I1" s="17"/>
      <c r="J1" s="17"/>
      <c r="K1" s="17"/>
      <c r="L1" s="17"/>
    </row>
    <row r="2" spans="1:12" ht="25.5" customHeight="1">
      <c r="A2" s="2"/>
      <c r="B2" s="3">
        <v>1995</v>
      </c>
      <c r="C2" s="3">
        <v>1996</v>
      </c>
      <c r="D2" s="3">
        <v>1997</v>
      </c>
      <c r="E2" s="3">
        <v>1998</v>
      </c>
      <c r="F2" s="3">
        <v>1999</v>
      </c>
      <c r="G2" s="3">
        <v>2000</v>
      </c>
      <c r="H2" s="3">
        <v>2001</v>
      </c>
      <c r="I2" s="3">
        <v>2002</v>
      </c>
      <c r="J2" s="4">
        <v>2003</v>
      </c>
      <c r="K2" s="4">
        <v>2004</v>
      </c>
      <c r="L2" s="4">
        <v>2005</v>
      </c>
    </row>
    <row r="3" spans="1:12" ht="12.75">
      <c r="A3" s="7" t="s">
        <v>7</v>
      </c>
      <c r="B3" s="10">
        <v>96</v>
      </c>
      <c r="C3" s="10">
        <f>SUM(C4:C5)</f>
        <v>96</v>
      </c>
      <c r="D3" s="10">
        <f>SUM(D4:D5)</f>
        <v>96</v>
      </c>
      <c r="E3" s="10">
        <f>SUM(E4:E5)</f>
        <v>96</v>
      </c>
      <c r="F3" s="10">
        <v>94</v>
      </c>
      <c r="G3" s="11">
        <f>G5+G4</f>
        <v>91</v>
      </c>
      <c r="H3" s="11">
        <f>H5+H4</f>
        <v>87</v>
      </c>
      <c r="I3" s="11">
        <f>I5+I4</f>
        <v>83</v>
      </c>
      <c r="J3" s="11">
        <f>J5+J4</f>
        <v>80</v>
      </c>
      <c r="K3" s="5">
        <v>83</v>
      </c>
      <c r="L3" s="5">
        <v>85</v>
      </c>
    </row>
    <row r="4" spans="1:12" ht="12.75">
      <c r="A4" s="8" t="s">
        <v>0</v>
      </c>
      <c r="B4" s="12">
        <v>11</v>
      </c>
      <c r="C4" s="12">
        <v>12</v>
      </c>
      <c r="D4" s="12">
        <v>13</v>
      </c>
      <c r="E4" s="12">
        <v>13</v>
      </c>
      <c r="F4" s="12">
        <v>13</v>
      </c>
      <c r="G4" s="13">
        <v>15</v>
      </c>
      <c r="H4" s="13">
        <v>15</v>
      </c>
      <c r="I4" s="13">
        <v>15</v>
      </c>
      <c r="J4" s="13">
        <v>14</v>
      </c>
      <c r="K4" s="13">
        <v>14</v>
      </c>
      <c r="L4" s="13">
        <v>17</v>
      </c>
    </row>
    <row r="5" spans="1:12" ht="12.75">
      <c r="A5" s="8" t="s">
        <v>1</v>
      </c>
      <c r="B5" s="12">
        <v>85</v>
      </c>
      <c r="C5" s="12">
        <f>33+24+27</f>
        <v>84</v>
      </c>
      <c r="D5" s="12">
        <f>34+24+25</f>
        <v>83</v>
      </c>
      <c r="E5" s="12">
        <f>34+24+25</f>
        <v>83</v>
      </c>
      <c r="F5" s="12">
        <v>81</v>
      </c>
      <c r="G5" s="13">
        <f>19+20+21+16</f>
        <v>76</v>
      </c>
      <c r="H5" s="13">
        <f>35+20+17</f>
        <v>72</v>
      </c>
      <c r="I5" s="13">
        <v>68</v>
      </c>
      <c r="J5" s="13">
        <v>66</v>
      </c>
      <c r="K5" s="13">
        <v>69</v>
      </c>
      <c r="L5" s="13">
        <v>68</v>
      </c>
    </row>
    <row r="6" spans="1:12" ht="12.75">
      <c r="A6" s="7" t="s">
        <v>2</v>
      </c>
      <c r="B6" s="10">
        <v>541</v>
      </c>
      <c r="C6" s="10">
        <f aca="true" t="shared" si="0" ref="C6:J6">SUM(C7:C8)</f>
        <v>553</v>
      </c>
      <c r="D6" s="10">
        <f t="shared" si="0"/>
        <v>550</v>
      </c>
      <c r="E6" s="10">
        <f t="shared" si="0"/>
        <v>559</v>
      </c>
      <c r="F6" s="10">
        <f t="shared" si="0"/>
        <v>555</v>
      </c>
      <c r="G6" s="10">
        <f t="shared" si="0"/>
        <v>560</v>
      </c>
      <c r="H6" s="10">
        <f t="shared" si="0"/>
        <v>571</v>
      </c>
      <c r="I6" s="10">
        <f t="shared" si="0"/>
        <v>552</v>
      </c>
      <c r="J6" s="10">
        <f t="shared" si="0"/>
        <v>549</v>
      </c>
      <c r="K6" s="5">
        <v>556</v>
      </c>
      <c r="L6" s="5">
        <v>560</v>
      </c>
    </row>
    <row r="7" spans="1:12" ht="12.75">
      <c r="A7" s="8" t="s">
        <v>3</v>
      </c>
      <c r="B7" s="12">
        <v>11</v>
      </c>
      <c r="C7" s="12">
        <v>10</v>
      </c>
      <c r="D7" s="12">
        <v>9</v>
      </c>
      <c r="E7" s="12">
        <v>9</v>
      </c>
      <c r="F7" s="12">
        <v>9</v>
      </c>
      <c r="G7" s="13">
        <v>8</v>
      </c>
      <c r="H7" s="13">
        <v>8</v>
      </c>
      <c r="I7" s="13">
        <v>7</v>
      </c>
      <c r="J7" s="13">
        <v>7</v>
      </c>
      <c r="K7" s="13">
        <v>7</v>
      </c>
      <c r="L7" s="13">
        <v>7</v>
      </c>
    </row>
    <row r="8" spans="1:12" ht="12.75">
      <c r="A8" s="8" t="s">
        <v>4</v>
      </c>
      <c r="B8" s="12">
        <v>530</v>
      </c>
      <c r="C8" s="12">
        <f>553-C7</f>
        <v>543</v>
      </c>
      <c r="D8" s="12">
        <f>550-D7</f>
        <v>541</v>
      </c>
      <c r="E8" s="12">
        <f>559-E7</f>
        <v>550</v>
      </c>
      <c r="F8" s="12">
        <v>546</v>
      </c>
      <c r="G8" s="13">
        <v>552</v>
      </c>
      <c r="H8" s="13">
        <v>563</v>
      </c>
      <c r="I8" s="13">
        <v>545</v>
      </c>
      <c r="J8" s="13">
        <v>542</v>
      </c>
      <c r="K8" s="13">
        <v>549</v>
      </c>
      <c r="L8" s="13">
        <v>553</v>
      </c>
    </row>
    <row r="9" spans="1:12" ht="12.75">
      <c r="A9" s="7" t="s">
        <v>8</v>
      </c>
      <c r="B9" s="10">
        <v>346000</v>
      </c>
      <c r="C9" s="10">
        <v>379000</v>
      </c>
      <c r="D9" s="10">
        <v>417000</v>
      </c>
      <c r="E9" s="10">
        <v>477486</v>
      </c>
      <c r="F9" s="10">
        <v>517297</v>
      </c>
      <c r="G9" s="10">
        <v>560393</v>
      </c>
      <c r="H9" s="10">
        <v>592909</v>
      </c>
      <c r="I9" s="10">
        <v>600104</v>
      </c>
      <c r="J9" s="10">
        <v>674314</v>
      </c>
      <c r="K9" s="16">
        <v>677317</v>
      </c>
      <c r="L9" s="16">
        <v>679744</v>
      </c>
    </row>
    <row r="10" spans="1:12" ht="12.75">
      <c r="A10" s="7" t="s">
        <v>9</v>
      </c>
      <c r="B10" s="10">
        <v>1381</v>
      </c>
      <c r="C10" s="10">
        <v>1348</v>
      </c>
      <c r="D10" s="10">
        <v>1311</v>
      </c>
      <c r="E10" s="10">
        <v>1235</v>
      </c>
      <c r="F10" s="10">
        <v>1174</v>
      </c>
      <c r="G10" s="14">
        <v>1114</v>
      </c>
      <c r="H10" s="10">
        <v>1063</v>
      </c>
      <c r="I10" s="11">
        <v>877</v>
      </c>
      <c r="J10" s="11">
        <v>798</v>
      </c>
      <c r="K10" s="11">
        <v>767</v>
      </c>
      <c r="L10" s="11">
        <v>773</v>
      </c>
    </row>
    <row r="11" spans="1:12" ht="12.75">
      <c r="A11" s="7" t="s">
        <v>10</v>
      </c>
      <c r="B11" s="10">
        <v>2387</v>
      </c>
      <c r="C11" s="10">
        <v>2346</v>
      </c>
      <c r="D11" s="10">
        <v>2301</v>
      </c>
      <c r="E11" s="10">
        <v>2260</v>
      </c>
      <c r="F11" s="10">
        <v>2260</v>
      </c>
      <c r="G11" s="10">
        <v>2172</v>
      </c>
      <c r="H11" s="10">
        <v>2128</v>
      </c>
      <c r="I11" s="11">
        <v>2171</v>
      </c>
      <c r="J11" s="11">
        <v>2196</v>
      </c>
      <c r="K11" s="11">
        <v>2216</v>
      </c>
      <c r="L11" s="11">
        <v>2166</v>
      </c>
    </row>
    <row r="12" spans="1:12" ht="12.75">
      <c r="A12" s="8" t="s">
        <v>13</v>
      </c>
      <c r="B12" s="12">
        <v>217</v>
      </c>
      <c r="C12" s="12">
        <v>225</v>
      </c>
      <c r="D12" s="12">
        <v>237</v>
      </c>
      <c r="E12" s="13">
        <v>243</v>
      </c>
      <c r="F12" s="12">
        <v>239</v>
      </c>
      <c r="G12" s="13">
        <v>237</v>
      </c>
      <c r="H12" s="13">
        <v>232</v>
      </c>
      <c r="I12" s="13">
        <v>222</v>
      </c>
      <c r="J12" s="13">
        <v>235</v>
      </c>
      <c r="K12" s="13">
        <v>275</v>
      </c>
      <c r="L12" s="13">
        <v>292</v>
      </c>
    </row>
    <row r="13" spans="1:12" ht="12.75">
      <c r="A13" s="8" t="s">
        <v>5</v>
      </c>
      <c r="B13" s="12">
        <v>975</v>
      </c>
      <c r="C13" s="12">
        <v>971</v>
      </c>
      <c r="D13" s="12">
        <v>957</v>
      </c>
      <c r="E13" s="12">
        <v>889</v>
      </c>
      <c r="F13" s="12">
        <v>885</v>
      </c>
      <c r="G13" s="13">
        <v>844</v>
      </c>
      <c r="H13" s="12">
        <v>816</v>
      </c>
      <c r="I13" s="12">
        <v>900</v>
      </c>
      <c r="J13" s="13">
        <v>925</v>
      </c>
      <c r="K13" s="12">
        <v>913</v>
      </c>
      <c r="L13" s="12">
        <v>945</v>
      </c>
    </row>
    <row r="14" spans="1:12" ht="12.75">
      <c r="A14" s="9" t="s">
        <v>6</v>
      </c>
      <c r="B14" s="15">
        <v>1444</v>
      </c>
      <c r="C14" s="15">
        <v>1397</v>
      </c>
      <c r="D14" s="15">
        <v>1365</v>
      </c>
      <c r="E14" s="15">
        <v>1375</v>
      </c>
      <c r="F14" s="15">
        <v>1393</v>
      </c>
      <c r="G14" s="15">
        <v>1363</v>
      </c>
      <c r="H14" s="15">
        <v>1341</v>
      </c>
      <c r="I14" s="15">
        <v>1331</v>
      </c>
      <c r="J14" s="15">
        <v>1309</v>
      </c>
      <c r="K14" s="15">
        <v>1318</v>
      </c>
      <c r="L14" s="15">
        <v>1291</v>
      </c>
    </row>
    <row r="15" spans="1:12" ht="102" customHeight="1">
      <c r="A15" s="18" t="s">
        <v>14</v>
      </c>
      <c r="B15" s="18"/>
      <c r="C15" s="18"/>
      <c r="D15" s="18"/>
      <c r="E15" s="18"/>
      <c r="F15" s="18"/>
      <c r="G15" s="18"/>
      <c r="H15" s="18"/>
      <c r="I15" s="18"/>
      <c r="J15" s="18"/>
      <c r="K15" s="19"/>
      <c r="L15" s="19"/>
    </row>
    <row r="16" spans="1:12" ht="37.5" customHeight="1">
      <c r="A16" s="20" t="s">
        <v>11</v>
      </c>
      <c r="B16" s="20"/>
      <c r="C16" s="20"/>
      <c r="D16" s="20"/>
      <c r="E16" s="20"/>
      <c r="F16" s="20"/>
      <c r="G16" s="20"/>
      <c r="H16" s="20"/>
      <c r="I16" s="20"/>
      <c r="J16" s="20"/>
      <c r="K16" s="21"/>
      <c r="L16" s="21"/>
    </row>
    <row r="17" spans="1:12" ht="16.5" customHeight="1">
      <c r="A17" s="1"/>
      <c r="B17" s="1"/>
      <c r="C17" s="1"/>
      <c r="D17" s="1"/>
      <c r="E17" s="1"/>
      <c r="F17" s="1"/>
      <c r="G17" s="1"/>
      <c r="H17" s="1"/>
      <c r="I17" s="1"/>
      <c r="J17" s="1"/>
      <c r="K17" s="1"/>
      <c r="L17" s="1"/>
    </row>
    <row r="19" spans="1:4" ht="12.75">
      <c r="A19" s="5"/>
      <c r="B19" s="5"/>
      <c r="D19" s="6"/>
    </row>
    <row r="20" ht="12.75">
      <c r="D20" s="5"/>
    </row>
    <row r="21" spans="1:4" ht="12.75">
      <c r="A21" s="5"/>
      <c r="B21" s="5"/>
      <c r="D21" s="5"/>
    </row>
  </sheetData>
  <mergeCells count="3">
    <mergeCell ref="A15:L15"/>
    <mergeCell ref="A16:L16"/>
    <mergeCell ref="A1:L1"/>
  </mergeCells>
  <dataValidations count="1">
    <dataValidation type="textLength" allowBlank="1" showInputMessage="1" showErrorMessage="1" sqref="K27">
      <formula1>0</formula1>
      <formula2>1000</formula2>
    </dataValidation>
  </dataValidations>
  <printOptions/>
  <pageMargins left="0.75" right="0.75" top="1.25" bottom="1" header="0.75" footer="0.5"/>
  <pageSetup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dominique.megret</cp:lastModifiedBy>
  <cp:lastPrinted>2007-11-02T12:24:44Z</cp:lastPrinted>
  <dcterms:created xsi:type="dcterms:W3CDTF">2005-11-30T15:09:23Z</dcterms:created>
  <dcterms:modified xsi:type="dcterms:W3CDTF">2008-06-20T18:39:49Z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-1411172659</vt:i4>
  </property>
  <property fmtid="{D5CDD505-2E9C-101B-9397-08002B2CF9AE}" pid="3" name="_EmailSubject">
    <vt:lpwstr>Problem with table A-2 in TSAR 2007</vt:lpwstr>
  </property>
  <property fmtid="{D5CDD505-2E9C-101B-9397-08002B2CF9AE}" pid="4" name="_AuthorEmail">
    <vt:lpwstr>Jie.Zhang@dot.gov</vt:lpwstr>
  </property>
  <property fmtid="{D5CDD505-2E9C-101B-9397-08002B2CF9AE}" pid="5" name="_AuthorEmailDisplayName">
    <vt:lpwstr>Zhang, Jie &lt;RITA&gt;</vt:lpwstr>
  </property>
  <property fmtid="{D5CDD505-2E9C-101B-9397-08002B2CF9AE}" pid="6" name="_ReviewingToolsShownOnce">
    <vt:lpwstr/>
  </property>
</Properties>
</file>