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4th quarter 3-27 Month olds" sheetId="1" r:id="rId1"/>
    <sheet name="4th  Quarter 2 Year Olds " sheetId="2" r:id="rId2"/>
  </sheets>
  <externalReferences>
    <externalReference r:id="rId5"/>
    <externalReference r:id="rId6"/>
  </externalReferences>
  <definedNames>
    <definedName name="firstper" localSheetId="1">'[2]1st quarter 04'!$D$189</definedName>
    <definedName name="firstper">'[1]1st quarter'!$D$189</definedName>
    <definedName name="firstpop" localSheetId="1">'[2]1st quarter 04'!$B$189</definedName>
    <definedName name="firstpop">'[1]1st quarter'!$B$189</definedName>
  </definedNames>
  <calcPr fullCalcOnLoad="1"/>
</workbook>
</file>

<file path=xl/sharedStrings.xml><?xml version="1.0" encoding="utf-8"?>
<sst xmlns="http://schemas.openxmlformats.org/spreadsheetml/2006/main" count="227" uniqueCount="83">
  <si>
    <t>4th Quarter Report FY 2006</t>
  </si>
  <si>
    <t>IMMUNIZATION RATES FOR EACH AGE GROUP BY AREA</t>
  </si>
  <si>
    <t>3 - 4 Months</t>
  </si>
  <si>
    <t>#</t>
  </si>
  <si>
    <t>No. Comp.</t>
  </si>
  <si>
    <t>% Comp.</t>
  </si>
  <si>
    <t xml:space="preserve">DTAP1  </t>
  </si>
  <si>
    <t>IPV1</t>
  </si>
  <si>
    <t xml:space="preserve">HibT1 or </t>
  </si>
  <si>
    <t>HepB1</t>
  </si>
  <si>
    <t>PCV1</t>
  </si>
  <si>
    <t>Area</t>
  </si>
  <si>
    <t>Pop.</t>
  </si>
  <si>
    <t xml:space="preserve"> Req.     </t>
  </si>
  <si>
    <t>Req.</t>
  </si>
  <si>
    <t>Pedvx1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</si>
  <si>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</si>
  <si>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</si>
  <si>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</si>
  <si>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</si>
  <si>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</si>
  <si>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</si>
  <si>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</si>
  <si>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</si>
  <si>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</si>
  <si>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</si>
  <si>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</si>
  <si>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</si>
  <si>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 xml:space="preserve"> All Areas</t>
  </si>
  <si>
    <t>5 - 6 Months</t>
  </si>
  <si>
    <t xml:space="preserve">DTAP2 </t>
  </si>
  <si>
    <t xml:space="preserve">IPV2 </t>
  </si>
  <si>
    <t xml:space="preserve">HibT2 or </t>
  </si>
  <si>
    <t>HepB2</t>
  </si>
  <si>
    <t>PCV2</t>
  </si>
  <si>
    <t>Pop</t>
  </si>
  <si>
    <t>Pedvx2</t>
  </si>
  <si>
    <t>All Areas</t>
  </si>
  <si>
    <t>7 - 15 Months</t>
  </si>
  <si>
    <t xml:space="preserve">DTAP3  </t>
  </si>
  <si>
    <t xml:space="preserve">IPV2  </t>
  </si>
  <si>
    <t xml:space="preserve">HibT3 or </t>
  </si>
  <si>
    <t>PCV3</t>
  </si>
  <si>
    <t>16 - 18 Months</t>
  </si>
  <si>
    <t xml:space="preserve">DTAP3 </t>
  </si>
  <si>
    <t>MMR1</t>
  </si>
  <si>
    <t xml:space="preserve">HibT4 or </t>
  </si>
  <si>
    <t>HepB3</t>
  </si>
  <si>
    <t>PCV4</t>
  </si>
  <si>
    <t>VZV</t>
  </si>
  <si>
    <t>Pedvx3</t>
  </si>
  <si>
    <t>19 - 23 Months</t>
  </si>
  <si>
    <t xml:space="preserve">DTAP4  </t>
  </si>
  <si>
    <t xml:space="preserve">IPV3 </t>
  </si>
  <si>
    <t>24 - 27 Months</t>
  </si>
  <si>
    <t xml:space="preserve">DTAP4 </t>
  </si>
  <si>
    <t>IPV3</t>
  </si>
  <si>
    <t>HepA</t>
  </si>
  <si>
    <t>All Ages (3- 27 Months)</t>
  </si>
  <si>
    <t>% Comp. Req</t>
  </si>
  <si>
    <t>w/ Hep A</t>
  </si>
  <si>
    <t>No. Comp. Req (w/ hep A)</t>
  </si>
  <si>
    <t>4 DTaP, 3 IPV, 1 MMR, 3 Hib, 3 Hep B (4:3:1:3:3)</t>
  </si>
  <si>
    <t>Total Population</t>
  </si>
  <si>
    <t>Number with 4:3:1:3:3</t>
  </si>
  <si>
    <t>Percent with 4:3:1:3:3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</si>
  <si>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</si>
  <si>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</si>
  <si>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</si>
  <si>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</si>
  <si>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</si>
  <si>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</si>
  <si>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</si>
  <si>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</si>
  <si>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</si>
  <si>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</si>
  <si>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</si>
  <si>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</si>
  <si>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>ALL AREAS</t>
  </si>
  <si>
    <t>4 DTaP, 3 IPV, 1 MMR, 3 Hib, 3 Hep B, 1 Varicella (4:3:1:3:3:1)</t>
  </si>
  <si>
    <t>Number with 4:3:1:3:3:1</t>
  </si>
  <si>
    <t>Percent with 4:3:1:3:3:1</t>
  </si>
  <si>
    <t>FY 2006 Quarter 4-   Two Year Old Immunization Report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</si>
</sst>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[$-409]dddd\,\ mmmm\ dd\,\ yyyy"/>
    <numFmt numFmtId="167" formatCode="[$-409]h:mm:ss\ AM/PM"/>
  </numFmts>
  <fonts count="2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b/>
      <u val="single"/>
      <sz val="9"/>
      <color indexed="10"/>
      <name val="Geneva"/>
      <family val="0"/>
    </font>
    <font>
      <u val="single"/>
      <sz val="9"/>
      <name val="Geneva"/>
      <family val="0"/>
    </font>
    <font>
      <b/>
      <sz val="2.5"/>
      <name val="Geneva"/>
      <family val="0"/>
    </font>
    <font>
      <sz val="2"/>
      <name val="Geneva"/>
      <family val="0"/>
    </font>
    <font>
      <b/>
      <sz val="2.75"/>
      <name val="Geneva"/>
      <family val="0"/>
    </font>
    <font>
      <sz val="5"/>
      <name val="Geneva"/>
      <family val="0"/>
    </font>
    <font>
      <sz val="1.75"/>
      <name val="Geneva"/>
      <family val="0"/>
    </font>
    <font>
      <sz val="2.25"/>
      <name val="Geneva"/>
      <family val="0"/>
    </font>
    <font>
      <b/>
      <sz val="8"/>
      <name val="Geneva"/>
      <family val="0"/>
    </font>
    <font>
      <sz val="8"/>
      <name val="Geneva"/>
      <family val="0"/>
    </font>
    <font>
      <b/>
      <sz val="8.75"/>
      <name val="Geneva"/>
      <family val="0"/>
    </font>
    <font>
      <b/>
      <sz val="8.5"/>
      <name val="Geneva"/>
      <family val="0"/>
    </font>
    <font>
      <b/>
      <sz val="11"/>
      <name val="Geneva"/>
      <family val="0"/>
    </font>
    <font>
      <sz val="8.25"/>
      <name val="Geneva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.5"/>
      <name val="Arial"/>
      <family val="0"/>
    </font>
    <font>
      <sz val="9.2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9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0" fontId="1" fillId="0" borderId="1" xfId="0" applyFont="1" applyFill="1" applyBorder="1" applyAlignment="1">
      <alignment/>
    </xf>
    <xf numFmtId="0" fontId="21" fillId="0" borderId="0" xfId="21" applyFont="1">
      <alignment/>
      <protection/>
    </xf>
    <xf numFmtId="0" fontId="20" fillId="0" borderId="0" xfId="21">
      <alignment/>
      <protection/>
    </xf>
    <xf numFmtId="9" fontId="20" fillId="0" borderId="0" xfId="21" applyNumberFormat="1">
      <alignment/>
      <protection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 YR OLD 20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Geneva"/>
                <a:ea typeface="Geneva"/>
                <a:cs typeface="Geneva"/>
              </a:rPr>
              <a:t>Percent Completing Requirements
 0-4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axId val="43643555"/>
        <c:axId val="57247676"/>
      </c:barChart>
      <c:catAx>
        <c:axId val="43643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47676"/>
        <c:crosses val="autoZero"/>
        <c:auto val="1"/>
        <c:lblOffset val="100"/>
        <c:noMultiLvlLbl val="0"/>
      </c:catAx>
      <c:valAx>
        <c:axId val="5724767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43555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Geneva"/>
                <a:ea typeface="Geneva"/>
                <a:cs typeface="Geneva"/>
              </a:rPr>
              <a:t>Percent Completing Requirements 
16-18 Months</a:t>
            </a:r>
          </a:p>
        </c:rich>
      </c:tx>
      <c:layout>
        <c:manualLayout>
          <c:xMode val="factor"/>
          <c:yMode val="factor"/>
          <c:x val="-0.13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3"/>
          <c:w val="0.7355"/>
          <c:h val="0.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'4th quarter 3-27 Month olds'!$A$93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olds'!$D$92</c:f>
              <c:strCache/>
            </c:strRef>
          </c:cat>
          <c:val>
            <c:numRef>
              <c:f>'4th quarter 3-27 Month olds'!$D$93</c:f>
              <c:numCache/>
            </c:numRef>
          </c:val>
        </c:ser>
        <c:ser>
          <c:idx val="1"/>
          <c:order val="1"/>
          <c:tx>
            <c:strRef>
              <c:f>'4th quarter 3-27 Month olds'!$A$94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olds'!$D$92</c:f>
              <c:strCache/>
            </c:strRef>
          </c:cat>
          <c:val>
            <c:numRef>
              <c:f>'4th quarter 3-27 Month olds'!$D$94</c:f>
              <c:numCache/>
            </c:numRef>
          </c:val>
        </c:ser>
        <c:ser>
          <c:idx val="2"/>
          <c:order val="2"/>
          <c:tx>
            <c:strRef>
              <c:f>'4th quarter 3-27 Month olds'!$A$95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olds'!$D$92</c:f>
              <c:strCache/>
            </c:strRef>
          </c:cat>
          <c:val>
            <c:numRef>
              <c:f>'4th quarter 3-27 Month olds'!$D$95</c:f>
              <c:numCache/>
            </c:numRef>
          </c:val>
        </c:ser>
        <c:ser>
          <c:idx val="3"/>
          <c:order val="3"/>
          <c:tx>
            <c:strRef>
              <c:f>'4th quarter 3-27 Month olds'!$A$96</c:f>
              <c:strCache>
                <c:ptCount val="1"/>
                <c:pt idx="0">
                  <c:v>Bemidji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 olds'!$D$92</c:f>
              <c:strCache/>
            </c:strRef>
          </c:cat>
          <c:val>
            <c:numRef>
              <c:f>'4th quarter 3-27 Month olds'!$D$96</c:f>
              <c:numCache/>
            </c:numRef>
          </c:val>
        </c:ser>
        <c:ser>
          <c:idx val="4"/>
          <c:order val="4"/>
          <c:tx>
            <c:strRef>
              <c:f>'4th quarter 3-27 Month olds'!$A$97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olds'!$D$92</c:f>
              <c:strCache/>
            </c:strRef>
          </c:cat>
          <c:val>
            <c:numRef>
              <c:f>'4th quarter 3-27 Month olds'!$D$97</c:f>
              <c:numCache/>
            </c:numRef>
          </c:val>
        </c:ser>
        <c:ser>
          <c:idx val="5"/>
          <c:order val="5"/>
          <c:tx>
            <c:strRef>
              <c:f>'4th quarter 3-27 Month olds'!$A$98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olds'!$D$92</c:f>
              <c:strCache/>
            </c:strRef>
          </c:cat>
          <c:val>
            <c:numRef>
              <c:f>'4th quarter 3-27 Month olds'!$D$98</c:f>
              <c:numCache/>
            </c:numRef>
          </c:val>
        </c:ser>
        <c:ser>
          <c:idx val="6"/>
          <c:order val="6"/>
          <c:tx>
            <c:strRef>
              <c:f>'4th quarter 3-27 Month olds'!$A$99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olds'!$D$92</c:f>
              <c:strCache/>
            </c:strRef>
          </c:cat>
          <c:val>
            <c:numRef>
              <c:f>'4th quarter 3-27 Month olds'!$D$99</c:f>
              <c:numCache/>
            </c:numRef>
          </c:val>
        </c:ser>
        <c:ser>
          <c:idx val="7"/>
          <c:order val="7"/>
          <c:tx>
            <c:strRef>
              <c:f>'4th quarter 3-27 Month olds'!$A$100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olds'!$D$92</c:f>
              <c:strCache/>
            </c:strRef>
          </c:cat>
          <c:val>
            <c:numRef>
              <c:f>'4th quarter 3-27 Month olds'!$D$100</c:f>
              <c:numCache/>
            </c:numRef>
          </c:val>
        </c:ser>
        <c:ser>
          <c:idx val="8"/>
          <c:order val="8"/>
          <c:tx>
            <c:strRef>
              <c:f>'4th quarter 3-27 Month olds'!$A$101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olds'!$D$92</c:f>
              <c:strCache/>
            </c:strRef>
          </c:cat>
          <c:val>
            <c:numRef>
              <c:f>'4th quarter 3-27 Month olds'!$D$101</c:f>
              <c:numCache/>
            </c:numRef>
          </c:val>
        </c:ser>
        <c:ser>
          <c:idx val="9"/>
          <c:order val="9"/>
          <c:tx>
            <c:strRef>
              <c:f>'4th quarter 3-27 Month olds'!$A$102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olds'!$D$92</c:f>
              <c:strCache/>
            </c:strRef>
          </c:cat>
          <c:val>
            <c:numRef>
              <c:f>'4th quarter 3-27 Month olds'!$D$102</c:f>
              <c:numCache/>
            </c:numRef>
          </c:val>
        </c:ser>
        <c:ser>
          <c:idx val="10"/>
          <c:order val="10"/>
          <c:tx>
            <c:strRef>
              <c:f>'4th quarter 3-27 Month olds'!$A$103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olds'!$D$92</c:f>
              <c:strCache/>
            </c:strRef>
          </c:cat>
          <c:val>
            <c:numRef>
              <c:f>'4th quarter 3-27 Month olds'!$D$103</c:f>
              <c:numCache/>
            </c:numRef>
          </c:val>
        </c:ser>
        <c:ser>
          <c:idx val="11"/>
          <c:order val="11"/>
          <c:tx>
            <c:strRef>
              <c:f>'4th quarter 3-27 Month olds'!$A$104</c:f>
              <c:strCache>
                <c:ptCount val="1"/>
                <c:pt idx="0">
                  <c:v>Tucson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 olds'!$D$92</c:f>
              <c:strCache/>
            </c:strRef>
          </c:cat>
          <c:val>
            <c:numRef>
              <c:f>'4th quarter 3-27 Month olds'!$D$104</c:f>
              <c:numCache/>
            </c:numRef>
          </c:val>
        </c:ser>
        <c:ser>
          <c:idx val="12"/>
          <c:order val="12"/>
          <c:tx>
            <c:strRef>
              <c:f>'4th quarter 3-27 Month olds'!$A$105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olds'!$D$92</c:f>
              <c:strCache/>
            </c:strRef>
          </c:cat>
          <c:val>
            <c:numRef>
              <c:f>'4th quarter 3-27 Month olds'!$D$105</c:f>
              <c:numCache/>
            </c:numRef>
          </c:val>
        </c:ser>
        <c:axId val="35545581"/>
        <c:axId val="51474774"/>
      </c:barChart>
      <c:catAx>
        <c:axId val="35545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474774"/>
        <c:crosses val="autoZero"/>
        <c:auto val="1"/>
        <c:lblOffset val="100"/>
        <c:noMultiLvlLbl val="0"/>
      </c:catAx>
      <c:valAx>
        <c:axId val="51474774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5545581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0535"/>
          <c:w val="0.21475"/>
          <c:h val="0.9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Geneva"/>
                <a:ea typeface="Geneva"/>
                <a:cs typeface="Geneva"/>
              </a:rPr>
              <a:t>Percent Completing Requirements 
19-23 Months</a:t>
            </a:r>
          </a:p>
        </c:rich>
      </c:tx>
      <c:layout>
        <c:manualLayout>
          <c:xMode val="factor"/>
          <c:yMode val="factor"/>
          <c:x val="-0.1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65"/>
          <c:w val="0.76"/>
          <c:h val="0.82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'4th quarter 3-27 Month olds'!$A$122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olds'!$D$121</c:f>
              <c:strCache/>
            </c:strRef>
          </c:cat>
          <c:val>
            <c:numRef>
              <c:f>'4th quarter 3-27 Month olds'!$D$122</c:f>
              <c:numCache/>
            </c:numRef>
          </c:val>
        </c:ser>
        <c:ser>
          <c:idx val="2"/>
          <c:order val="1"/>
          <c:tx>
            <c:strRef>
              <c:f>'4th quarter 3-27 Month olds'!$A$123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olds'!$D$121</c:f>
              <c:strCache/>
            </c:strRef>
          </c:cat>
          <c:val>
            <c:numRef>
              <c:f>'4th quarter 3-27 Month olds'!$D$123</c:f>
              <c:numCache/>
            </c:numRef>
          </c:val>
        </c:ser>
        <c:ser>
          <c:idx val="3"/>
          <c:order val="2"/>
          <c:tx>
            <c:strRef>
              <c:f>'4th quarter 3-27 Month olds'!$A$124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olds'!$D$121</c:f>
              <c:strCache/>
            </c:strRef>
          </c:cat>
          <c:val>
            <c:numRef>
              <c:f>'4th quarter 3-27 Month olds'!$D$124</c:f>
              <c:numCache/>
            </c:numRef>
          </c:val>
        </c:ser>
        <c:ser>
          <c:idx val="4"/>
          <c:order val="3"/>
          <c:tx>
            <c:strRef>
              <c:f>'4th quarter 3-27 Month olds'!$A$125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olds'!$D$121</c:f>
              <c:strCache/>
            </c:strRef>
          </c:cat>
          <c:val>
            <c:numRef>
              <c:f>'4th quarter 3-27 Month olds'!$D$125</c:f>
              <c:numCache/>
            </c:numRef>
          </c:val>
        </c:ser>
        <c:ser>
          <c:idx val="5"/>
          <c:order val="4"/>
          <c:tx>
            <c:strRef>
              <c:f>'4th quarter 3-27 Month olds'!$A$126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olds'!$D$121</c:f>
              <c:strCache/>
            </c:strRef>
          </c:cat>
          <c:val>
            <c:numRef>
              <c:f>'4th quarter 3-27 Month olds'!$D$126</c:f>
              <c:numCache/>
            </c:numRef>
          </c:val>
        </c:ser>
        <c:ser>
          <c:idx val="6"/>
          <c:order val="5"/>
          <c:tx>
            <c:strRef>
              <c:f>'4th quarter 3-27 Month olds'!$A$127</c:f>
              <c:strCache>
                <c:ptCount val="1"/>
                <c:pt idx="0">
                  <c:v>California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 olds'!$D$121</c:f>
              <c:strCache/>
            </c:strRef>
          </c:cat>
          <c:val>
            <c:numRef>
              <c:f>'4th quarter 3-27 Month olds'!$D$127</c:f>
              <c:numCache/>
            </c:numRef>
          </c:val>
        </c:ser>
        <c:ser>
          <c:idx val="7"/>
          <c:order val="6"/>
          <c:tx>
            <c:strRef>
              <c:f>'4th quarter 3-27 Month olds'!$A$128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olds'!$D$121</c:f>
              <c:strCache/>
            </c:strRef>
          </c:cat>
          <c:val>
            <c:numRef>
              <c:f>'4th quarter 3-27 Month olds'!$D$128</c:f>
              <c:numCache/>
            </c:numRef>
          </c:val>
        </c:ser>
        <c:ser>
          <c:idx val="8"/>
          <c:order val="7"/>
          <c:tx>
            <c:strRef>
              <c:f>'4th quarter 3-27 Month olds'!$A$129</c:f>
              <c:strCache>
                <c:ptCount val="1"/>
                <c:pt idx="0">
                  <c:v>Navajo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 olds'!$D$121</c:f>
              <c:strCache/>
            </c:strRef>
          </c:cat>
          <c:val>
            <c:numRef>
              <c:f>'4th quarter 3-27 Month olds'!$D$129</c:f>
              <c:numCache/>
            </c:numRef>
          </c:val>
        </c:ser>
        <c:ser>
          <c:idx val="9"/>
          <c:order val="8"/>
          <c:tx>
            <c:strRef>
              <c:f>'4th quarter 3-27 Month olds'!$A$130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olds'!$D$121</c:f>
              <c:strCache/>
            </c:strRef>
          </c:cat>
          <c:val>
            <c:numRef>
              <c:f>'4th quarter 3-27 Month olds'!$D$130</c:f>
              <c:numCache/>
            </c:numRef>
          </c:val>
        </c:ser>
        <c:ser>
          <c:idx val="10"/>
          <c:order val="9"/>
          <c:tx>
            <c:strRef>
              <c:f>'4th quarter 3-27 Month olds'!$A$131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olds'!$D$121</c:f>
              <c:strCache/>
            </c:strRef>
          </c:cat>
          <c:val>
            <c:numRef>
              <c:f>'4th quarter 3-27 Month olds'!$D$131</c:f>
              <c:numCache/>
            </c:numRef>
          </c:val>
        </c:ser>
        <c:ser>
          <c:idx val="11"/>
          <c:order val="10"/>
          <c:tx>
            <c:strRef>
              <c:f>'4th quarter 3-27 Month olds'!$A$132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olds'!$D$121</c:f>
              <c:strCache/>
            </c:strRef>
          </c:cat>
          <c:val>
            <c:numRef>
              <c:f>'4th quarter 3-27 Month olds'!$D$132</c:f>
              <c:numCache/>
            </c:numRef>
          </c:val>
        </c:ser>
        <c:ser>
          <c:idx val="12"/>
          <c:order val="11"/>
          <c:tx>
            <c:strRef>
              <c:f>'4th quarter 3-27 Month olds'!$A$133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olds'!$D$121</c:f>
              <c:strCache/>
            </c:strRef>
          </c:cat>
          <c:val>
            <c:numRef>
              <c:f>'4th quarter 3-27 Month olds'!$D$133</c:f>
              <c:numCache/>
            </c:numRef>
          </c:val>
        </c:ser>
        <c:ser>
          <c:idx val="13"/>
          <c:order val="12"/>
          <c:tx>
            <c:strRef>
              <c:f>'4th quarter 3-27 Month olds'!$A$134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olds'!$D$121</c:f>
              <c:strCache/>
            </c:strRef>
          </c:cat>
          <c:val>
            <c:numRef>
              <c:f>'4th quarter 3-27 Month olds'!$D$134</c:f>
              <c:numCache/>
            </c:numRef>
          </c:val>
        </c:ser>
        <c:axId val="60619783"/>
        <c:axId val="8707136"/>
      </c:barChart>
      <c:catAx>
        <c:axId val="60619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07136"/>
        <c:crosses val="autoZero"/>
        <c:auto val="1"/>
        <c:lblOffset val="100"/>
        <c:noMultiLvlLbl val="0"/>
      </c:catAx>
      <c:valAx>
        <c:axId val="8707136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0619783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25"/>
          <c:y val="0.03475"/>
          <c:w val="0.2055"/>
          <c:h val="0.96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Geneva"/>
                <a:ea typeface="Geneva"/>
                <a:cs typeface="Geneva"/>
              </a:rPr>
              <a:t>Percent Completing Requirements 
24-27 Months</a:t>
            </a:r>
          </a:p>
        </c:rich>
      </c:tx>
      <c:layout>
        <c:manualLayout>
          <c:xMode val="factor"/>
          <c:yMode val="factor"/>
          <c:x val="-0.1292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35"/>
          <c:w val="0.758"/>
          <c:h val="0.83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'4th quarter 3-27 Month olds'!$A$151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olds'!$D$150</c:f>
              <c:strCache/>
            </c:strRef>
          </c:cat>
          <c:val>
            <c:numRef>
              <c:f>'4th quarter 3-27 Month olds'!$D$151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'4th quarter 3-27 Month olds'!$A$152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olds'!$D$150</c:f>
              <c:strCache/>
            </c:strRef>
          </c:cat>
          <c:val>
            <c:numRef>
              <c:f>'4th quarter 3-27 Month olds'!$D$152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2"/>
          <c:tx>
            <c:strRef>
              <c:f>'4th quarter 3-27 Month olds'!$A$153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olds'!$D$150</c:f>
              <c:strCache/>
            </c:strRef>
          </c:cat>
          <c:val>
            <c:numRef>
              <c:f>'4th quarter 3-27 Month olds'!$D$153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3"/>
          <c:tx>
            <c:strRef>
              <c:f>'4th quarter 3-27 Month olds'!$A$154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olds'!$D$150</c:f>
              <c:strCache/>
            </c:strRef>
          </c:cat>
          <c:val>
            <c:numRef>
              <c:f>'4th quarter 3-27 Month olds'!$D$154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4"/>
          <c:tx>
            <c:strRef>
              <c:f>'4th quarter 3-27 Month olds'!$A$155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olds'!$D$150</c:f>
              <c:strCache/>
            </c:strRef>
          </c:cat>
          <c:val>
            <c:numRef>
              <c:f>'4th quarter 3-27 Month olds'!$D$155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5"/>
          <c:tx>
            <c:strRef>
              <c:f>'4th quarter 3-27 Month olds'!$A$156</c:f>
              <c:strCache>
                <c:ptCount val="1"/>
                <c:pt idx="0">
                  <c:v>California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 olds'!$D$150</c:f>
              <c:strCache/>
            </c:strRef>
          </c:cat>
          <c:val>
            <c:numRef>
              <c:f>'4th quarter 3-27 Month olds'!$D$156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6"/>
          <c:tx>
            <c:strRef>
              <c:f>'4th quarter 3-27 Month olds'!$A$157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olds'!$D$150</c:f>
              <c:strCache/>
            </c:strRef>
          </c:cat>
          <c:val>
            <c:numRef>
              <c:f>'4th quarter 3-27 Month olds'!$D$157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7"/>
          <c:tx>
            <c:strRef>
              <c:f>'4th quarter 3-27 Month olds'!$A$158</c:f>
              <c:strCache>
                <c:ptCount val="1"/>
                <c:pt idx="0">
                  <c:v>Navajo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 olds'!$D$150</c:f>
              <c:strCache/>
            </c:strRef>
          </c:cat>
          <c:val>
            <c:numRef>
              <c:f>'4th quarter 3-27 Month olds'!$D$158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8"/>
          <c:tx>
            <c:strRef>
              <c:f>'4th quarter 3-27 Month olds'!$A$159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olds'!$D$150</c:f>
              <c:strCache/>
            </c:strRef>
          </c:cat>
          <c:val>
            <c:numRef>
              <c:f>'4th quarter 3-27 Month olds'!$D$159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9"/>
          <c:tx>
            <c:strRef>
              <c:f>'4th quarter 3-27 Month olds'!$A$160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olds'!$D$150</c:f>
              <c:strCache/>
            </c:strRef>
          </c:cat>
          <c:val>
            <c:numRef>
              <c:f>'4th quarter 3-27 Month olds'!$D$160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0"/>
          <c:tx>
            <c:strRef>
              <c:f>'4th quarter 3-27 Month olds'!$A$161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olds'!$D$150</c:f>
              <c:strCache/>
            </c:strRef>
          </c:cat>
          <c:val>
            <c:numRef>
              <c:f>'4th quarter 3-27 Month olds'!$D$161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1"/>
          <c:tx>
            <c:strRef>
              <c:f>'4th quarter 3-27 Month olds'!$A$162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olds'!$D$150</c:f>
              <c:strCache/>
            </c:strRef>
          </c:cat>
          <c:val>
            <c:numRef>
              <c:f>'4th quarter 3-27 Month olds'!$D$162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2"/>
          <c:tx>
            <c:strRef>
              <c:f>'4th quarter 3-27 Month olds'!$A$163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olds'!$D$150</c:f>
              <c:strCache/>
            </c:strRef>
          </c:cat>
          <c:val>
            <c:numRef>
              <c:f>'4th quarter 3-27 Month olds'!$D$163</c:f>
              <c:numCache>
                <c:ptCount val="1"/>
                <c:pt idx="0">
                  <c:v>0</c:v>
                </c:pt>
              </c:numCache>
            </c:numRef>
          </c:val>
        </c:ser>
        <c:axId val="11255361"/>
        <c:axId val="34189386"/>
      </c:barChart>
      <c:catAx>
        <c:axId val="1125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89386"/>
        <c:crosses val="autoZero"/>
        <c:auto val="1"/>
        <c:lblOffset val="100"/>
        <c:noMultiLvlLbl val="0"/>
      </c:catAx>
      <c:valAx>
        <c:axId val="34189386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1255361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5"/>
          <c:y val="0.077"/>
          <c:w val="0.212"/>
          <c:h val="0.92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Geneva"/>
                <a:ea typeface="Geneva"/>
                <a:cs typeface="Geneva"/>
              </a:rPr>
              <a:t>Percent Completing Requirements 
All Ages (excluding Hep A)</a:t>
            </a:r>
          </a:p>
        </c:rich>
      </c:tx>
      <c:layout>
        <c:manualLayout>
          <c:xMode val="factor"/>
          <c:yMode val="factor"/>
          <c:x val="-0.114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28275"/>
          <c:w val="0.79675"/>
          <c:h val="0.67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'4th quarter 3-27 Month olds'!$A$180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olds'!$D$179</c:f>
              <c:strCache/>
            </c:strRef>
          </c:cat>
          <c:val>
            <c:numRef>
              <c:f>'4th quarter 3-27 Month olds'!$D$180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'4th quarter 3-27 Month olds'!$A$181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olds'!$D$179</c:f>
              <c:strCache/>
            </c:strRef>
          </c:cat>
          <c:val>
            <c:numRef>
              <c:f>'4th quarter 3-27 Month olds'!$D$181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2"/>
          <c:tx>
            <c:strRef>
              <c:f>'4th quarter 3-27 Month olds'!$A$182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olds'!$D$179</c:f>
              <c:strCache/>
            </c:strRef>
          </c:cat>
          <c:val>
            <c:numRef>
              <c:f>'4th quarter 3-27 Month olds'!$D$182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3"/>
          <c:tx>
            <c:strRef>
              <c:f>'4th quarter 3-27 Month olds'!$A$183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olds'!$D$179</c:f>
              <c:strCache/>
            </c:strRef>
          </c:cat>
          <c:val>
            <c:numRef>
              <c:f>'4th quarter 3-27 Month olds'!$D$183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4"/>
          <c:tx>
            <c:strRef>
              <c:f>'4th quarter 3-27 Month olds'!$A$184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olds'!$D$179</c:f>
              <c:strCache/>
            </c:strRef>
          </c:cat>
          <c:val>
            <c:numRef>
              <c:f>'4th quarter 3-27 Month olds'!$D$184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5"/>
          <c:tx>
            <c:strRef>
              <c:f>'4th quarter 3-27 Month olds'!$A$185</c:f>
              <c:strCache>
                <c:ptCount val="1"/>
                <c:pt idx="0">
                  <c:v>California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 olds'!$D$179</c:f>
              <c:strCache/>
            </c:strRef>
          </c:cat>
          <c:val>
            <c:numRef>
              <c:f>'4th quarter 3-27 Month olds'!$D$185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6"/>
          <c:tx>
            <c:strRef>
              <c:f>'4th quarter 3-27 Month olds'!$A$186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olds'!$D$179</c:f>
              <c:strCache/>
            </c:strRef>
          </c:cat>
          <c:val>
            <c:numRef>
              <c:f>'4th quarter 3-27 Month olds'!$D$186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7"/>
          <c:tx>
            <c:strRef>
              <c:f>'4th quarter 3-27 Month olds'!$A$187</c:f>
              <c:strCache>
                <c:ptCount val="1"/>
                <c:pt idx="0">
                  <c:v>Navajo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 olds'!$D$179</c:f>
              <c:strCache/>
            </c:strRef>
          </c:cat>
          <c:val>
            <c:numRef>
              <c:f>'4th quarter 3-27 Month olds'!$D$187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8"/>
          <c:tx>
            <c:strRef>
              <c:f>'4th quarter 3-27 Month olds'!$A$188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olds'!$D$179</c:f>
              <c:strCache/>
            </c:strRef>
          </c:cat>
          <c:val>
            <c:numRef>
              <c:f>'4th quarter 3-27 Month olds'!$D$188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9"/>
          <c:tx>
            <c:strRef>
              <c:f>'4th quarter 3-27 Month olds'!$A$189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olds'!$D$179</c:f>
              <c:strCache/>
            </c:strRef>
          </c:cat>
          <c:val>
            <c:numRef>
              <c:f>'4th quarter 3-27 Month olds'!$D$189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0"/>
          <c:tx>
            <c:strRef>
              <c:f>'4th quarter 3-27 Month olds'!$A$190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olds'!$D$179</c:f>
              <c:strCache/>
            </c:strRef>
          </c:cat>
          <c:val>
            <c:numRef>
              <c:f>'4th quarter 3-27 Month olds'!$D$190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1"/>
          <c:tx>
            <c:strRef>
              <c:f>'4th quarter 3-27 Month olds'!$A$191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olds'!$D$179</c:f>
              <c:strCache/>
            </c:strRef>
          </c:cat>
          <c:val>
            <c:numRef>
              <c:f>'4th quarter 3-27 Month olds'!$D$191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2"/>
          <c:tx>
            <c:strRef>
              <c:f>'4th quarter 3-27 Month olds'!$A$192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olds'!$D$179</c:f>
              <c:strCache/>
            </c:strRef>
          </c:cat>
          <c:val>
            <c:numRef>
              <c:f>'4th quarter 3-27 Month olds'!$D$192</c:f>
              <c:numCache>
                <c:ptCount val="1"/>
                <c:pt idx="0">
                  <c:v>0</c:v>
                </c:pt>
              </c:numCache>
            </c:numRef>
          </c:val>
        </c:ser>
        <c:axId val="39269019"/>
        <c:axId val="17876852"/>
      </c:barChart>
      <c:catAx>
        <c:axId val="39269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76852"/>
        <c:crosses val="autoZero"/>
        <c:auto val="1"/>
        <c:lblOffset val="100"/>
        <c:noMultiLvlLbl val="0"/>
      </c:catAx>
      <c:valAx>
        <c:axId val="17876852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9269019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Geneva"/>
                <a:ea typeface="Geneva"/>
                <a:cs typeface="Geneva"/>
              </a:rPr>
              <a:t>Percent Completing Requirements 
5-6 Months</a:t>
            </a:r>
          </a:p>
        </c:rich>
      </c:tx>
      <c:layout>
        <c:manualLayout>
          <c:xMode val="factor"/>
          <c:yMode val="factor"/>
          <c:x val="-0.1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875"/>
          <c:w val="0.7815"/>
          <c:h val="0.84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'4th quarter 3-27 Month olds'!$A$35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olds'!$D$34</c:f>
              <c:strCache/>
            </c:strRef>
          </c:cat>
          <c:val>
            <c:numRef>
              <c:f>'4th quarter 3-27 Month olds'!$D$35</c:f>
              <c:numCache/>
            </c:numRef>
          </c:val>
        </c:ser>
        <c:ser>
          <c:idx val="2"/>
          <c:order val="1"/>
          <c:tx>
            <c:strRef>
              <c:f>'4th quarter 3-27 Month olds'!$A$36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olds'!$D$34</c:f>
              <c:strCache/>
            </c:strRef>
          </c:cat>
          <c:val>
            <c:numRef>
              <c:f>'4th quarter 3-27 Month olds'!$D$36</c:f>
              <c:numCache/>
            </c:numRef>
          </c:val>
        </c:ser>
        <c:ser>
          <c:idx val="3"/>
          <c:order val="2"/>
          <c:tx>
            <c:strRef>
              <c:f>'4th quarter 3-27 Month olds'!$A$37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olds'!$D$34</c:f>
              <c:strCache/>
            </c:strRef>
          </c:cat>
          <c:val>
            <c:numRef>
              <c:f>'4th quarter 3-27 Month olds'!$D$37</c:f>
              <c:numCache/>
            </c:numRef>
          </c:val>
        </c:ser>
        <c:ser>
          <c:idx val="4"/>
          <c:order val="3"/>
          <c:tx>
            <c:strRef>
              <c:f>'4th quarter 3-27 Month olds'!$A$38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olds'!$D$34</c:f>
              <c:strCache/>
            </c:strRef>
          </c:cat>
          <c:val>
            <c:numRef>
              <c:f>'4th quarter 3-27 Month olds'!$D$38</c:f>
              <c:numCache/>
            </c:numRef>
          </c:val>
        </c:ser>
        <c:ser>
          <c:idx val="5"/>
          <c:order val="4"/>
          <c:tx>
            <c:strRef>
              <c:f>'4th quarter 3-27 Month olds'!$A$39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olds'!$D$34</c:f>
              <c:strCache/>
            </c:strRef>
          </c:cat>
          <c:val>
            <c:numRef>
              <c:f>'4th quarter 3-27 Month olds'!$D$39</c:f>
              <c:numCache/>
            </c:numRef>
          </c:val>
        </c:ser>
        <c:ser>
          <c:idx val="6"/>
          <c:order val="5"/>
          <c:tx>
            <c:strRef>
              <c:f>'4th quarter 3-27 Month olds'!$A$40</c:f>
              <c:strCache>
                <c:ptCount val="1"/>
                <c:pt idx="0">
                  <c:v>California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 olds'!$D$34</c:f>
              <c:strCache/>
            </c:strRef>
          </c:cat>
          <c:val>
            <c:numRef>
              <c:f>'4th quarter 3-27 Month olds'!$D$40</c:f>
              <c:numCache/>
            </c:numRef>
          </c:val>
        </c:ser>
        <c:ser>
          <c:idx val="7"/>
          <c:order val="6"/>
          <c:tx>
            <c:strRef>
              <c:f>'4th quarter 3-27 Month olds'!$A$41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olds'!$D$34</c:f>
              <c:strCache/>
            </c:strRef>
          </c:cat>
          <c:val>
            <c:numRef>
              <c:f>'4th quarter 3-27 Month olds'!$D$41</c:f>
              <c:numCache/>
            </c:numRef>
          </c:val>
        </c:ser>
        <c:ser>
          <c:idx val="8"/>
          <c:order val="7"/>
          <c:tx>
            <c:strRef>
              <c:f>'4th quarter 3-27 Month olds'!$A$42</c:f>
              <c:strCache>
                <c:ptCount val="1"/>
                <c:pt idx="0">
                  <c:v>Navajo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 olds'!$D$34</c:f>
              <c:strCache/>
            </c:strRef>
          </c:cat>
          <c:val>
            <c:numRef>
              <c:f>'4th quarter 3-27 Month olds'!$D$42</c:f>
              <c:numCache/>
            </c:numRef>
          </c:val>
        </c:ser>
        <c:ser>
          <c:idx val="9"/>
          <c:order val="8"/>
          <c:tx>
            <c:strRef>
              <c:f>'4th quarter 3-27 Month olds'!$A$43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olds'!$D$34</c:f>
              <c:strCache/>
            </c:strRef>
          </c:cat>
          <c:val>
            <c:numRef>
              <c:f>'4th quarter 3-27 Month olds'!$D$43</c:f>
              <c:numCache/>
            </c:numRef>
          </c:val>
        </c:ser>
        <c:ser>
          <c:idx val="10"/>
          <c:order val="9"/>
          <c:tx>
            <c:strRef>
              <c:f>'4th quarter 3-27 Month olds'!$A$44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olds'!$D$34</c:f>
              <c:strCache/>
            </c:strRef>
          </c:cat>
          <c:val>
            <c:numRef>
              <c:f>'4th quarter 3-27 Month olds'!$D$44</c:f>
              <c:numCache/>
            </c:numRef>
          </c:val>
        </c:ser>
        <c:ser>
          <c:idx val="11"/>
          <c:order val="10"/>
          <c:tx>
            <c:strRef>
              <c:f>'4th quarter 3-27 Month olds'!$A$45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olds'!$D$34</c:f>
              <c:strCache/>
            </c:strRef>
          </c:cat>
          <c:val>
            <c:numRef>
              <c:f>'4th quarter 3-27 Month olds'!$D$45</c:f>
              <c:numCache/>
            </c:numRef>
          </c:val>
        </c:ser>
        <c:ser>
          <c:idx val="12"/>
          <c:order val="11"/>
          <c:tx>
            <c:strRef>
              <c:f>'4th quarter 3-27 Month olds'!$A$46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olds'!$D$34</c:f>
              <c:strCache/>
            </c:strRef>
          </c:cat>
          <c:val>
            <c:numRef>
              <c:f>'4th quarter 3-27 Month olds'!$D$46</c:f>
              <c:numCache/>
            </c:numRef>
          </c:val>
        </c:ser>
        <c:ser>
          <c:idx val="13"/>
          <c:order val="12"/>
          <c:tx>
            <c:strRef>
              <c:f>'4th quarter 3-27 Month olds'!$A$47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olds'!$D$34</c:f>
              <c:strCache/>
            </c:strRef>
          </c:cat>
          <c:val>
            <c:numRef>
              <c:f>'4th quarter 3-27 Month olds'!$D$47</c:f>
              <c:numCache/>
            </c:numRef>
          </c:val>
        </c:ser>
        <c:axId val="26673941"/>
        <c:axId val="38738878"/>
      </c:barChart>
      <c:catAx>
        <c:axId val="26673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38878"/>
        <c:crosses val="autoZero"/>
        <c:auto val="1"/>
        <c:lblOffset val="100"/>
        <c:noMultiLvlLbl val="0"/>
      </c:catAx>
      <c:valAx>
        <c:axId val="38738878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6673941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"/>
          <c:y val="0.08175"/>
          <c:w val="0.2015"/>
          <c:h val="0.91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Percent of 2 Year Olds with 4:3:1:3:3 Coverage</a:t>
            </a:r>
          </a:p>
        </c:rich>
      </c:tx>
      <c:layout>
        <c:manualLayout>
          <c:xMode val="factor"/>
          <c:yMode val="factor"/>
          <c:x val="-0.112"/>
          <c:y val="0.04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125"/>
          <c:w val="0.751"/>
          <c:h val="0.8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'4th  Quarter 2 Year Olds '!$A$5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 '!$D$4</c:f>
              <c:strCache/>
            </c:strRef>
          </c:cat>
          <c:val>
            <c:numRef>
              <c:f>'4th  Quarter 2 Year Olds '!$D$5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'4th  Quarter 2 Year Olds '!$A$6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 '!$D$4</c:f>
              <c:strCache/>
            </c:strRef>
          </c:cat>
          <c:val>
            <c:numRef>
              <c:f>'4th  Quarter 2 Year Olds '!$D$6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'4th  Quarter 2 Year Olds '!$A$7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 '!$D$4</c:f>
              <c:strCache/>
            </c:strRef>
          </c:cat>
          <c:val>
            <c:numRef>
              <c:f>'4th  Quarter 2 Year Olds '!$D$7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'4th  Quarter 2 Year Olds '!$A$8</c:f>
              <c:strCache>
                <c:ptCount val="1"/>
                <c:pt idx="0">
                  <c:v>BEMIDJI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 Quarter 2 Year Olds '!$D$4</c:f>
              <c:strCache/>
            </c:strRef>
          </c:cat>
          <c:val>
            <c:numRef>
              <c:f>'4th  Quarter 2 Year Olds '!$D$8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'4th  Quarter 2 Year Olds '!$A$9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 '!$D$4</c:f>
              <c:strCache/>
            </c:strRef>
          </c:cat>
          <c:val>
            <c:numRef>
              <c:f>'4th  Quarter 2 Year Olds '!$D$9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'4th  Quarter 2 Year Olds '!$A$10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 '!$D$4</c:f>
              <c:strCache/>
            </c:strRef>
          </c:cat>
          <c:val>
            <c:numRef>
              <c:f>'4th  Quarter 2 Year Olds '!$D$10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'4th  Quarter 2 Year Olds '!$A$11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 '!$D$4</c:f>
              <c:strCache/>
            </c:strRef>
          </c:cat>
          <c:val>
            <c:numRef>
              <c:f>'4th  Quarter 2 Year Olds '!$D$11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'4th  Quarter 2 Year Olds '!$A$12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 '!$D$4</c:f>
              <c:strCache/>
            </c:strRef>
          </c:cat>
          <c:val>
            <c:numRef>
              <c:f>'4th  Quarter 2 Year Olds '!$D$12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'4th  Quarter 2 Year Olds '!$A$13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 '!$D$4</c:f>
              <c:strCache/>
            </c:strRef>
          </c:cat>
          <c:val>
            <c:numRef>
              <c:f>'4th  Quarter 2 Year Olds '!$D$13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'4th  Quarter 2 Year Olds '!$A$14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 '!$D$4</c:f>
              <c:strCache/>
            </c:strRef>
          </c:cat>
          <c:val>
            <c:numRef>
              <c:f>'4th  Quarter 2 Year Olds '!$D$14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'4th  Quarter 2 Year Olds '!$A$15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 '!$D$4</c:f>
              <c:strCache/>
            </c:strRef>
          </c:cat>
          <c:val>
            <c:numRef>
              <c:f>'4th  Quarter 2 Year Olds '!$D$15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'4th  Quarter 2 Year Olds '!$A$16</c:f>
              <c:strCache>
                <c:ptCount val="1"/>
                <c:pt idx="0">
                  <c:v>TUCSON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 Quarter 2 Year Olds '!$D$4</c:f>
              <c:strCache/>
            </c:strRef>
          </c:cat>
          <c:val>
            <c:numRef>
              <c:f>'4th  Quarter 2 Year Olds '!$D$16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'4th  Quarter 2 Year Olds '!$A$17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'4th  Quarter 2 Year Olds '!$D$4</c:f>
              <c:strCache/>
            </c:strRef>
          </c:cat>
          <c:val>
            <c:numRef>
              <c:f>'4th  Quarter 2 Year Olds '!$D$17</c:f>
              <c:numCache>
                <c:ptCount val="1"/>
                <c:pt idx="0">
                  <c:v>0</c:v>
                </c:pt>
              </c:numCache>
            </c:numRef>
          </c:val>
        </c:ser>
        <c:axId val="13105583"/>
        <c:axId val="50841384"/>
      </c:barChart>
      <c:catAx>
        <c:axId val="13105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41384"/>
        <c:crosses val="autoZero"/>
        <c:auto val="1"/>
        <c:lblOffset val="100"/>
        <c:noMultiLvlLbl val="0"/>
      </c:catAx>
      <c:valAx>
        <c:axId val="508413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105583"/>
        <c:crossesAt val="1"/>
        <c:crossBetween val="between"/>
        <c:dispUnits/>
        <c:majorUnit val="0.1"/>
        <c:minorUnit val="0.0552569832402234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12025"/>
          <c:w val="0.20975"/>
          <c:h val="0.87975"/>
        </c:manualLayout>
      </c:layout>
      <c:overlay val="0"/>
      <c:txPr>
        <a:bodyPr vert="horz" rot="0"/>
        <a:lstStyle/>
        <a:p>
          <a:pPr>
            <a:defRPr lang="en-US" cap="none" sz="9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Percent of 2 Year Olds with 4:3:1:3:3:1 Coverage</a:t>
            </a:r>
          </a:p>
        </c:rich>
      </c:tx>
      <c:layout>
        <c:manualLayout>
          <c:xMode val="factor"/>
          <c:yMode val="factor"/>
          <c:x val="-0.13175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925"/>
          <c:w val="0.73425"/>
          <c:h val="0.8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'4th  Quarter 2 Year Olds '!$A$42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 '!$D$41</c:f>
              <c:strCache/>
            </c:strRef>
          </c:cat>
          <c:val>
            <c:numRef>
              <c:f>'4th  Quarter 2 Year Olds '!$D$42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'4th  Quarter 2 Year Olds '!$A$43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 '!$D$41</c:f>
              <c:strCache/>
            </c:strRef>
          </c:cat>
          <c:val>
            <c:numRef>
              <c:f>'4th  Quarter 2 Year Olds '!$D$43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'4th  Quarter 2 Year Olds '!$A$44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 '!$D$41</c:f>
              <c:strCache/>
            </c:strRef>
          </c:cat>
          <c:val>
            <c:numRef>
              <c:f>'4th  Quarter 2 Year Olds '!$D$44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'4th  Quarter 2 Year Olds '!$A$45</c:f>
              <c:strCache>
                <c:ptCount val="1"/>
                <c:pt idx="0">
                  <c:v>BEMIDJI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 Quarter 2 Year Olds '!$D$41</c:f>
              <c:strCache/>
            </c:strRef>
          </c:cat>
          <c:val>
            <c:numRef>
              <c:f>'4th  Quarter 2 Year Olds '!$D$45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'4th  Quarter 2 Year Olds '!$A$46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 '!$D$41</c:f>
              <c:strCache/>
            </c:strRef>
          </c:cat>
          <c:val>
            <c:numRef>
              <c:f>'4th  Quarter 2 Year Olds '!$D$46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'4th  Quarter 2 Year Olds '!$A$47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 '!$D$41</c:f>
              <c:strCache/>
            </c:strRef>
          </c:cat>
          <c:val>
            <c:numRef>
              <c:f>'4th  Quarter 2 Year Olds '!$D$47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'4th  Quarter 2 Year Olds '!$A$48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 '!$D$41</c:f>
              <c:strCache/>
            </c:strRef>
          </c:cat>
          <c:val>
            <c:numRef>
              <c:f>'4th  Quarter 2 Year Olds '!$D$48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'4th  Quarter 2 Year Olds '!$A$49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 '!$D$41</c:f>
              <c:strCache/>
            </c:strRef>
          </c:cat>
          <c:val>
            <c:numRef>
              <c:f>'4th  Quarter 2 Year Olds '!$D$49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'4th  Quarter 2 Year Olds '!$A$50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 '!$D$41</c:f>
              <c:strCache/>
            </c:strRef>
          </c:cat>
          <c:val>
            <c:numRef>
              <c:f>'4th  Quarter 2 Year Olds '!$D$50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'4th  Quarter 2 Year Olds '!$A$51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 '!$D$41</c:f>
              <c:strCache/>
            </c:strRef>
          </c:cat>
          <c:val>
            <c:numRef>
              <c:f>'4th  Quarter 2 Year Olds '!$D$51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'4th  Quarter 2 Year Olds '!$A$52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 '!$D$41</c:f>
              <c:strCache/>
            </c:strRef>
          </c:cat>
          <c:val>
            <c:numRef>
              <c:f>'4th  Quarter 2 Year Olds '!$D$52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'4th  Quarter 2 Year Olds '!$A$53</c:f>
              <c:strCache>
                <c:ptCount val="1"/>
                <c:pt idx="0">
                  <c:v>TUCSON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 Quarter 2 Year Olds '!$D$41</c:f>
              <c:strCache/>
            </c:strRef>
          </c:cat>
          <c:val>
            <c:numRef>
              <c:f>'4th  Quarter 2 Year Olds '!$D$53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'4th  Quarter 2 Year Olds '!$A$54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'4th  Quarter 2 Year Olds '!$D$41</c:f>
              <c:strCache/>
            </c:strRef>
          </c:cat>
          <c:val>
            <c:numRef>
              <c:f>'4th  Quarter 2 Year Olds '!$D$54</c:f>
              <c:numCache>
                <c:ptCount val="1"/>
                <c:pt idx="0">
                  <c:v>0</c:v>
                </c:pt>
              </c:numCache>
            </c:numRef>
          </c:val>
        </c:ser>
        <c:axId val="54919273"/>
        <c:axId val="24511410"/>
      </c:barChart>
      <c:catAx>
        <c:axId val="54919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11410"/>
        <c:crosses val="autoZero"/>
        <c:auto val="1"/>
        <c:lblOffset val="100"/>
        <c:noMultiLvlLbl val="0"/>
      </c:catAx>
      <c:valAx>
        <c:axId val="245114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4919273"/>
        <c:crossesAt val="1"/>
        <c:crossBetween val="between"/>
        <c:dispUnits/>
        <c:majorUnit val="0.1"/>
        <c:minorUnit val="0.0519486033519553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106"/>
          <c:w val="0.22025"/>
          <c:h val="0.894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Geneva"/>
                <a:ea typeface="Geneva"/>
                <a:cs typeface="Geneva"/>
              </a:rPr>
              <a:t>Perecent Completing Requirements
 7-15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8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9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0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1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2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axId val="45467037"/>
        <c:axId val="6550150"/>
      </c:barChart>
      <c:catAx>
        <c:axId val="45467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0150"/>
        <c:crosses val="autoZero"/>
        <c:auto val="1"/>
        <c:lblOffset val="100"/>
        <c:noMultiLvlLbl val="0"/>
      </c:catAx>
      <c:valAx>
        <c:axId val="655015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467037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Geneva"/>
                <a:ea typeface="Geneva"/>
                <a:cs typeface="Geneva"/>
              </a:rPr>
              <a:t>Percent Completing Requirements
 16-18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axId val="58951351"/>
        <c:axId val="60800112"/>
      </c:barChart>
      <c:catAx>
        <c:axId val="58951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00112"/>
        <c:crosses val="autoZero"/>
        <c:auto val="1"/>
        <c:lblOffset val="100"/>
        <c:noMultiLvlLbl val="0"/>
      </c:catAx>
      <c:valAx>
        <c:axId val="6080011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951351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Geneva"/>
                <a:ea typeface="Geneva"/>
                <a:cs typeface="Geneva"/>
              </a:rPr>
              <a:t>Percent Completing Requirements
 19-23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8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9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0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1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2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axId val="10330097"/>
        <c:axId val="25862010"/>
      </c:barChart>
      <c:catAx>
        <c:axId val="10330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62010"/>
        <c:crosses val="autoZero"/>
        <c:auto val="1"/>
        <c:lblOffset val="100"/>
        <c:noMultiLvlLbl val="0"/>
      </c:catAx>
      <c:valAx>
        <c:axId val="2586201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30097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75" b="1" i="0" u="none" baseline="0">
                <a:latin typeface="Geneva"/>
                <a:ea typeface="Geneva"/>
                <a:cs typeface="Geneva"/>
              </a:rPr>
              <a:t>Percent Completing Requirements 24-27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8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9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0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1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2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axId val="31431499"/>
        <c:axId val="14448036"/>
      </c:barChart>
      <c:catAx>
        <c:axId val="31431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48036"/>
        <c:crosses val="autoZero"/>
        <c:auto val="1"/>
        <c:lblOffset val="100"/>
        <c:noMultiLvlLbl val="0"/>
      </c:catAx>
      <c:valAx>
        <c:axId val="1444803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31499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Geneva"/>
                <a:ea typeface="Geneva"/>
                <a:cs typeface="Geneva"/>
              </a:rPr>
              <a:t>Percent Completing Requirements 
All Ages (excluding Hep A)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8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9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0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1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2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axId val="62923461"/>
        <c:axId val="29440238"/>
      </c:barChart>
      <c:catAx>
        <c:axId val="62923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40238"/>
        <c:crosses val="autoZero"/>
        <c:auto val="1"/>
        <c:lblOffset val="100"/>
        <c:noMultiLvlLbl val="0"/>
      </c:catAx>
      <c:valAx>
        <c:axId val="2944023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23461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Geneva"/>
                <a:ea typeface="Geneva"/>
                <a:cs typeface="Geneva"/>
              </a:rPr>
              <a:t>Percent Completing Requirements 
5-6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8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9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0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1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2"/>
          <c:tx>
            <c:strRef>
              <c:f>'4th quarter 3-27 Month olds'!#REF!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 olds'!#REF!</c:f>
              <c:numCache>
                <c:ptCount val="1"/>
                <c:pt idx="0">
                  <c:v>1</c:v>
                </c:pt>
              </c:numCache>
            </c:numRef>
          </c:val>
        </c:ser>
        <c:axId val="63635551"/>
        <c:axId val="35849048"/>
      </c:barChart>
      <c:catAx>
        <c:axId val="6363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849048"/>
        <c:crosses val="autoZero"/>
        <c:auto val="1"/>
        <c:lblOffset val="100"/>
        <c:noMultiLvlLbl val="0"/>
      </c:catAx>
      <c:valAx>
        <c:axId val="3584904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Geneva"/>
                <a:ea typeface="Geneva"/>
                <a:cs typeface="Geneva"/>
              </a:defRPr>
            </a:pPr>
          </a:p>
        </c:txPr>
        <c:crossAx val="63635551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Percent Completing Requirements
 3-4 Months</a:t>
            </a:r>
          </a:p>
        </c:rich>
      </c:tx>
      <c:layout>
        <c:manualLayout>
          <c:xMode val="factor"/>
          <c:yMode val="factor"/>
          <c:x val="-0.13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725"/>
          <c:w val="0.76075"/>
          <c:h val="0.83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'4th quarter 3-27 Month olds'!$A$6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olds'!$D$5</c:f>
              <c:strCache/>
            </c:strRef>
          </c:cat>
          <c:val>
            <c:numRef>
              <c:f>'4th quarter 3-27 Month olds'!$D$6</c:f>
              <c:numCache/>
            </c:numRef>
          </c:val>
        </c:ser>
        <c:ser>
          <c:idx val="0"/>
          <c:order val="1"/>
          <c:tx>
            <c:strRef>
              <c:f>'4th quarter 3-27 Month olds'!$A$7</c:f>
              <c:strCache>
                <c:ptCount val="1"/>
                <c:pt idx="0">
                  <c:v>Alaska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 olds'!$D$5</c:f>
              <c:strCache/>
            </c:strRef>
          </c:cat>
          <c:val>
            <c:numRef>
              <c:f>'4th quarter 3-27 Month olds'!$D$7</c:f>
              <c:numCache/>
            </c:numRef>
          </c:val>
        </c:ser>
        <c:ser>
          <c:idx val="1"/>
          <c:order val="2"/>
          <c:tx>
            <c:strRef>
              <c:f>'4th quarter 3-27 Month olds'!$A$8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olds'!$D$5</c:f>
              <c:strCache/>
            </c:strRef>
          </c:cat>
          <c:val>
            <c:numRef>
              <c:f>'4th quarter 3-27 Month olds'!$D$8</c:f>
              <c:numCache/>
            </c:numRef>
          </c:val>
        </c:ser>
        <c:ser>
          <c:idx val="3"/>
          <c:order val="3"/>
          <c:tx>
            <c:strRef>
              <c:f>'4th quarter 3-27 Month olds'!$A$9</c:f>
              <c:strCache>
                <c:ptCount val="1"/>
                <c:pt idx="0">
                  <c:v>Bemidji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 olds'!$D$5</c:f>
              <c:strCache/>
            </c:strRef>
          </c:cat>
          <c:val>
            <c:numRef>
              <c:f>'4th quarter 3-27 Month olds'!$D$9</c:f>
              <c:numCache/>
            </c:numRef>
          </c:val>
        </c:ser>
        <c:ser>
          <c:idx val="4"/>
          <c:order val="4"/>
          <c:tx>
            <c:strRef>
              <c:f>'4th quarter 3-27 Month olds'!$A$10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olds'!$D$5</c:f>
              <c:strCache/>
            </c:strRef>
          </c:cat>
          <c:val>
            <c:numRef>
              <c:f>'4th quarter 3-27 Month olds'!$D$10</c:f>
              <c:numCache/>
            </c:numRef>
          </c:val>
        </c:ser>
        <c:ser>
          <c:idx val="5"/>
          <c:order val="5"/>
          <c:tx>
            <c:strRef>
              <c:f>'4th quarter 3-27 Month olds'!$A$11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olds'!$D$5</c:f>
              <c:strCache/>
            </c:strRef>
          </c:cat>
          <c:val>
            <c:numRef>
              <c:f>'4th quarter 3-27 Month olds'!$D$11</c:f>
              <c:numCache/>
            </c:numRef>
          </c:val>
        </c:ser>
        <c:ser>
          <c:idx val="6"/>
          <c:order val="6"/>
          <c:tx>
            <c:strRef>
              <c:f>'4th quarter 3-27 Month olds'!$A$12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olds'!$D$5</c:f>
              <c:strCache/>
            </c:strRef>
          </c:cat>
          <c:val>
            <c:numRef>
              <c:f>'4th quarter 3-27 Month olds'!$D$12</c:f>
              <c:numCache/>
            </c:numRef>
          </c:val>
        </c:ser>
        <c:ser>
          <c:idx val="7"/>
          <c:order val="7"/>
          <c:tx>
            <c:strRef>
              <c:f>'4th quarter 3-27 Month olds'!$A$13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olds'!$D$5</c:f>
              <c:strCache/>
            </c:strRef>
          </c:cat>
          <c:val>
            <c:numRef>
              <c:f>'4th quarter 3-27 Month olds'!$D$13</c:f>
              <c:numCache/>
            </c:numRef>
          </c:val>
        </c:ser>
        <c:ser>
          <c:idx val="8"/>
          <c:order val="8"/>
          <c:tx>
            <c:strRef>
              <c:f>'4th quarter 3-27 Month olds'!$A$14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olds'!$D$5</c:f>
              <c:strCache/>
            </c:strRef>
          </c:cat>
          <c:val>
            <c:numRef>
              <c:f>'4th quarter 3-27 Month olds'!$D$14</c:f>
              <c:numCache/>
            </c:numRef>
          </c:val>
        </c:ser>
        <c:ser>
          <c:idx val="9"/>
          <c:order val="9"/>
          <c:tx>
            <c:strRef>
              <c:f>'4th quarter 3-27 Month olds'!$A$15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olds'!$D$5</c:f>
              <c:strCache/>
            </c:strRef>
          </c:cat>
          <c:val>
            <c:numRef>
              <c:f>'4th quarter 3-27 Month olds'!$D$15</c:f>
              <c:numCache/>
            </c:numRef>
          </c:val>
        </c:ser>
        <c:ser>
          <c:idx val="10"/>
          <c:order val="10"/>
          <c:tx>
            <c:strRef>
              <c:f>'4th quarter 3-27 Month olds'!$A$16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olds'!$D$5</c:f>
              <c:strCache/>
            </c:strRef>
          </c:cat>
          <c:val>
            <c:numRef>
              <c:f>'4th quarter 3-27 Month olds'!$D$16</c:f>
              <c:numCache/>
            </c:numRef>
          </c:val>
        </c:ser>
        <c:ser>
          <c:idx val="11"/>
          <c:order val="11"/>
          <c:tx>
            <c:strRef>
              <c:f>'4th quarter 3-27 Month olds'!$A$17</c:f>
              <c:strCache>
                <c:ptCount val="1"/>
                <c:pt idx="0">
                  <c:v>Tucson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 olds'!$D$5</c:f>
              <c:strCache/>
            </c:strRef>
          </c:cat>
          <c:val>
            <c:numRef>
              <c:f>'4th quarter 3-27 Month olds'!$D$17</c:f>
              <c:numCache/>
            </c:numRef>
          </c:val>
        </c:ser>
        <c:ser>
          <c:idx val="12"/>
          <c:order val="12"/>
          <c:tx>
            <c:strRef>
              <c:f>'4th quarter 3-27 Month olds'!$A$18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olds'!$D$5</c:f>
              <c:strCache/>
            </c:strRef>
          </c:cat>
          <c:val>
            <c:numRef>
              <c:f>'4th quarter 3-27 Month olds'!$D$18</c:f>
              <c:numCache/>
            </c:numRef>
          </c:val>
        </c:ser>
        <c:axId val="54205977"/>
        <c:axId val="18091746"/>
      </c:barChart>
      <c:catAx>
        <c:axId val="54205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91746"/>
        <c:crosses val="autoZero"/>
        <c:auto val="1"/>
        <c:lblOffset val="100"/>
        <c:noMultiLvlLbl val="0"/>
      </c:catAx>
      <c:valAx>
        <c:axId val="18091746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4205977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"/>
          <c:y val="0.01425"/>
          <c:w val="0.21775"/>
          <c:h val="0.9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Geneva"/>
                <a:ea typeface="Geneva"/>
                <a:cs typeface="Geneva"/>
              </a:rPr>
              <a:t>Percent Completing Requirements
 7-15 Months</a:t>
            </a:r>
          </a:p>
        </c:rich>
      </c:tx>
      <c:layout>
        <c:manualLayout>
          <c:xMode val="factor"/>
          <c:yMode val="factor"/>
          <c:x val="-0.140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425"/>
          <c:w val="0.7665"/>
          <c:h val="0.83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'4th quarter 3-27 Month olds'!$A$64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olds'!$D$63</c:f>
              <c:strCache/>
            </c:strRef>
          </c:cat>
          <c:val>
            <c:numRef>
              <c:f>'4th quarter 3-27 Month olds'!$D$64</c:f>
              <c:numCache/>
            </c:numRef>
          </c:val>
        </c:ser>
        <c:ser>
          <c:idx val="2"/>
          <c:order val="1"/>
          <c:tx>
            <c:strRef>
              <c:f>'4th quarter 3-27 Month olds'!$A$65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olds'!$D$63</c:f>
              <c:strCache/>
            </c:strRef>
          </c:cat>
          <c:val>
            <c:numRef>
              <c:f>'4th quarter 3-27 Month olds'!$D$65</c:f>
              <c:numCache/>
            </c:numRef>
          </c:val>
        </c:ser>
        <c:ser>
          <c:idx val="3"/>
          <c:order val="2"/>
          <c:tx>
            <c:strRef>
              <c:f>'4th quarter 3-27 Month olds'!$A$66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olds'!$D$63</c:f>
              <c:strCache/>
            </c:strRef>
          </c:cat>
          <c:val>
            <c:numRef>
              <c:f>'4th quarter 3-27 Month olds'!$D$66</c:f>
              <c:numCache/>
            </c:numRef>
          </c:val>
        </c:ser>
        <c:ser>
          <c:idx val="4"/>
          <c:order val="3"/>
          <c:tx>
            <c:strRef>
              <c:f>'4th quarter 3-27 Month olds'!$A$67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olds'!$D$63</c:f>
              <c:strCache/>
            </c:strRef>
          </c:cat>
          <c:val>
            <c:numRef>
              <c:f>'4th quarter 3-27 Month olds'!$D$67</c:f>
              <c:numCache/>
            </c:numRef>
          </c:val>
        </c:ser>
        <c:ser>
          <c:idx val="5"/>
          <c:order val="4"/>
          <c:tx>
            <c:strRef>
              <c:f>'4th quarter 3-27 Month olds'!$A$68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olds'!$D$63</c:f>
              <c:strCache/>
            </c:strRef>
          </c:cat>
          <c:val>
            <c:numRef>
              <c:f>'4th quarter 3-27 Month olds'!$D$68</c:f>
              <c:numCache/>
            </c:numRef>
          </c:val>
        </c:ser>
        <c:ser>
          <c:idx val="6"/>
          <c:order val="5"/>
          <c:tx>
            <c:strRef>
              <c:f>'4th quarter 3-27 Month olds'!$A$69</c:f>
              <c:strCache>
                <c:ptCount val="1"/>
                <c:pt idx="0">
                  <c:v>California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 olds'!$D$63</c:f>
              <c:strCache/>
            </c:strRef>
          </c:cat>
          <c:val>
            <c:numRef>
              <c:f>'4th quarter 3-27 Month olds'!$D$69</c:f>
              <c:numCache/>
            </c:numRef>
          </c:val>
        </c:ser>
        <c:ser>
          <c:idx val="7"/>
          <c:order val="6"/>
          <c:tx>
            <c:strRef>
              <c:f>'4th quarter 3-27 Month olds'!$A$70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olds'!$D$63</c:f>
              <c:strCache/>
            </c:strRef>
          </c:cat>
          <c:val>
            <c:numRef>
              <c:f>'4th quarter 3-27 Month olds'!$D$70</c:f>
              <c:numCache/>
            </c:numRef>
          </c:val>
        </c:ser>
        <c:ser>
          <c:idx val="8"/>
          <c:order val="7"/>
          <c:tx>
            <c:strRef>
              <c:f>'4th quarter 3-27 Month olds'!$A$71</c:f>
              <c:strCache>
                <c:ptCount val="1"/>
                <c:pt idx="0">
                  <c:v>Navajo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 olds'!$D$63</c:f>
              <c:strCache/>
            </c:strRef>
          </c:cat>
          <c:val>
            <c:numRef>
              <c:f>'4th quarter 3-27 Month olds'!$D$71</c:f>
              <c:numCache/>
            </c:numRef>
          </c:val>
        </c:ser>
        <c:ser>
          <c:idx val="9"/>
          <c:order val="8"/>
          <c:tx>
            <c:strRef>
              <c:f>'4th quarter 3-27 Month olds'!$A$72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olds'!$D$63</c:f>
              <c:strCache/>
            </c:strRef>
          </c:cat>
          <c:val>
            <c:numRef>
              <c:f>'4th quarter 3-27 Month olds'!$D$72</c:f>
              <c:numCache/>
            </c:numRef>
          </c:val>
        </c:ser>
        <c:ser>
          <c:idx val="10"/>
          <c:order val="9"/>
          <c:tx>
            <c:strRef>
              <c:f>'4th quarter 3-27 Month olds'!$A$73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olds'!$D$63</c:f>
              <c:strCache/>
            </c:strRef>
          </c:cat>
          <c:val>
            <c:numRef>
              <c:f>'4th quarter 3-27 Month olds'!$D$73</c:f>
              <c:numCache/>
            </c:numRef>
          </c:val>
        </c:ser>
        <c:ser>
          <c:idx val="11"/>
          <c:order val="10"/>
          <c:tx>
            <c:strRef>
              <c:f>'4th quarter 3-27 Month olds'!$A$74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olds'!$D$63</c:f>
              <c:strCache/>
            </c:strRef>
          </c:cat>
          <c:val>
            <c:numRef>
              <c:f>'4th quarter 3-27 Month olds'!$D$74</c:f>
              <c:numCache/>
            </c:numRef>
          </c:val>
        </c:ser>
        <c:ser>
          <c:idx val="12"/>
          <c:order val="11"/>
          <c:tx>
            <c:strRef>
              <c:f>'4th quarter 3-27 Month olds'!$A$75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olds'!$D$63</c:f>
              <c:strCache/>
            </c:strRef>
          </c:cat>
          <c:val>
            <c:numRef>
              <c:f>'4th quarter 3-27 Month olds'!$D$75</c:f>
              <c:numCache/>
            </c:numRef>
          </c:val>
        </c:ser>
        <c:ser>
          <c:idx val="13"/>
          <c:order val="12"/>
          <c:tx>
            <c:strRef>
              <c:f>'4th quarter 3-27 Month olds'!$A$76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 olds'!$D$63</c:f>
              <c:strCache/>
            </c:strRef>
          </c:cat>
          <c:val>
            <c:numRef>
              <c:f>'4th quarter 3-27 Month olds'!$D$76</c:f>
              <c:numCache/>
            </c:numRef>
          </c:val>
        </c:ser>
        <c:axId val="28607987"/>
        <c:axId val="56145292"/>
      </c:barChart>
      <c:catAx>
        <c:axId val="28607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45292"/>
        <c:crosses val="autoZero"/>
        <c:auto val="1"/>
        <c:lblOffset val="100"/>
        <c:noMultiLvlLbl val="0"/>
      </c:catAx>
      <c:valAx>
        <c:axId val="56145292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8607987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25"/>
          <c:y val="0.029"/>
          <c:w val="0.21075"/>
          <c:h val="0.9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2609850" y="304800"/>
        <a:ext cx="2552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2</xdr:row>
      <xdr:rowOff>0</xdr:rowOff>
    </xdr:from>
    <xdr:to>
      <xdr:col>8</xdr:col>
      <xdr:colOff>428625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2609850" y="304800"/>
        <a:ext cx="2552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66675</xdr:colOff>
      <xdr:row>2</xdr:row>
      <xdr:rowOff>0</xdr:rowOff>
    </xdr:from>
    <xdr:to>
      <xdr:col>8</xdr:col>
      <xdr:colOff>428625</xdr:colOff>
      <xdr:row>2</xdr:row>
      <xdr:rowOff>0</xdr:rowOff>
    </xdr:to>
    <xdr:graphicFrame>
      <xdr:nvGraphicFramePr>
        <xdr:cNvPr id="3" name="Chart 3"/>
        <xdr:cNvGraphicFramePr/>
      </xdr:nvGraphicFramePr>
      <xdr:xfrm>
        <a:off x="2609850" y="304800"/>
        <a:ext cx="2552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152400</xdr:colOff>
      <xdr:row>2</xdr:row>
      <xdr:rowOff>0</xdr:rowOff>
    </xdr:from>
    <xdr:to>
      <xdr:col>8</xdr:col>
      <xdr:colOff>428625</xdr:colOff>
      <xdr:row>2</xdr:row>
      <xdr:rowOff>0</xdr:rowOff>
    </xdr:to>
    <xdr:graphicFrame>
      <xdr:nvGraphicFramePr>
        <xdr:cNvPr id="4" name="Chart 4"/>
        <xdr:cNvGraphicFramePr/>
      </xdr:nvGraphicFramePr>
      <xdr:xfrm>
        <a:off x="2695575" y="304800"/>
        <a:ext cx="2466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209550</xdr:colOff>
      <xdr:row>2</xdr:row>
      <xdr:rowOff>0</xdr:rowOff>
    </xdr:from>
    <xdr:to>
      <xdr:col>8</xdr:col>
      <xdr:colOff>428625</xdr:colOff>
      <xdr:row>2</xdr:row>
      <xdr:rowOff>0</xdr:rowOff>
    </xdr:to>
    <xdr:graphicFrame>
      <xdr:nvGraphicFramePr>
        <xdr:cNvPr id="5" name="Chart 5"/>
        <xdr:cNvGraphicFramePr/>
      </xdr:nvGraphicFramePr>
      <xdr:xfrm>
        <a:off x="2752725" y="304800"/>
        <a:ext cx="24098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314325</xdr:colOff>
      <xdr:row>2</xdr:row>
      <xdr:rowOff>0</xdr:rowOff>
    </xdr:from>
    <xdr:to>
      <xdr:col>10</xdr:col>
      <xdr:colOff>561975</xdr:colOff>
      <xdr:row>2</xdr:row>
      <xdr:rowOff>0</xdr:rowOff>
    </xdr:to>
    <xdr:graphicFrame>
      <xdr:nvGraphicFramePr>
        <xdr:cNvPr id="6" name="Chart 6"/>
        <xdr:cNvGraphicFramePr/>
      </xdr:nvGraphicFramePr>
      <xdr:xfrm>
        <a:off x="314325" y="304800"/>
        <a:ext cx="60388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57150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7" name="Chart 7"/>
        <xdr:cNvGraphicFramePr/>
      </xdr:nvGraphicFramePr>
      <xdr:xfrm>
        <a:off x="2600325" y="3048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609600</xdr:colOff>
      <xdr:row>17</xdr:row>
      <xdr:rowOff>38100</xdr:rowOff>
    </xdr:from>
    <xdr:to>
      <xdr:col>12</xdr:col>
      <xdr:colOff>819150</xdr:colOff>
      <xdr:row>30</xdr:row>
      <xdr:rowOff>142875</xdr:rowOff>
    </xdr:to>
    <xdr:graphicFrame>
      <xdr:nvGraphicFramePr>
        <xdr:cNvPr id="8" name="Chart 8"/>
        <xdr:cNvGraphicFramePr/>
      </xdr:nvGraphicFramePr>
      <xdr:xfrm>
        <a:off x="2533650" y="2638425"/>
        <a:ext cx="4638675" cy="2085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9525</xdr:colOff>
      <xdr:row>75</xdr:row>
      <xdr:rowOff>38100</xdr:rowOff>
    </xdr:from>
    <xdr:to>
      <xdr:col>12</xdr:col>
      <xdr:colOff>581025</xdr:colOff>
      <xdr:row>88</xdr:row>
      <xdr:rowOff>114300</xdr:rowOff>
    </xdr:to>
    <xdr:graphicFrame>
      <xdr:nvGraphicFramePr>
        <xdr:cNvPr id="9" name="Chart 9"/>
        <xdr:cNvGraphicFramePr/>
      </xdr:nvGraphicFramePr>
      <xdr:xfrm>
        <a:off x="2552700" y="11487150"/>
        <a:ext cx="4381500" cy="2057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600075</xdr:colOff>
      <xdr:row>104</xdr:row>
      <xdr:rowOff>76200</xdr:rowOff>
    </xdr:from>
    <xdr:to>
      <xdr:col>12</xdr:col>
      <xdr:colOff>571500</xdr:colOff>
      <xdr:row>117</xdr:row>
      <xdr:rowOff>123825</xdr:rowOff>
    </xdr:to>
    <xdr:graphicFrame>
      <xdr:nvGraphicFramePr>
        <xdr:cNvPr id="10" name="Chart 10"/>
        <xdr:cNvGraphicFramePr/>
      </xdr:nvGraphicFramePr>
      <xdr:xfrm>
        <a:off x="2524125" y="15954375"/>
        <a:ext cx="4400550" cy="2047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133</xdr:row>
      <xdr:rowOff>85725</xdr:rowOff>
    </xdr:from>
    <xdr:to>
      <xdr:col>12</xdr:col>
      <xdr:colOff>704850</xdr:colOff>
      <xdr:row>146</xdr:row>
      <xdr:rowOff>114300</xdr:rowOff>
    </xdr:to>
    <xdr:graphicFrame>
      <xdr:nvGraphicFramePr>
        <xdr:cNvPr id="11" name="Chart 11"/>
        <xdr:cNvGraphicFramePr/>
      </xdr:nvGraphicFramePr>
      <xdr:xfrm>
        <a:off x="2562225" y="20412075"/>
        <a:ext cx="4495800" cy="20097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162</xdr:row>
      <xdr:rowOff>19050</xdr:rowOff>
    </xdr:from>
    <xdr:to>
      <xdr:col>12</xdr:col>
      <xdr:colOff>676275</xdr:colOff>
      <xdr:row>175</xdr:row>
      <xdr:rowOff>104775</xdr:rowOff>
    </xdr:to>
    <xdr:graphicFrame>
      <xdr:nvGraphicFramePr>
        <xdr:cNvPr id="12" name="Chart 12"/>
        <xdr:cNvGraphicFramePr/>
      </xdr:nvGraphicFramePr>
      <xdr:xfrm>
        <a:off x="2562225" y="24774525"/>
        <a:ext cx="4467225" cy="2066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781050</xdr:colOff>
      <xdr:row>193</xdr:row>
      <xdr:rowOff>95250</xdr:rowOff>
    </xdr:from>
    <xdr:to>
      <xdr:col>12</xdr:col>
      <xdr:colOff>723900</xdr:colOff>
      <xdr:row>210</xdr:row>
      <xdr:rowOff>95250</xdr:rowOff>
    </xdr:to>
    <xdr:graphicFrame>
      <xdr:nvGraphicFramePr>
        <xdr:cNvPr id="13" name="Chart 13"/>
        <xdr:cNvGraphicFramePr/>
      </xdr:nvGraphicFramePr>
      <xdr:xfrm>
        <a:off x="781050" y="29584650"/>
        <a:ext cx="6296025" cy="2590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9525</xdr:colOff>
      <xdr:row>46</xdr:row>
      <xdr:rowOff>38100</xdr:rowOff>
    </xdr:from>
    <xdr:to>
      <xdr:col>12</xdr:col>
      <xdr:colOff>781050</xdr:colOff>
      <xdr:row>59</xdr:row>
      <xdr:rowOff>123825</xdr:rowOff>
    </xdr:to>
    <xdr:graphicFrame>
      <xdr:nvGraphicFramePr>
        <xdr:cNvPr id="14" name="Chart 14"/>
        <xdr:cNvGraphicFramePr/>
      </xdr:nvGraphicFramePr>
      <xdr:xfrm>
        <a:off x="2552700" y="7058025"/>
        <a:ext cx="4581525" cy="20669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0.0945</cdr:x>
      <cdr:y>0.298</cdr:y>
    </cdr:from>
    <cdr:to>
      <cdr:x>0.759</cdr:x>
      <cdr:y>0.298</cdr:y>
    </cdr:to>
    <cdr:sp>
      <cdr:nvSpPr>
        <cdr:cNvPr id="1" name="Line 1"/>
        <cdr:cNvSpPr>
          <a:spLocks/>
        </cdr:cNvSpPr>
      </cdr:nvSpPr>
      <cdr:spPr>
        <a:xfrm flipV="1">
          <a:off x="552450" y="1009650"/>
          <a:ext cx="3924300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0.094</cdr:x>
      <cdr:y>0.15525</cdr:y>
    </cdr:from>
    <cdr:to>
      <cdr:x>0.552</cdr:x>
      <cdr:y>0.21675</cdr:y>
    </cdr:to>
    <cdr:sp>
      <cdr:nvSpPr>
        <cdr:cNvPr id="2" name="TextBox 2"/>
        <cdr:cNvSpPr txBox="1">
          <a:spLocks noChangeArrowheads="1"/>
        </cdr:cNvSpPr>
      </cdr:nvSpPr>
      <cdr:spPr>
        <a:xfrm>
          <a:off x="552450" y="523875"/>
          <a:ext cx="2705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Healthy People 2010 Goal - 80%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0.1075</cdr:x>
      <cdr:y>0.30025</cdr:y>
    </cdr:from>
    <cdr:to>
      <cdr:x>0.74925</cdr:x>
      <cdr:y>0.30025</cdr:y>
    </cdr:to>
    <cdr:sp>
      <cdr:nvSpPr>
        <cdr:cNvPr id="1" name="Line 1"/>
        <cdr:cNvSpPr>
          <a:spLocks/>
        </cdr:cNvSpPr>
      </cdr:nvSpPr>
      <cdr:spPr>
        <a:xfrm flipV="1">
          <a:off x="638175" y="904875"/>
          <a:ext cx="3829050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0.10825</cdr:x>
      <cdr:y>0.1425</cdr:y>
    </cdr:from>
    <cdr:to>
      <cdr:x>0.534</cdr:x>
      <cdr:y>0.25725</cdr:y>
    </cdr:to>
    <cdr:sp>
      <cdr:nvSpPr>
        <cdr:cNvPr id="2" name="TextBox 2"/>
        <cdr:cNvSpPr txBox="1">
          <a:spLocks noChangeArrowheads="1"/>
        </cdr:cNvSpPr>
      </cdr:nvSpPr>
      <cdr:spPr>
        <a:xfrm>
          <a:off x="638175" y="428625"/>
          <a:ext cx="25431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Healthy People 2010 Goal - 80%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17</xdr:row>
      <xdr:rowOff>76200</xdr:rowOff>
    </xdr:from>
    <xdr:to>
      <xdr:col>4</xdr:col>
      <xdr:colOff>571500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333375" y="2819400"/>
        <a:ext cx="59055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55</xdr:row>
      <xdr:rowOff>9525</xdr:rowOff>
    </xdr:from>
    <xdr:to>
      <xdr:col>4</xdr:col>
      <xdr:colOff>600075</xdr:colOff>
      <xdr:row>75</xdr:row>
      <xdr:rowOff>0</xdr:rowOff>
    </xdr:to>
    <xdr:graphicFrame>
      <xdr:nvGraphicFramePr>
        <xdr:cNvPr id="2" name="Chart 2"/>
        <xdr:cNvGraphicFramePr/>
      </xdr:nvGraphicFramePr>
      <xdr:xfrm>
        <a:off x="295275" y="8896350"/>
        <a:ext cx="59721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nual_Rpt_FY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GROOM.D1\Desktop\Amy's%20Docs\Immunizations\Reports\2004\GPRA\FINAL%20GPRA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st quarter"/>
      <sheetName val="1st Quarter 2 Year Olds"/>
      <sheetName val="2nd quarter"/>
      <sheetName val="2nd Quarter 2 Year Olds "/>
      <sheetName val="3rd quarter"/>
      <sheetName val="3rd Quarter 2 Year Olds "/>
      <sheetName val="4th quarter"/>
      <sheetName val="4th  Quarter 2 Year Olds "/>
      <sheetName val="Annual"/>
    </sheetNames>
    <sheetDataSet>
      <sheetData sheetId="0">
        <row r="189">
          <cell r="B189">
            <v>34251</v>
          </cell>
          <cell r="D189">
            <v>0.7700213132463286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th quarter FY 03"/>
      <sheetName val="1st quarter 04"/>
      <sheetName val="2nd quarter 04"/>
      <sheetName val="3rd quarter 04"/>
      <sheetName val="GPRA 04"/>
      <sheetName val="2 Year Old Report"/>
    </sheetNames>
    <sheetDataSet>
      <sheetData sheetId="1">
        <row r="189">
          <cell r="B189">
            <v>30367</v>
          </cell>
          <cell r="D189">
            <v>0.8186847564790727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2"/>
  <sheetViews>
    <sheetView tabSelected="1" workbookViewId="0" topLeftCell="A100">
      <selection activeCell="M125" sqref="M125"/>
    </sheetView>
  </sheetViews>
  <sheetFormatPr defaultColWidth="9.00390625" defaultRowHeight="12"/>
  <cols>
    <col min="1" max="1" width="10.375" style="0" customWidth="1"/>
    <col min="2" max="2" width="6.00390625" style="0" customWidth="1"/>
    <col min="3" max="3" width="8.875" style="0" customWidth="1"/>
    <col min="4" max="4" width="8.125" style="0" customWidth="1"/>
    <col min="5" max="5" width="7.00390625" style="0" customWidth="1"/>
    <col min="6" max="6" width="5.875" style="0" customWidth="1"/>
    <col min="7" max="7" width="8.00390625" style="0" customWidth="1"/>
    <col min="8" max="8" width="7.875" style="0" customWidth="1"/>
    <col min="9" max="9" width="5.625" style="0" customWidth="1"/>
    <col min="10" max="10" width="8.25390625" style="0" customWidth="1"/>
    <col min="11" max="11" width="7.375" style="0" customWidth="1"/>
    <col min="12" max="12" width="11.375" style="0" hidden="1" customWidth="1"/>
    <col min="13" max="16384" width="11.375" style="0" customWidth="1"/>
  </cols>
  <sheetData>
    <row r="1" spans="1:10" ht="12">
      <c r="A1" s="29" t="s">
        <v>0</v>
      </c>
      <c r="B1" s="30"/>
      <c r="C1" s="30"/>
      <c r="D1" s="30"/>
      <c r="E1" s="30"/>
      <c r="F1" s="30"/>
      <c r="G1" s="30"/>
      <c r="H1" s="30"/>
      <c r="I1" s="1"/>
      <c r="J1" s="1"/>
    </row>
    <row r="2" spans="1:10" ht="12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2"/>
    </row>
    <row r="3" spans="4:7" ht="12">
      <c r="D3" s="23" t="s">
        <v>2</v>
      </c>
      <c r="E3" s="23"/>
      <c r="F3" s="23"/>
      <c r="G3" s="3"/>
    </row>
    <row r="4" spans="2:9" ht="12"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</row>
    <row r="5" spans="1:9" ht="12.75" thickBot="1">
      <c r="A5" s="5" t="s">
        <v>11</v>
      </c>
      <c r="B5" s="5" t="s">
        <v>12</v>
      </c>
      <c r="C5" s="5" t="s">
        <v>13</v>
      </c>
      <c r="D5" s="5" t="s">
        <v>14</v>
      </c>
      <c r="E5" s="5"/>
      <c r="F5" s="5"/>
      <c r="G5" s="5" t="s">
        <v>15</v>
      </c>
      <c r="H5" s="6"/>
      <c r="I5" s="6"/>
    </row>
    <row r="6" spans="1:9" ht="12">
      <c r="A6" t="s">
        <v>16</v>
      </c>
      <c r="B6" s="7">
        <v>302</v>
      </c>
      <c r="C6" s="7">
        <v>253</v>
      </c>
      <c r="D6" s="8">
        <f aca="true" t="shared" si="0" ref="D6:D18">C6/B6</f>
        <v>0.8377483443708609</v>
      </c>
      <c r="E6" s="9">
        <v>0.84</v>
      </c>
      <c r="F6" s="9">
        <v>0.84</v>
      </c>
      <c r="G6" s="9">
        <v>0.84</v>
      </c>
      <c r="H6" s="9">
        <v>0.91</v>
      </c>
      <c r="I6" s="10">
        <v>0.94</v>
      </c>
    </row>
    <row r="7" spans="1:9" ht="12">
      <c r="A7" t="s">
        <v>17</v>
      </c>
      <c r="B7" s="11">
        <v>343</v>
      </c>
      <c r="C7" s="11">
        <v>297</v>
      </c>
      <c r="D7" s="8">
        <f t="shared" si="0"/>
        <v>0.8658892128279884</v>
      </c>
      <c r="E7" s="12">
        <v>0.87</v>
      </c>
      <c r="F7" s="12">
        <v>0.87</v>
      </c>
      <c r="G7" s="12">
        <v>0.87</v>
      </c>
      <c r="H7" s="12">
        <v>0.95</v>
      </c>
      <c r="I7" s="12">
        <v>0.86</v>
      </c>
    </row>
    <row r="8" spans="1:9" ht="12">
      <c r="A8" t="s">
        <v>18</v>
      </c>
      <c r="B8" s="11">
        <v>66</v>
      </c>
      <c r="C8" s="11">
        <v>55</v>
      </c>
      <c r="D8" s="8">
        <f t="shared" si="0"/>
        <v>0.8333333333333334</v>
      </c>
      <c r="E8" s="12">
        <v>0.83</v>
      </c>
      <c r="F8" s="12">
        <v>0.83</v>
      </c>
      <c r="G8" s="12">
        <v>0.83</v>
      </c>
      <c r="H8" s="12">
        <v>0.83</v>
      </c>
      <c r="I8" s="12">
        <v>0.83</v>
      </c>
    </row>
    <row r="9" spans="1:9" ht="12">
      <c r="A9" t="s">
        <v>19</v>
      </c>
      <c r="B9" s="11">
        <v>145</v>
      </c>
      <c r="C9" s="11">
        <v>133</v>
      </c>
      <c r="D9" s="8">
        <f t="shared" si="0"/>
        <v>0.9172413793103448</v>
      </c>
      <c r="E9" s="12">
        <v>0.93</v>
      </c>
      <c r="F9" s="12">
        <v>0.93</v>
      </c>
      <c r="G9" s="12">
        <v>0.92</v>
      </c>
      <c r="H9" s="12">
        <v>0.98</v>
      </c>
      <c r="I9" s="12">
        <v>0.91</v>
      </c>
    </row>
    <row r="10" spans="1:9" ht="12">
      <c r="A10" t="s">
        <v>20</v>
      </c>
      <c r="B10" s="11">
        <v>217</v>
      </c>
      <c r="C10" s="11">
        <v>183</v>
      </c>
      <c r="D10" s="8">
        <f t="shared" si="0"/>
        <v>0.8433179723502304</v>
      </c>
      <c r="E10" s="12">
        <v>0.85</v>
      </c>
      <c r="F10" s="12">
        <v>0.85</v>
      </c>
      <c r="G10" s="12">
        <v>0.85</v>
      </c>
      <c r="H10" s="12">
        <v>0.94</v>
      </c>
      <c r="I10" s="12">
        <v>0.83</v>
      </c>
    </row>
    <row r="11" spans="1:9" ht="12">
      <c r="A11" t="s">
        <v>21</v>
      </c>
      <c r="B11" s="11">
        <v>91</v>
      </c>
      <c r="C11" s="11">
        <v>76</v>
      </c>
      <c r="D11" s="8">
        <f t="shared" si="0"/>
        <v>0.8351648351648352</v>
      </c>
      <c r="E11" s="12">
        <v>0.85</v>
      </c>
      <c r="F11" s="12">
        <v>0.85</v>
      </c>
      <c r="G11" s="12">
        <v>0.85</v>
      </c>
      <c r="H11" s="12">
        <v>0.85</v>
      </c>
      <c r="I11" s="12">
        <v>0.85</v>
      </c>
    </row>
    <row r="12" spans="1:9" ht="12">
      <c r="A12" t="s">
        <v>22</v>
      </c>
      <c r="B12" s="11">
        <v>79</v>
      </c>
      <c r="C12" s="11">
        <v>59</v>
      </c>
      <c r="D12" s="8">
        <f t="shared" si="0"/>
        <v>0.7468354430379747</v>
      </c>
      <c r="E12" s="12">
        <v>0.76</v>
      </c>
      <c r="F12" s="12">
        <v>0.75</v>
      </c>
      <c r="G12" s="12">
        <v>0.76</v>
      </c>
      <c r="H12" s="12">
        <v>0.76</v>
      </c>
      <c r="I12" s="12">
        <v>0.76</v>
      </c>
    </row>
    <row r="13" spans="1:9" ht="12">
      <c r="A13" t="s">
        <v>23</v>
      </c>
      <c r="B13" s="11">
        <v>541</v>
      </c>
      <c r="C13" s="11">
        <v>491</v>
      </c>
      <c r="D13" s="8">
        <f t="shared" si="0"/>
        <v>0.9075785582255084</v>
      </c>
      <c r="E13" s="12">
        <v>0.92</v>
      </c>
      <c r="F13" s="12">
        <v>0.91</v>
      </c>
      <c r="G13" s="12">
        <v>0.91</v>
      </c>
      <c r="H13" s="12">
        <v>0.95</v>
      </c>
      <c r="I13" s="12">
        <v>0.91</v>
      </c>
    </row>
    <row r="14" spans="1:9" ht="12">
      <c r="A14" t="s">
        <v>24</v>
      </c>
      <c r="B14" s="11">
        <v>274</v>
      </c>
      <c r="C14" s="13">
        <v>218</v>
      </c>
      <c r="D14" s="14">
        <f t="shared" si="0"/>
        <v>0.7956204379562044</v>
      </c>
      <c r="E14" s="12">
        <v>0.82</v>
      </c>
      <c r="F14" s="12">
        <v>0.82</v>
      </c>
      <c r="G14" s="12">
        <v>0.81</v>
      </c>
      <c r="H14" s="12">
        <v>0.98</v>
      </c>
      <c r="I14" s="12">
        <v>0.83</v>
      </c>
    </row>
    <row r="15" spans="1:9" ht="12">
      <c r="A15" t="s">
        <v>25</v>
      </c>
      <c r="B15" s="11">
        <v>226</v>
      </c>
      <c r="C15" s="11">
        <v>208</v>
      </c>
      <c r="D15" s="8">
        <f t="shared" si="0"/>
        <v>0.9203539823008849</v>
      </c>
      <c r="E15" s="12">
        <v>0.93</v>
      </c>
      <c r="F15" s="12">
        <v>0.93</v>
      </c>
      <c r="G15" s="12">
        <v>0.93</v>
      </c>
      <c r="H15" s="12">
        <v>0.96</v>
      </c>
      <c r="I15" s="12">
        <v>0.93</v>
      </c>
    </row>
    <row r="16" spans="1:9" ht="12">
      <c r="A16" t="s">
        <v>26</v>
      </c>
      <c r="B16" s="11">
        <v>84</v>
      </c>
      <c r="C16" s="11">
        <v>71</v>
      </c>
      <c r="D16" s="8">
        <f t="shared" si="0"/>
        <v>0.8452380952380952</v>
      </c>
      <c r="E16" s="12">
        <v>0.85</v>
      </c>
      <c r="F16" s="12">
        <v>0.85</v>
      </c>
      <c r="G16" s="12">
        <v>0.85</v>
      </c>
      <c r="H16" s="12">
        <v>0.85</v>
      </c>
      <c r="I16" s="12">
        <v>0.81</v>
      </c>
    </row>
    <row r="17" spans="1:9" ht="12">
      <c r="A17" t="s">
        <v>27</v>
      </c>
      <c r="B17" s="11">
        <v>26</v>
      </c>
      <c r="C17" s="11">
        <v>23</v>
      </c>
      <c r="D17" s="8">
        <f t="shared" si="0"/>
        <v>0.8846153846153846</v>
      </c>
      <c r="E17" s="12">
        <v>0.89</v>
      </c>
      <c r="F17" s="12">
        <v>0.89</v>
      </c>
      <c r="G17" s="12">
        <v>0.89</v>
      </c>
      <c r="H17" s="12">
        <v>0.96</v>
      </c>
      <c r="I17" s="12">
        <v>0.89</v>
      </c>
    </row>
    <row r="18" spans="1:9" ht="12">
      <c r="A18" s="4" t="s">
        <v>28</v>
      </c>
      <c r="B18">
        <f>SUM(B6:B17)</f>
        <v>2394</v>
      </c>
      <c r="C18">
        <f>SUM(C6:C17)</f>
        <v>2067</v>
      </c>
      <c r="D18" s="15">
        <f t="shared" si="0"/>
        <v>0.8634085213032582</v>
      </c>
      <c r="E18" s="12"/>
      <c r="F18" s="12"/>
      <c r="G18" s="12"/>
      <c r="H18" s="12"/>
      <c r="I18" s="12"/>
    </row>
    <row r="19" ht="12">
      <c r="A19" s="4"/>
    </row>
    <row r="32" spans="1:7" ht="11.25" customHeight="1">
      <c r="A32" s="16"/>
      <c r="B32" s="16"/>
      <c r="D32" s="23" t="s">
        <v>29</v>
      </c>
      <c r="E32" s="24"/>
      <c r="F32" s="24"/>
      <c r="G32" s="3"/>
    </row>
    <row r="33" spans="2:9" ht="12">
      <c r="B33" s="4" t="s">
        <v>3</v>
      </c>
      <c r="C33" s="4" t="s">
        <v>4</v>
      </c>
      <c r="D33" s="4" t="s">
        <v>5</v>
      </c>
      <c r="E33" s="4" t="s">
        <v>30</v>
      </c>
      <c r="F33" s="4" t="s">
        <v>31</v>
      </c>
      <c r="G33" s="4" t="s">
        <v>32</v>
      </c>
      <c r="H33" s="4" t="s">
        <v>33</v>
      </c>
      <c r="I33" s="4" t="s">
        <v>34</v>
      </c>
    </row>
    <row r="34" spans="1:9" ht="12.75" thickBot="1">
      <c r="A34" s="5" t="s">
        <v>11</v>
      </c>
      <c r="B34" s="5" t="s">
        <v>35</v>
      </c>
      <c r="C34" s="5" t="s">
        <v>13</v>
      </c>
      <c r="D34" s="5" t="s">
        <v>14</v>
      </c>
      <c r="E34" s="5"/>
      <c r="F34" s="5"/>
      <c r="G34" s="5" t="s">
        <v>36</v>
      </c>
      <c r="H34" s="6"/>
      <c r="I34" s="6"/>
    </row>
    <row r="35" spans="1:9" ht="12">
      <c r="A35" t="s">
        <v>16</v>
      </c>
      <c r="B35" s="7">
        <v>292</v>
      </c>
      <c r="C35" s="7">
        <v>207</v>
      </c>
      <c r="D35" s="8">
        <f aca="true" t="shared" si="1" ref="D35:D47">C35/B35</f>
        <v>0.708904109589041</v>
      </c>
      <c r="E35" s="9">
        <v>0.72</v>
      </c>
      <c r="F35" s="9">
        <v>0.72</v>
      </c>
      <c r="G35" s="9">
        <v>0.72</v>
      </c>
      <c r="H35" s="9">
        <v>0.82</v>
      </c>
      <c r="I35" s="10">
        <v>0.7</v>
      </c>
    </row>
    <row r="36" spans="1:9" ht="12">
      <c r="A36" t="s">
        <v>17</v>
      </c>
      <c r="B36" s="11">
        <v>331</v>
      </c>
      <c r="C36" s="11">
        <v>240</v>
      </c>
      <c r="D36" s="8">
        <f t="shared" si="1"/>
        <v>0.7250755287009063</v>
      </c>
      <c r="E36" s="9">
        <v>0.74</v>
      </c>
      <c r="F36" s="9">
        <v>0.74</v>
      </c>
      <c r="G36" s="9">
        <v>0.73</v>
      </c>
      <c r="H36" s="9">
        <v>0.92</v>
      </c>
      <c r="I36" s="10">
        <v>0.73</v>
      </c>
    </row>
    <row r="37" spans="1:9" ht="12">
      <c r="A37" t="s">
        <v>18</v>
      </c>
      <c r="B37" s="11">
        <v>72</v>
      </c>
      <c r="C37" s="11">
        <v>50</v>
      </c>
      <c r="D37" s="8">
        <f t="shared" si="1"/>
        <v>0.6944444444444444</v>
      </c>
      <c r="E37" s="12">
        <v>0.72</v>
      </c>
      <c r="F37" s="12">
        <v>0.69</v>
      </c>
      <c r="G37" s="12">
        <v>0.69</v>
      </c>
      <c r="H37" s="12">
        <v>0.74</v>
      </c>
      <c r="I37" s="12">
        <v>0.69</v>
      </c>
    </row>
    <row r="38" spans="1:9" ht="12">
      <c r="A38" t="s">
        <v>19</v>
      </c>
      <c r="B38" s="11">
        <v>174</v>
      </c>
      <c r="C38" s="11">
        <v>127</v>
      </c>
      <c r="D38" s="8">
        <f t="shared" si="1"/>
        <v>0.7298850574712644</v>
      </c>
      <c r="E38" s="12">
        <v>0.75</v>
      </c>
      <c r="F38" s="12">
        <v>0.76</v>
      </c>
      <c r="G38" s="12">
        <v>0.74</v>
      </c>
      <c r="H38" s="12">
        <v>0.86</v>
      </c>
      <c r="I38" s="12">
        <v>0.74</v>
      </c>
    </row>
    <row r="39" spans="1:9" ht="12">
      <c r="A39" t="s">
        <v>20</v>
      </c>
      <c r="B39" s="11">
        <v>198</v>
      </c>
      <c r="C39" s="11">
        <v>116</v>
      </c>
      <c r="D39" s="8">
        <f t="shared" si="1"/>
        <v>0.5858585858585859</v>
      </c>
      <c r="E39" s="12">
        <v>0.6</v>
      </c>
      <c r="F39" s="12">
        <v>0.6</v>
      </c>
      <c r="G39" s="12">
        <v>0.59</v>
      </c>
      <c r="H39" s="12">
        <v>0.79</v>
      </c>
      <c r="I39" s="12">
        <v>0.58</v>
      </c>
    </row>
    <row r="40" spans="1:9" ht="12">
      <c r="A40" t="s">
        <v>21</v>
      </c>
      <c r="B40" s="11">
        <v>100</v>
      </c>
      <c r="C40" s="11">
        <v>66</v>
      </c>
      <c r="D40" s="8">
        <f t="shared" si="1"/>
        <v>0.66</v>
      </c>
      <c r="E40" s="12">
        <v>0.69</v>
      </c>
      <c r="F40" s="12">
        <v>0.69</v>
      </c>
      <c r="G40" s="12">
        <v>0.68</v>
      </c>
      <c r="H40" s="12">
        <v>0.76</v>
      </c>
      <c r="I40" s="12">
        <v>0.67</v>
      </c>
    </row>
    <row r="41" spans="1:9" ht="12">
      <c r="A41" t="s">
        <v>22</v>
      </c>
      <c r="B41" s="11">
        <v>100</v>
      </c>
      <c r="C41" s="11">
        <v>66</v>
      </c>
      <c r="D41" s="8">
        <f t="shared" si="1"/>
        <v>0.66</v>
      </c>
      <c r="E41" s="12">
        <v>0.7</v>
      </c>
      <c r="F41" s="12">
        <v>0.69</v>
      </c>
      <c r="G41" s="12">
        <v>0.7</v>
      </c>
      <c r="H41" s="12">
        <v>0.73</v>
      </c>
      <c r="I41" s="12">
        <v>0.7</v>
      </c>
    </row>
    <row r="42" spans="1:9" ht="12">
      <c r="A42" t="s">
        <v>23</v>
      </c>
      <c r="B42" s="11">
        <v>569</v>
      </c>
      <c r="C42" s="11">
        <v>442</v>
      </c>
      <c r="D42" s="8">
        <f t="shared" si="1"/>
        <v>0.7768014059753954</v>
      </c>
      <c r="E42" s="12">
        <v>0.78</v>
      </c>
      <c r="F42" s="12">
        <v>0.78</v>
      </c>
      <c r="G42" s="12">
        <v>0.78</v>
      </c>
      <c r="H42" s="12">
        <v>0.91</v>
      </c>
      <c r="I42" s="12">
        <v>0.77</v>
      </c>
    </row>
    <row r="43" spans="1:9" ht="12">
      <c r="A43" t="s">
        <v>24</v>
      </c>
      <c r="B43" s="11">
        <v>245</v>
      </c>
      <c r="C43" s="13">
        <v>154</v>
      </c>
      <c r="D43" s="14">
        <f t="shared" si="1"/>
        <v>0.6285714285714286</v>
      </c>
      <c r="E43" s="12">
        <v>0.64</v>
      </c>
      <c r="F43" s="12">
        <v>0.64</v>
      </c>
      <c r="G43" s="12">
        <v>0.89</v>
      </c>
      <c r="H43" s="12">
        <v>0.81</v>
      </c>
      <c r="I43" s="12">
        <v>0.64</v>
      </c>
    </row>
    <row r="44" spans="1:9" ht="12">
      <c r="A44" t="s">
        <v>25</v>
      </c>
      <c r="B44" s="11">
        <v>235</v>
      </c>
      <c r="C44" s="11">
        <v>193</v>
      </c>
      <c r="D44" s="8">
        <f t="shared" si="1"/>
        <v>0.8212765957446808</v>
      </c>
      <c r="E44" s="12">
        <v>0.86</v>
      </c>
      <c r="F44" s="12">
        <v>0.86</v>
      </c>
      <c r="G44" s="12">
        <v>0.83</v>
      </c>
      <c r="H44" s="12">
        <v>0.94</v>
      </c>
      <c r="I44" s="12">
        <v>0.86</v>
      </c>
    </row>
    <row r="45" spans="1:9" ht="12">
      <c r="A45" t="s">
        <v>26</v>
      </c>
      <c r="B45" s="11">
        <v>121</v>
      </c>
      <c r="C45" s="11">
        <v>92</v>
      </c>
      <c r="D45" s="8">
        <f t="shared" si="1"/>
        <v>0.7603305785123967</v>
      </c>
      <c r="E45" s="12">
        <v>0.8</v>
      </c>
      <c r="F45" s="12">
        <v>0.76</v>
      </c>
      <c r="G45" s="12">
        <v>0.78</v>
      </c>
      <c r="H45" s="12">
        <v>0.87</v>
      </c>
      <c r="I45" s="12">
        <v>0.84</v>
      </c>
    </row>
    <row r="46" spans="1:9" ht="12">
      <c r="A46" t="s">
        <v>27</v>
      </c>
      <c r="B46" s="11">
        <v>28</v>
      </c>
      <c r="C46" s="11">
        <v>18</v>
      </c>
      <c r="D46" s="8">
        <f t="shared" si="1"/>
        <v>0.6428571428571429</v>
      </c>
      <c r="E46" s="12">
        <v>0.71</v>
      </c>
      <c r="F46" s="12">
        <v>0.71</v>
      </c>
      <c r="G46" s="12">
        <v>0.64</v>
      </c>
      <c r="H46" s="12">
        <v>0.75</v>
      </c>
      <c r="I46" s="12">
        <v>0.71</v>
      </c>
    </row>
    <row r="47" spans="1:9" ht="12">
      <c r="A47" s="4" t="s">
        <v>37</v>
      </c>
      <c r="B47" s="7">
        <f>SUM(B35:B46)</f>
        <v>2465</v>
      </c>
      <c r="C47" s="7">
        <f>SUM(C35:C46)</f>
        <v>1771</v>
      </c>
      <c r="D47" s="8">
        <f t="shared" si="1"/>
        <v>0.7184584178498986</v>
      </c>
      <c r="E47" s="12"/>
      <c r="F47" s="12"/>
      <c r="G47" s="12"/>
      <c r="H47" s="12"/>
      <c r="I47" s="12"/>
    </row>
    <row r="61" spans="1:7" ht="12">
      <c r="A61" s="27"/>
      <c r="B61" s="28"/>
      <c r="D61" s="23" t="s">
        <v>38</v>
      </c>
      <c r="E61" s="24"/>
      <c r="F61" s="24"/>
      <c r="G61" s="3"/>
    </row>
    <row r="62" spans="2:9" ht="12">
      <c r="B62" s="4" t="s">
        <v>3</v>
      </c>
      <c r="C62" s="4" t="s">
        <v>4</v>
      </c>
      <c r="D62" s="4" t="s">
        <v>5</v>
      </c>
      <c r="E62" s="4" t="s">
        <v>39</v>
      </c>
      <c r="F62" s="4" t="s">
        <v>40</v>
      </c>
      <c r="G62" s="4" t="s">
        <v>41</v>
      </c>
      <c r="H62" s="4" t="s">
        <v>33</v>
      </c>
      <c r="I62" s="4" t="s">
        <v>42</v>
      </c>
    </row>
    <row r="63" spans="1:9" ht="12.75" thickBot="1">
      <c r="A63" s="5" t="s">
        <v>11</v>
      </c>
      <c r="B63" s="5" t="s">
        <v>12</v>
      </c>
      <c r="C63" s="5" t="s">
        <v>13</v>
      </c>
      <c r="D63" s="5" t="s">
        <v>14</v>
      </c>
      <c r="E63" s="5"/>
      <c r="F63" s="5"/>
      <c r="G63" s="5" t="s">
        <v>36</v>
      </c>
      <c r="H63" s="6"/>
      <c r="I63" s="6"/>
    </row>
    <row r="64" spans="1:9" ht="12">
      <c r="A64" t="s">
        <v>16</v>
      </c>
      <c r="B64" s="7">
        <v>1350</v>
      </c>
      <c r="C64" s="7">
        <v>1018</v>
      </c>
      <c r="D64" s="8">
        <f aca="true" t="shared" si="2" ref="D64:D76">C64/B64</f>
        <v>0.7540740740740741</v>
      </c>
      <c r="E64" s="9">
        <v>0.76</v>
      </c>
      <c r="F64" s="9">
        <v>0.9</v>
      </c>
      <c r="G64" s="9">
        <v>0.87</v>
      </c>
      <c r="H64" s="9">
        <v>0.94</v>
      </c>
      <c r="I64" s="10">
        <v>0.8</v>
      </c>
    </row>
    <row r="65" spans="1:9" ht="12">
      <c r="A65" t="s">
        <v>17</v>
      </c>
      <c r="B65" s="11">
        <v>1692</v>
      </c>
      <c r="C65" s="11">
        <v>1407</v>
      </c>
      <c r="D65" s="8">
        <f t="shared" si="2"/>
        <v>0.8315602836879432</v>
      </c>
      <c r="E65" s="9">
        <v>0.84</v>
      </c>
      <c r="F65" s="9">
        <v>0.94</v>
      </c>
      <c r="G65" s="9">
        <v>0.93</v>
      </c>
      <c r="H65" s="9">
        <v>0.97</v>
      </c>
      <c r="I65" s="10">
        <v>0.81</v>
      </c>
    </row>
    <row r="66" spans="1:9" ht="12">
      <c r="A66" t="s">
        <v>18</v>
      </c>
      <c r="B66" s="11">
        <v>370</v>
      </c>
      <c r="C66" s="11">
        <v>270</v>
      </c>
      <c r="D66" s="8">
        <f t="shared" si="2"/>
        <v>0.7297297297297297</v>
      </c>
      <c r="E66" s="12">
        <v>0.74</v>
      </c>
      <c r="F66" s="12">
        <v>0.83</v>
      </c>
      <c r="G66" s="12">
        <v>0.83</v>
      </c>
      <c r="H66" s="12">
        <v>0.84</v>
      </c>
      <c r="I66" s="12">
        <v>0.71</v>
      </c>
    </row>
    <row r="67" spans="1:9" ht="12">
      <c r="A67" t="s">
        <v>19</v>
      </c>
      <c r="B67" s="11">
        <v>898</v>
      </c>
      <c r="C67" s="11">
        <v>703</v>
      </c>
      <c r="D67" s="8">
        <f t="shared" si="2"/>
        <v>0.7828507795100222</v>
      </c>
      <c r="E67" s="12">
        <v>0.8</v>
      </c>
      <c r="F67" s="12">
        <v>0.92</v>
      </c>
      <c r="G67" s="12">
        <v>0.88</v>
      </c>
      <c r="H67" s="12">
        <v>0.95</v>
      </c>
      <c r="I67" s="12">
        <v>0.88</v>
      </c>
    </row>
    <row r="68" spans="1:9" ht="12">
      <c r="A68" t="s">
        <v>20</v>
      </c>
      <c r="B68" s="11">
        <v>934</v>
      </c>
      <c r="C68" s="11">
        <v>716</v>
      </c>
      <c r="D68" s="8">
        <f t="shared" si="2"/>
        <v>0.7665952890792291</v>
      </c>
      <c r="E68" s="12">
        <v>0.77</v>
      </c>
      <c r="F68" s="12">
        <v>0.9</v>
      </c>
      <c r="G68" s="12">
        <v>0.9</v>
      </c>
      <c r="H68" s="12">
        <v>0.95</v>
      </c>
      <c r="I68" s="12">
        <v>0.75</v>
      </c>
    </row>
    <row r="69" spans="1:9" ht="12">
      <c r="A69" t="s">
        <v>21</v>
      </c>
      <c r="B69" s="11">
        <v>585</v>
      </c>
      <c r="C69" s="11">
        <v>382</v>
      </c>
      <c r="D69" s="8">
        <f t="shared" si="2"/>
        <v>0.652991452991453</v>
      </c>
      <c r="E69" s="12">
        <v>0.67</v>
      </c>
      <c r="F69" s="12">
        <v>0.82</v>
      </c>
      <c r="G69" s="12">
        <v>0.81</v>
      </c>
      <c r="H69" s="12">
        <v>0.82</v>
      </c>
      <c r="I69" s="12">
        <v>0.66</v>
      </c>
    </row>
    <row r="70" spans="1:9" ht="12">
      <c r="A70" t="s">
        <v>22</v>
      </c>
      <c r="B70" s="11">
        <v>467</v>
      </c>
      <c r="C70" s="11">
        <v>347</v>
      </c>
      <c r="D70" s="8">
        <f t="shared" si="2"/>
        <v>0.7430406852248393</v>
      </c>
      <c r="E70" s="12">
        <v>0.75</v>
      </c>
      <c r="F70" s="12">
        <v>0.88</v>
      </c>
      <c r="G70" s="12">
        <v>0.86</v>
      </c>
      <c r="H70" s="12">
        <v>0.88</v>
      </c>
      <c r="I70" s="12">
        <v>0.72</v>
      </c>
    </row>
    <row r="71" spans="1:9" ht="12">
      <c r="A71" t="s">
        <v>23</v>
      </c>
      <c r="B71" s="11">
        <v>2860</v>
      </c>
      <c r="C71" s="11">
        <v>2321</v>
      </c>
      <c r="D71" s="8">
        <f t="shared" si="2"/>
        <v>0.8115384615384615</v>
      </c>
      <c r="E71" s="12">
        <v>0.82</v>
      </c>
      <c r="F71" s="12">
        <v>0.86</v>
      </c>
      <c r="G71" s="12">
        <v>0.86</v>
      </c>
      <c r="H71" s="12">
        <v>0.95</v>
      </c>
      <c r="I71" s="12">
        <v>0.79</v>
      </c>
    </row>
    <row r="72" spans="1:9" ht="12">
      <c r="A72" t="s">
        <v>24</v>
      </c>
      <c r="B72" s="11">
        <v>1077</v>
      </c>
      <c r="C72" s="13">
        <v>789</v>
      </c>
      <c r="D72" s="14">
        <f t="shared" si="2"/>
        <v>0.7325905292479109</v>
      </c>
      <c r="E72" s="12">
        <v>0.71</v>
      </c>
      <c r="F72" s="12">
        <v>0.82</v>
      </c>
      <c r="G72" s="12">
        <v>0.84</v>
      </c>
      <c r="H72" s="12">
        <v>0.9</v>
      </c>
      <c r="I72" s="12">
        <v>0.6</v>
      </c>
    </row>
    <row r="73" spans="1:9" ht="12">
      <c r="A73" t="s">
        <v>25</v>
      </c>
      <c r="B73" s="11">
        <v>1189</v>
      </c>
      <c r="C73" s="11">
        <v>1069</v>
      </c>
      <c r="D73" s="8">
        <f t="shared" si="2"/>
        <v>0.8990748528174937</v>
      </c>
      <c r="E73" s="12">
        <v>0.9</v>
      </c>
      <c r="F73" s="12">
        <v>0.97</v>
      </c>
      <c r="G73" s="12">
        <v>0.97</v>
      </c>
      <c r="H73" s="12">
        <v>0.98</v>
      </c>
      <c r="I73" s="12">
        <v>0.89</v>
      </c>
    </row>
    <row r="74" spans="1:9" ht="12">
      <c r="A74" t="s">
        <v>26</v>
      </c>
      <c r="B74" s="11">
        <v>470</v>
      </c>
      <c r="C74" s="11">
        <v>374</v>
      </c>
      <c r="D74" s="8">
        <f t="shared" si="2"/>
        <v>0.7957446808510639</v>
      </c>
      <c r="E74" s="12">
        <v>0.82</v>
      </c>
      <c r="F74" s="12">
        <v>0.9</v>
      </c>
      <c r="G74" s="12">
        <v>0.9</v>
      </c>
      <c r="H74" s="12">
        <v>0.92</v>
      </c>
      <c r="I74" s="12">
        <v>0.83</v>
      </c>
    </row>
    <row r="75" spans="1:9" ht="12">
      <c r="A75" t="s">
        <v>27</v>
      </c>
      <c r="B75" s="11">
        <v>151</v>
      </c>
      <c r="C75" s="11">
        <v>128</v>
      </c>
      <c r="D75" s="8">
        <f t="shared" si="2"/>
        <v>0.847682119205298</v>
      </c>
      <c r="E75" s="12">
        <v>0.85</v>
      </c>
      <c r="F75" s="12">
        <v>0.93</v>
      </c>
      <c r="G75" s="12">
        <v>0.92</v>
      </c>
      <c r="H75" s="12">
        <v>0.95</v>
      </c>
      <c r="I75" s="12">
        <v>0.85</v>
      </c>
    </row>
    <row r="76" spans="1:9" ht="12">
      <c r="A76" s="4" t="s">
        <v>28</v>
      </c>
      <c r="B76" s="7">
        <f>SUM(B64:B75)</f>
        <v>12043</v>
      </c>
      <c r="C76" s="7">
        <f>SUM(C64:C75)</f>
        <v>9524</v>
      </c>
      <c r="D76" s="8">
        <f t="shared" si="2"/>
        <v>0.7908328489579008</v>
      </c>
      <c r="E76" s="9"/>
      <c r="F76" s="9"/>
      <c r="G76" s="9"/>
      <c r="H76" s="9"/>
      <c r="I76" s="10"/>
    </row>
    <row r="77" ht="12">
      <c r="A77" s="4"/>
    </row>
    <row r="90" spans="1:7" ht="12">
      <c r="A90" s="22"/>
      <c r="B90" s="22"/>
      <c r="D90" s="23" t="s">
        <v>43</v>
      </c>
      <c r="E90" s="24"/>
      <c r="F90" s="24"/>
      <c r="G90" s="3"/>
    </row>
    <row r="91" spans="2:11" ht="12">
      <c r="B91" s="4" t="s">
        <v>3</v>
      </c>
      <c r="C91" s="4" t="s">
        <v>4</v>
      </c>
      <c r="D91" s="4" t="s">
        <v>5</v>
      </c>
      <c r="E91" s="4" t="s">
        <v>44</v>
      </c>
      <c r="F91" s="4" t="s">
        <v>31</v>
      </c>
      <c r="G91" s="4" t="s">
        <v>45</v>
      </c>
      <c r="H91" s="4" t="s">
        <v>46</v>
      </c>
      <c r="I91" s="4" t="s">
        <v>47</v>
      </c>
      <c r="J91" s="4" t="s">
        <v>48</v>
      </c>
      <c r="K91" s="4" t="s">
        <v>49</v>
      </c>
    </row>
    <row r="92" spans="1:11" ht="12.75" thickBot="1">
      <c r="A92" s="5" t="s">
        <v>11</v>
      </c>
      <c r="B92" s="5" t="s">
        <v>12</v>
      </c>
      <c r="C92" s="5" t="s">
        <v>13</v>
      </c>
      <c r="D92" s="5" t="s">
        <v>14</v>
      </c>
      <c r="E92" s="5"/>
      <c r="F92" s="5"/>
      <c r="G92" s="6"/>
      <c r="H92" s="5" t="s">
        <v>50</v>
      </c>
      <c r="I92" s="6"/>
      <c r="J92" s="6"/>
      <c r="K92" s="6"/>
    </row>
    <row r="93" spans="1:11" ht="12">
      <c r="A93" t="s">
        <v>16</v>
      </c>
      <c r="B93" s="11">
        <v>404</v>
      </c>
      <c r="C93" s="11">
        <v>325</v>
      </c>
      <c r="D93" s="8">
        <f aca="true" t="shared" si="3" ref="D93:D105">C93/B93</f>
        <v>0.8044554455445545</v>
      </c>
      <c r="E93" s="9">
        <v>0.9</v>
      </c>
      <c r="F93" s="9">
        <v>0.94</v>
      </c>
      <c r="G93" s="9">
        <v>0.67</v>
      </c>
      <c r="H93" s="9">
        <v>0.8</v>
      </c>
      <c r="I93" s="9">
        <v>0.95</v>
      </c>
      <c r="J93" s="9">
        <v>0.58</v>
      </c>
      <c r="K93" s="10">
        <v>0.59</v>
      </c>
    </row>
    <row r="94" spans="1:11" ht="12">
      <c r="A94" t="s">
        <v>17</v>
      </c>
      <c r="B94" s="11">
        <v>547</v>
      </c>
      <c r="C94" s="11">
        <v>455</v>
      </c>
      <c r="D94" s="8">
        <f t="shared" si="3"/>
        <v>0.8318098720292505</v>
      </c>
      <c r="E94" s="12">
        <v>0.95</v>
      </c>
      <c r="F94" s="12">
        <v>0.98</v>
      </c>
      <c r="G94" s="12">
        <v>0.88</v>
      </c>
      <c r="H94" s="12">
        <v>0.86</v>
      </c>
      <c r="I94" s="12">
        <v>0.99</v>
      </c>
      <c r="J94" s="12">
        <v>0.71</v>
      </c>
      <c r="K94" s="12">
        <v>0.76</v>
      </c>
    </row>
    <row r="95" spans="1:11" ht="12">
      <c r="A95" t="s">
        <v>18</v>
      </c>
      <c r="B95" s="11">
        <v>116</v>
      </c>
      <c r="C95" s="11">
        <v>84</v>
      </c>
      <c r="D95" s="8">
        <f t="shared" si="3"/>
        <v>0.7241379310344828</v>
      </c>
      <c r="E95" s="12">
        <v>0.87</v>
      </c>
      <c r="F95" s="12">
        <v>0.91</v>
      </c>
      <c r="G95" s="12">
        <v>0.66</v>
      </c>
      <c r="H95" s="12">
        <v>0.72</v>
      </c>
      <c r="I95" s="12">
        <v>0.9</v>
      </c>
      <c r="J95" s="12">
        <v>0.55</v>
      </c>
      <c r="K95" s="12">
        <v>0.6</v>
      </c>
    </row>
    <row r="96" spans="1:11" ht="12">
      <c r="A96" t="s">
        <v>19</v>
      </c>
      <c r="B96" s="11">
        <v>321</v>
      </c>
      <c r="C96" s="11">
        <v>254</v>
      </c>
      <c r="D96" s="8">
        <f t="shared" si="3"/>
        <v>0.7912772585669782</v>
      </c>
      <c r="E96" s="12">
        <v>0.9</v>
      </c>
      <c r="F96" s="12">
        <v>0.94</v>
      </c>
      <c r="G96" s="12">
        <v>0.76</v>
      </c>
      <c r="H96" s="12">
        <v>0.79</v>
      </c>
      <c r="I96" s="12">
        <v>0.95</v>
      </c>
      <c r="J96" s="12">
        <v>0.67</v>
      </c>
      <c r="K96" s="12">
        <v>0.73</v>
      </c>
    </row>
    <row r="97" spans="1:11" ht="12">
      <c r="A97" t="s">
        <v>20</v>
      </c>
      <c r="B97" s="11">
        <v>343</v>
      </c>
      <c r="C97" s="11">
        <v>295</v>
      </c>
      <c r="D97" s="8">
        <f t="shared" si="3"/>
        <v>0.8600583090379009</v>
      </c>
      <c r="E97" s="12">
        <v>0.95</v>
      </c>
      <c r="F97" s="12">
        <v>0.97</v>
      </c>
      <c r="G97" s="12">
        <v>0.78</v>
      </c>
      <c r="H97" s="12">
        <v>0.86</v>
      </c>
      <c r="I97" s="12">
        <v>0.99</v>
      </c>
      <c r="J97" s="12">
        <v>0.66</v>
      </c>
      <c r="K97" s="12">
        <v>0.49</v>
      </c>
    </row>
    <row r="98" spans="1:11" ht="12">
      <c r="A98" t="s">
        <v>21</v>
      </c>
      <c r="B98" s="11">
        <v>167</v>
      </c>
      <c r="C98" s="11">
        <v>118</v>
      </c>
      <c r="D98" s="8">
        <f t="shared" si="3"/>
        <v>0.7065868263473054</v>
      </c>
      <c r="E98" s="12">
        <v>0.74</v>
      </c>
      <c r="F98" s="12">
        <v>0.83</v>
      </c>
      <c r="G98" s="12">
        <v>0.58</v>
      </c>
      <c r="H98" s="12">
        <v>0.71</v>
      </c>
      <c r="I98" s="12">
        <v>0.84</v>
      </c>
      <c r="J98" s="12">
        <v>0.45</v>
      </c>
      <c r="K98" s="12">
        <v>0.5</v>
      </c>
    </row>
    <row r="99" spans="1:11" ht="12">
      <c r="A99" t="s">
        <v>22</v>
      </c>
      <c r="B99" s="11">
        <v>164</v>
      </c>
      <c r="C99" s="11">
        <v>119</v>
      </c>
      <c r="D99" s="8">
        <f t="shared" si="3"/>
        <v>0.725609756097561</v>
      </c>
      <c r="E99" s="12">
        <v>0.81</v>
      </c>
      <c r="F99" s="12">
        <v>0.88</v>
      </c>
      <c r="G99" s="12">
        <v>0.72</v>
      </c>
      <c r="H99" s="12">
        <v>0.73</v>
      </c>
      <c r="I99" s="12">
        <v>0.87</v>
      </c>
      <c r="J99" s="12">
        <v>0.43</v>
      </c>
      <c r="K99" s="12">
        <v>0.64</v>
      </c>
    </row>
    <row r="100" spans="1:11" ht="12">
      <c r="A100" t="s">
        <v>23</v>
      </c>
      <c r="B100" s="11">
        <v>890</v>
      </c>
      <c r="C100" s="11">
        <v>749</v>
      </c>
      <c r="D100" s="8">
        <f t="shared" si="3"/>
        <v>0.8415730337078652</v>
      </c>
      <c r="E100" s="12">
        <v>0.91</v>
      </c>
      <c r="F100" s="12">
        <v>0.91</v>
      </c>
      <c r="G100" s="12">
        <v>0.68</v>
      </c>
      <c r="H100" s="12">
        <v>0.84</v>
      </c>
      <c r="I100" s="12">
        <v>0.93</v>
      </c>
      <c r="J100" s="12">
        <v>0.84</v>
      </c>
      <c r="K100" s="12">
        <v>0.9</v>
      </c>
    </row>
    <row r="101" spans="1:11" ht="12">
      <c r="A101" t="s">
        <v>24</v>
      </c>
      <c r="B101" s="11">
        <v>357</v>
      </c>
      <c r="C101" s="13">
        <v>276</v>
      </c>
      <c r="D101" s="14">
        <f t="shared" si="3"/>
        <v>0.773109243697479</v>
      </c>
      <c r="E101" s="12">
        <v>0.86</v>
      </c>
      <c r="F101" s="12">
        <v>0.97</v>
      </c>
      <c r="G101" s="12">
        <v>0.54</v>
      </c>
      <c r="H101" s="12">
        <v>0.77</v>
      </c>
      <c r="I101" s="12">
        <v>0.91</v>
      </c>
      <c r="J101" s="12">
        <v>0.52</v>
      </c>
      <c r="K101" s="12">
        <v>0.78</v>
      </c>
    </row>
    <row r="102" spans="1:11" ht="12">
      <c r="A102" t="s">
        <v>25</v>
      </c>
      <c r="B102" s="11">
        <v>389</v>
      </c>
      <c r="C102" s="11">
        <v>355</v>
      </c>
      <c r="D102" s="8">
        <f t="shared" si="3"/>
        <v>0.9125964010282777</v>
      </c>
      <c r="E102" s="12">
        <v>0.97</v>
      </c>
      <c r="F102" s="12">
        <v>0.98</v>
      </c>
      <c r="G102" s="12">
        <v>0.69</v>
      </c>
      <c r="H102" s="12">
        <v>0.91</v>
      </c>
      <c r="I102" s="12">
        <v>0.99</v>
      </c>
      <c r="J102" s="12">
        <v>0.7</v>
      </c>
      <c r="K102" s="12">
        <v>0.67</v>
      </c>
    </row>
    <row r="103" spans="1:11" ht="12">
      <c r="A103" t="s">
        <v>26</v>
      </c>
      <c r="B103" s="11">
        <v>195</v>
      </c>
      <c r="C103" s="11">
        <v>154</v>
      </c>
      <c r="D103" s="8">
        <f t="shared" si="3"/>
        <v>0.7897435897435897</v>
      </c>
      <c r="E103" s="12">
        <v>0.89</v>
      </c>
      <c r="F103" s="12">
        <v>0.96</v>
      </c>
      <c r="G103" s="12">
        <v>0.78</v>
      </c>
      <c r="H103" s="12">
        <v>0.79</v>
      </c>
      <c r="I103" s="12">
        <v>0.95</v>
      </c>
      <c r="J103" s="12">
        <v>0.63</v>
      </c>
      <c r="K103" s="12">
        <v>0.61</v>
      </c>
    </row>
    <row r="104" spans="1:11" ht="12">
      <c r="A104" t="s">
        <v>27</v>
      </c>
      <c r="B104" s="11">
        <v>48</v>
      </c>
      <c r="C104" s="11">
        <v>41</v>
      </c>
      <c r="D104" s="8">
        <f t="shared" si="3"/>
        <v>0.8541666666666666</v>
      </c>
      <c r="E104" s="12">
        <v>0.94</v>
      </c>
      <c r="F104" s="12">
        <v>0.96</v>
      </c>
      <c r="G104" s="12">
        <v>0.81</v>
      </c>
      <c r="H104" s="12">
        <v>0.85</v>
      </c>
      <c r="I104" s="12">
        <v>0.98</v>
      </c>
      <c r="J104" s="12">
        <v>0.81</v>
      </c>
      <c r="K104" s="12">
        <v>0.81</v>
      </c>
    </row>
    <row r="105" spans="1:11" ht="12">
      <c r="A105" s="4" t="s">
        <v>37</v>
      </c>
      <c r="B105" s="7">
        <f>SUM(B93:B104)</f>
        <v>3941</v>
      </c>
      <c r="C105" s="7">
        <f>SUM(C93:C104)</f>
        <v>3225</v>
      </c>
      <c r="D105" s="8">
        <f t="shared" si="3"/>
        <v>0.8183202232935803</v>
      </c>
      <c r="E105" s="12"/>
      <c r="F105" s="12"/>
      <c r="G105" s="12"/>
      <c r="H105" s="12"/>
      <c r="I105" s="12"/>
      <c r="J105" s="12"/>
      <c r="K105" s="12"/>
    </row>
    <row r="107" ht="13.5" customHeight="1"/>
    <row r="119" spans="1:7" ht="12">
      <c r="A119" s="27"/>
      <c r="B119" s="28"/>
      <c r="D119" s="23" t="s">
        <v>51</v>
      </c>
      <c r="E119" s="24"/>
      <c r="F119" s="24"/>
      <c r="G119" s="3"/>
    </row>
    <row r="120" spans="2:9" ht="12">
      <c r="B120" s="4" t="s">
        <v>3</v>
      </c>
      <c r="C120" s="4" t="s">
        <v>4</v>
      </c>
      <c r="D120" s="4" t="s">
        <v>5</v>
      </c>
      <c r="E120" s="4" t="s">
        <v>52</v>
      </c>
      <c r="F120" s="4" t="s">
        <v>53</v>
      </c>
      <c r="G120" s="4" t="s">
        <v>45</v>
      </c>
      <c r="H120" s="4" t="s">
        <v>46</v>
      </c>
      <c r="I120" s="4" t="s">
        <v>47</v>
      </c>
    </row>
    <row r="121" spans="1:9" ht="12.75" thickBot="1">
      <c r="A121" s="5" t="s">
        <v>11</v>
      </c>
      <c r="B121" s="5" t="s">
        <v>12</v>
      </c>
      <c r="C121" s="5" t="s">
        <v>13</v>
      </c>
      <c r="D121" s="5" t="s">
        <v>14</v>
      </c>
      <c r="E121" s="5"/>
      <c r="F121" s="5"/>
      <c r="G121" s="5"/>
      <c r="H121" s="5" t="s">
        <v>50</v>
      </c>
      <c r="I121" s="6"/>
    </row>
    <row r="122" spans="1:9" ht="12">
      <c r="A122" t="s">
        <v>16</v>
      </c>
      <c r="B122" s="7">
        <v>742</v>
      </c>
      <c r="C122" s="7">
        <v>518</v>
      </c>
      <c r="D122" s="8">
        <f aca="true" t="shared" si="4" ref="D122:D134">C122/B122</f>
        <v>0.6981132075471698</v>
      </c>
      <c r="E122" s="12">
        <v>0.73</v>
      </c>
      <c r="F122" s="12">
        <v>0.9</v>
      </c>
      <c r="G122" s="12">
        <v>0.82</v>
      </c>
      <c r="H122" s="12">
        <v>0.88</v>
      </c>
      <c r="I122" s="12">
        <v>0.91</v>
      </c>
    </row>
    <row r="123" spans="1:10" ht="12">
      <c r="A123" t="s">
        <v>17</v>
      </c>
      <c r="B123" s="11">
        <v>972</v>
      </c>
      <c r="C123" s="11">
        <v>756</v>
      </c>
      <c r="D123" s="8">
        <f t="shared" si="4"/>
        <v>0.7777777777777778</v>
      </c>
      <c r="E123" s="12">
        <v>0.79</v>
      </c>
      <c r="F123" s="12">
        <v>0.95</v>
      </c>
      <c r="G123" s="12">
        <v>0.91</v>
      </c>
      <c r="H123" s="12">
        <v>0.91</v>
      </c>
      <c r="I123" s="12">
        <v>0.97</v>
      </c>
      <c r="J123" s="12"/>
    </row>
    <row r="124" spans="1:9" ht="12">
      <c r="A124" t="s">
        <v>18</v>
      </c>
      <c r="B124" s="11">
        <v>195</v>
      </c>
      <c r="C124" s="11">
        <v>136</v>
      </c>
      <c r="D124" s="8">
        <f t="shared" si="4"/>
        <v>0.6974358974358974</v>
      </c>
      <c r="E124" s="12">
        <v>0.75</v>
      </c>
      <c r="F124" s="12">
        <v>0.92</v>
      </c>
      <c r="G124" s="12">
        <v>0.87</v>
      </c>
      <c r="H124" s="12">
        <v>0.84</v>
      </c>
      <c r="I124" s="12">
        <v>0.9</v>
      </c>
    </row>
    <row r="125" spans="1:9" ht="12">
      <c r="A125" t="s">
        <v>19</v>
      </c>
      <c r="B125" s="11">
        <v>506</v>
      </c>
      <c r="C125" s="11">
        <v>348</v>
      </c>
      <c r="D125" s="8">
        <f t="shared" si="4"/>
        <v>0.6877470355731226</v>
      </c>
      <c r="E125" s="12">
        <v>0.74</v>
      </c>
      <c r="F125" s="12">
        <v>0.92</v>
      </c>
      <c r="G125" s="12">
        <v>0.88</v>
      </c>
      <c r="H125" s="12">
        <v>0.77</v>
      </c>
      <c r="I125" s="12">
        <v>0.9</v>
      </c>
    </row>
    <row r="126" spans="1:9" ht="12">
      <c r="A126" t="s">
        <v>20</v>
      </c>
      <c r="B126" s="11">
        <v>492</v>
      </c>
      <c r="C126" s="11">
        <v>352</v>
      </c>
      <c r="D126" s="8">
        <f t="shared" si="4"/>
        <v>0.7154471544715447</v>
      </c>
      <c r="E126" s="12">
        <v>0.73</v>
      </c>
      <c r="F126" s="12">
        <v>0.93</v>
      </c>
      <c r="G126" s="12">
        <v>0.84</v>
      </c>
      <c r="H126" s="12">
        <v>0.91</v>
      </c>
      <c r="I126" s="12">
        <v>0.96</v>
      </c>
    </row>
    <row r="127" spans="1:9" ht="12">
      <c r="A127" t="s">
        <v>21</v>
      </c>
      <c r="B127" s="11">
        <v>341</v>
      </c>
      <c r="C127" s="11">
        <v>153</v>
      </c>
      <c r="D127" s="8">
        <f t="shared" si="4"/>
        <v>0.44868035190615835</v>
      </c>
      <c r="E127" s="12">
        <v>0.52</v>
      </c>
      <c r="F127" s="12">
        <v>0.75</v>
      </c>
      <c r="G127" s="12">
        <v>0.65</v>
      </c>
      <c r="H127" s="12">
        <v>0.73</v>
      </c>
      <c r="I127" s="12">
        <v>0.72</v>
      </c>
    </row>
    <row r="128" spans="1:9" ht="12">
      <c r="A128" t="s">
        <v>22</v>
      </c>
      <c r="B128" s="11">
        <v>299</v>
      </c>
      <c r="C128" s="11">
        <v>183</v>
      </c>
      <c r="D128" s="8">
        <f t="shared" si="4"/>
        <v>0.6120401337792643</v>
      </c>
      <c r="E128" s="12">
        <v>0.67</v>
      </c>
      <c r="F128" s="12">
        <v>0.82</v>
      </c>
      <c r="G128" s="12">
        <v>0.82</v>
      </c>
      <c r="H128" s="12">
        <v>0.84</v>
      </c>
      <c r="I128" s="12">
        <v>0.82</v>
      </c>
    </row>
    <row r="129" spans="1:9" ht="12">
      <c r="A129" t="s">
        <v>23</v>
      </c>
      <c r="B129" s="11">
        <v>1663</v>
      </c>
      <c r="C129" s="11">
        <v>1212</v>
      </c>
      <c r="D129" s="8">
        <f t="shared" si="4"/>
        <v>0.7288033674082982</v>
      </c>
      <c r="E129" s="12">
        <v>0.8</v>
      </c>
      <c r="F129" s="12">
        <v>0.93</v>
      </c>
      <c r="G129" s="12">
        <v>0.85</v>
      </c>
      <c r="H129" s="12">
        <v>0.9</v>
      </c>
      <c r="I129" s="12">
        <v>0.95</v>
      </c>
    </row>
    <row r="130" spans="1:9" ht="12">
      <c r="A130" t="s">
        <v>24</v>
      </c>
      <c r="B130" s="11">
        <v>676</v>
      </c>
      <c r="C130" s="11">
        <v>386</v>
      </c>
      <c r="D130" s="8">
        <f t="shared" si="4"/>
        <v>0.5710059171597633</v>
      </c>
      <c r="E130" s="12">
        <v>0.68</v>
      </c>
      <c r="F130" s="12">
        <v>0.87</v>
      </c>
      <c r="G130" s="12">
        <v>0.86</v>
      </c>
      <c r="H130" s="12">
        <v>0.78</v>
      </c>
      <c r="I130" s="12">
        <v>0.75</v>
      </c>
    </row>
    <row r="131" spans="1:9" ht="12">
      <c r="A131" t="s">
        <v>25</v>
      </c>
      <c r="B131" s="11">
        <v>703</v>
      </c>
      <c r="C131" s="11">
        <v>623</v>
      </c>
      <c r="D131" s="8">
        <f t="shared" si="4"/>
        <v>0.8862019914651493</v>
      </c>
      <c r="E131" s="12">
        <v>0.92</v>
      </c>
      <c r="F131" s="12">
        <v>0.98</v>
      </c>
      <c r="G131" s="12">
        <v>0.94</v>
      </c>
      <c r="H131" s="12">
        <v>0.97</v>
      </c>
      <c r="I131" s="12">
        <v>0.99</v>
      </c>
    </row>
    <row r="132" spans="1:9" ht="12">
      <c r="A132" t="s">
        <v>26</v>
      </c>
      <c r="B132" s="11">
        <v>304</v>
      </c>
      <c r="C132" s="11">
        <v>214</v>
      </c>
      <c r="D132" s="8">
        <f t="shared" si="4"/>
        <v>0.7039473684210527</v>
      </c>
      <c r="E132" s="12">
        <v>0.7</v>
      </c>
      <c r="F132" s="12">
        <v>0.89</v>
      </c>
      <c r="G132" s="12">
        <v>0.89</v>
      </c>
      <c r="H132" s="12">
        <v>0.88</v>
      </c>
      <c r="I132" s="12">
        <v>0.9</v>
      </c>
    </row>
    <row r="133" spans="1:10" ht="12">
      <c r="A133" t="s">
        <v>27</v>
      </c>
      <c r="B133" s="11">
        <v>96</v>
      </c>
      <c r="C133" s="11">
        <v>69</v>
      </c>
      <c r="D133" s="8">
        <f t="shared" si="4"/>
        <v>0.71875</v>
      </c>
      <c r="E133" s="12">
        <v>0.76</v>
      </c>
      <c r="F133" s="12">
        <v>0.98</v>
      </c>
      <c r="G133" s="12">
        <v>0.89</v>
      </c>
      <c r="H133" s="12">
        <v>0.89</v>
      </c>
      <c r="I133" s="12">
        <v>1</v>
      </c>
      <c r="J133" s="12"/>
    </row>
    <row r="134" spans="1:9" ht="12">
      <c r="A134" s="4" t="s">
        <v>28</v>
      </c>
      <c r="B134" s="7">
        <f>SUM(B122:B133)</f>
        <v>6989</v>
      </c>
      <c r="C134" s="7">
        <f>SUM(C122:C133)</f>
        <v>4950</v>
      </c>
      <c r="D134" s="8">
        <f t="shared" si="4"/>
        <v>0.7082558305909286</v>
      </c>
      <c r="E134" s="12"/>
      <c r="F134" s="12"/>
      <c r="G134" s="12"/>
      <c r="H134" s="12"/>
      <c r="I134" s="12"/>
    </row>
    <row r="135" ht="12">
      <c r="A135" s="4"/>
    </row>
    <row r="148" spans="1:7" ht="12">
      <c r="A148" s="16"/>
      <c r="B148" s="16"/>
      <c r="D148" s="23" t="s">
        <v>54</v>
      </c>
      <c r="E148" s="24"/>
      <c r="F148" s="24"/>
      <c r="G148" s="3"/>
    </row>
    <row r="149" spans="2:10" ht="12">
      <c r="B149" s="4" t="s">
        <v>3</v>
      </c>
      <c r="C149" s="4" t="s">
        <v>4</v>
      </c>
      <c r="D149" s="4" t="s">
        <v>5</v>
      </c>
      <c r="E149" s="4" t="s">
        <v>55</v>
      </c>
      <c r="F149" s="4" t="s">
        <v>56</v>
      </c>
      <c r="G149" s="4" t="s">
        <v>45</v>
      </c>
      <c r="H149" s="4" t="s">
        <v>46</v>
      </c>
      <c r="I149" s="4" t="s">
        <v>47</v>
      </c>
      <c r="J149" s="4" t="s">
        <v>57</v>
      </c>
    </row>
    <row r="150" spans="1:10" ht="12.75" thickBot="1">
      <c r="A150" s="5" t="s">
        <v>11</v>
      </c>
      <c r="B150" s="5" t="s">
        <v>12</v>
      </c>
      <c r="C150" s="5" t="s">
        <v>13</v>
      </c>
      <c r="D150" s="5" t="s">
        <v>14</v>
      </c>
      <c r="E150" s="5"/>
      <c r="F150" s="5"/>
      <c r="G150" s="6"/>
      <c r="H150" s="5" t="s">
        <v>50</v>
      </c>
      <c r="I150" s="6"/>
      <c r="J150" s="6"/>
    </row>
    <row r="151" spans="1:10" ht="12">
      <c r="A151" t="s">
        <v>16</v>
      </c>
      <c r="B151" s="7">
        <v>636</v>
      </c>
      <c r="C151" s="2">
        <v>513</v>
      </c>
      <c r="D151" s="8">
        <f aca="true" t="shared" si="5" ref="D151:D163">C151/B151</f>
        <v>0.8066037735849056</v>
      </c>
      <c r="E151" s="9">
        <v>0.82</v>
      </c>
      <c r="F151" s="9">
        <v>0.92</v>
      </c>
      <c r="G151" s="9">
        <v>0.91</v>
      </c>
      <c r="H151" s="9">
        <v>0.92</v>
      </c>
      <c r="I151" s="9">
        <v>0.92</v>
      </c>
      <c r="J151" s="9">
        <v>0.47</v>
      </c>
    </row>
    <row r="152" spans="1:10" ht="12">
      <c r="A152" t="s">
        <v>17</v>
      </c>
      <c r="B152" s="11">
        <v>824</v>
      </c>
      <c r="C152" s="17">
        <v>699</v>
      </c>
      <c r="D152" s="8">
        <f t="shared" si="5"/>
        <v>0.8483009708737864</v>
      </c>
      <c r="E152" s="12">
        <v>0.89</v>
      </c>
      <c r="F152" s="12">
        <v>0.96</v>
      </c>
      <c r="G152" s="12">
        <v>0.96</v>
      </c>
      <c r="H152" s="12">
        <v>0.94</v>
      </c>
      <c r="I152" s="12">
        <v>0.98</v>
      </c>
      <c r="J152" s="12">
        <v>0</v>
      </c>
    </row>
    <row r="153" spans="1:10" ht="12">
      <c r="A153" t="s">
        <v>18</v>
      </c>
      <c r="B153" s="11">
        <v>190</v>
      </c>
      <c r="C153" s="17">
        <v>157</v>
      </c>
      <c r="D153" s="8">
        <f t="shared" si="5"/>
        <v>0.8263157894736842</v>
      </c>
      <c r="E153" s="12">
        <v>0.87</v>
      </c>
      <c r="F153" s="12">
        <v>0.96</v>
      </c>
      <c r="G153" s="12">
        <v>0.92</v>
      </c>
      <c r="H153" s="12">
        <v>0.92</v>
      </c>
      <c r="I153" s="12">
        <v>0.95</v>
      </c>
      <c r="J153" s="12">
        <v>0.62</v>
      </c>
    </row>
    <row r="154" spans="1:10" ht="12">
      <c r="A154" t="s">
        <v>19</v>
      </c>
      <c r="B154" s="11">
        <v>489</v>
      </c>
      <c r="C154" s="17">
        <v>388</v>
      </c>
      <c r="D154" s="8">
        <f t="shared" si="5"/>
        <v>0.7934560327198364</v>
      </c>
      <c r="E154" s="12">
        <v>0.83</v>
      </c>
      <c r="F154" s="12">
        <v>0.93</v>
      </c>
      <c r="G154" s="12">
        <v>0.93</v>
      </c>
      <c r="H154" s="12">
        <v>0.9</v>
      </c>
      <c r="I154" s="12">
        <v>0.93</v>
      </c>
      <c r="J154" s="12">
        <v>0.37</v>
      </c>
    </row>
    <row r="155" spans="1:10" ht="12">
      <c r="A155" t="s">
        <v>20</v>
      </c>
      <c r="B155" s="11">
        <v>450</v>
      </c>
      <c r="C155" s="17">
        <v>393</v>
      </c>
      <c r="D155" s="8">
        <f t="shared" si="5"/>
        <v>0.8733333333333333</v>
      </c>
      <c r="E155" s="12">
        <v>0.88</v>
      </c>
      <c r="F155" s="12">
        <v>0.98</v>
      </c>
      <c r="G155" s="12">
        <v>0.96</v>
      </c>
      <c r="H155" s="12">
        <v>0.97</v>
      </c>
      <c r="I155" s="12">
        <v>0.99</v>
      </c>
      <c r="J155" s="12">
        <v>0.45</v>
      </c>
    </row>
    <row r="156" spans="1:10" ht="12">
      <c r="A156" t="s">
        <v>21</v>
      </c>
      <c r="B156" s="11">
        <v>355</v>
      </c>
      <c r="C156" s="17">
        <v>215</v>
      </c>
      <c r="D156" s="8">
        <f t="shared" si="5"/>
        <v>0.6056338028169014</v>
      </c>
      <c r="E156" s="12">
        <v>0.66</v>
      </c>
      <c r="F156" s="12">
        <v>0.79</v>
      </c>
      <c r="G156" s="12">
        <v>0.76</v>
      </c>
      <c r="H156" s="12">
        <v>0.78</v>
      </c>
      <c r="I156" s="12">
        <v>0.78</v>
      </c>
      <c r="J156" s="12">
        <v>0.44</v>
      </c>
    </row>
    <row r="157" spans="1:10" ht="12">
      <c r="A157" t="s">
        <v>22</v>
      </c>
      <c r="B157" s="11">
        <v>304</v>
      </c>
      <c r="C157" s="17">
        <v>210</v>
      </c>
      <c r="D157" s="8">
        <f t="shared" si="5"/>
        <v>0.6907894736842105</v>
      </c>
      <c r="E157" s="12">
        <v>0.75</v>
      </c>
      <c r="F157" s="12">
        <v>0.84</v>
      </c>
      <c r="G157" s="12">
        <v>0.84</v>
      </c>
      <c r="H157" s="12">
        <v>0.84</v>
      </c>
      <c r="I157" s="12">
        <v>0.83</v>
      </c>
      <c r="J157" s="12">
        <v>0</v>
      </c>
    </row>
    <row r="158" spans="1:10" ht="12">
      <c r="A158" t="s">
        <v>23</v>
      </c>
      <c r="B158" s="11">
        <v>1400</v>
      </c>
      <c r="C158" s="17">
        <v>1133</v>
      </c>
      <c r="D158" s="8">
        <f t="shared" si="5"/>
        <v>0.8092857142857143</v>
      </c>
      <c r="E158" s="12">
        <v>0.86</v>
      </c>
      <c r="F158" s="12">
        <v>0.93</v>
      </c>
      <c r="G158" s="12">
        <v>0.92</v>
      </c>
      <c r="H158" s="12">
        <v>0.92</v>
      </c>
      <c r="I158" s="12">
        <v>0.94</v>
      </c>
      <c r="J158" s="12">
        <v>0.67</v>
      </c>
    </row>
    <row r="159" spans="1:10" ht="12">
      <c r="A159" t="s">
        <v>24</v>
      </c>
      <c r="B159" s="11">
        <v>551</v>
      </c>
      <c r="C159" s="17">
        <v>352</v>
      </c>
      <c r="D159" s="8">
        <f t="shared" si="5"/>
        <v>0.6388384754990926</v>
      </c>
      <c r="E159" s="12">
        <v>0.69</v>
      </c>
      <c r="F159" s="12">
        <v>0.86</v>
      </c>
      <c r="G159" s="12">
        <v>0.87</v>
      </c>
      <c r="H159" s="12">
        <v>0.82</v>
      </c>
      <c r="I159" s="12">
        <v>0.81</v>
      </c>
      <c r="J159" s="12">
        <v>0.53</v>
      </c>
    </row>
    <row r="160" spans="1:10" ht="12">
      <c r="A160" t="s">
        <v>25</v>
      </c>
      <c r="B160" s="11">
        <v>533</v>
      </c>
      <c r="C160" s="17">
        <v>488</v>
      </c>
      <c r="D160" s="8">
        <f t="shared" si="5"/>
        <v>0.9155722326454033</v>
      </c>
      <c r="E160" s="12">
        <v>0.96</v>
      </c>
      <c r="F160" s="12">
        <v>0.99</v>
      </c>
      <c r="G160" s="12">
        <v>0.99</v>
      </c>
      <c r="H160" s="12">
        <v>0.97</v>
      </c>
      <c r="I160" s="12">
        <v>0.99</v>
      </c>
      <c r="J160" s="12">
        <v>0.8</v>
      </c>
    </row>
    <row r="161" spans="1:10" ht="12">
      <c r="A161" t="s">
        <v>26</v>
      </c>
      <c r="B161" s="11">
        <v>292</v>
      </c>
      <c r="C161" s="17">
        <v>239</v>
      </c>
      <c r="D161" s="8">
        <f t="shared" si="5"/>
        <v>0.8184931506849316</v>
      </c>
      <c r="E161" s="12">
        <v>0.83</v>
      </c>
      <c r="F161" s="12">
        <v>0.94</v>
      </c>
      <c r="G161" s="12">
        <v>0.93</v>
      </c>
      <c r="H161" s="12">
        <v>0.92</v>
      </c>
      <c r="I161" s="12">
        <v>0.94</v>
      </c>
      <c r="J161" s="12">
        <v>0.47</v>
      </c>
    </row>
    <row r="162" spans="1:10" ht="12">
      <c r="A162" t="s">
        <v>27</v>
      </c>
      <c r="B162" s="11">
        <v>71</v>
      </c>
      <c r="C162" s="17">
        <v>59</v>
      </c>
      <c r="D162" s="8">
        <f t="shared" si="5"/>
        <v>0.8309859154929577</v>
      </c>
      <c r="E162" s="12">
        <v>0.83</v>
      </c>
      <c r="F162" s="12">
        <v>0.93</v>
      </c>
      <c r="G162" s="12">
        <v>0.93</v>
      </c>
      <c r="H162" s="12">
        <v>0.93</v>
      </c>
      <c r="I162" s="12">
        <v>0.94</v>
      </c>
      <c r="J162" s="12">
        <v>0.72</v>
      </c>
    </row>
    <row r="163" spans="1:10" ht="12">
      <c r="A163" s="4" t="s">
        <v>37</v>
      </c>
      <c r="B163" s="7">
        <f>SUM(B151:B162)</f>
        <v>6095</v>
      </c>
      <c r="C163" s="2">
        <f>SUM(C151:C162)</f>
        <v>4846</v>
      </c>
      <c r="D163" s="8">
        <f t="shared" si="5"/>
        <v>0.7950779327317473</v>
      </c>
      <c r="E163" s="12"/>
      <c r="F163" s="12"/>
      <c r="G163" s="12"/>
      <c r="H163" s="12"/>
      <c r="I163" s="12"/>
      <c r="J163" s="12"/>
    </row>
    <row r="177" spans="4:6" ht="12">
      <c r="D177" s="25" t="s">
        <v>58</v>
      </c>
      <c r="E177" s="26"/>
      <c r="F177" s="26"/>
    </row>
    <row r="178" spans="2:5" ht="12">
      <c r="B178" s="4" t="s">
        <v>3</v>
      </c>
      <c r="C178" s="4" t="s">
        <v>4</v>
      </c>
      <c r="D178" s="4" t="s">
        <v>5</v>
      </c>
      <c r="E178" s="4" t="s">
        <v>59</v>
      </c>
    </row>
    <row r="179" spans="1:13" ht="12.75" thickBot="1">
      <c r="A179" s="5" t="s">
        <v>11</v>
      </c>
      <c r="B179" s="5" t="s">
        <v>12</v>
      </c>
      <c r="C179" s="5" t="s">
        <v>13</v>
      </c>
      <c r="D179" s="5" t="s">
        <v>14</v>
      </c>
      <c r="E179" s="18" t="s">
        <v>60</v>
      </c>
      <c r="F179" s="6"/>
      <c r="L179" s="5" t="s">
        <v>61</v>
      </c>
      <c r="M179" s="5" t="s">
        <v>61</v>
      </c>
    </row>
    <row r="180" spans="1:13" ht="12">
      <c r="A180" t="s">
        <v>16</v>
      </c>
      <c r="B180" s="7">
        <v>3726</v>
      </c>
      <c r="C180" s="7">
        <v>2834</v>
      </c>
      <c r="D180" s="8">
        <f aca="true" t="shared" si="6" ref="D180:D192">C180/B180</f>
        <v>0.760601180891036</v>
      </c>
      <c r="E180" s="8">
        <f aca="true" t="shared" si="7" ref="E180:E192">M180/B180</f>
        <v>0.621309715512614</v>
      </c>
      <c r="F180" s="7"/>
      <c r="M180">
        <v>2315</v>
      </c>
    </row>
    <row r="181" spans="1:13" ht="12">
      <c r="A181" t="s">
        <v>17</v>
      </c>
      <c r="B181" s="7">
        <v>4709</v>
      </c>
      <c r="C181" s="7">
        <v>3854</v>
      </c>
      <c r="D181" s="8">
        <f t="shared" si="6"/>
        <v>0.818432788277766</v>
      </c>
      <c r="E181" s="8">
        <f t="shared" si="7"/>
        <v>0.6699936292206413</v>
      </c>
      <c r="F181" s="7"/>
      <c r="M181">
        <v>3155</v>
      </c>
    </row>
    <row r="182" spans="1:13" ht="12">
      <c r="A182" t="s">
        <v>18</v>
      </c>
      <c r="B182" s="7">
        <v>1009</v>
      </c>
      <c r="C182" s="7">
        <v>752</v>
      </c>
      <c r="D182" s="8">
        <f t="shared" si="6"/>
        <v>0.7452923686818632</v>
      </c>
      <c r="E182" s="8">
        <f t="shared" si="7"/>
        <v>0.6333002973240832</v>
      </c>
      <c r="F182" s="7"/>
      <c r="M182">
        <v>639</v>
      </c>
    </row>
    <row r="183" spans="1:13" ht="12">
      <c r="A183" t="s">
        <v>19</v>
      </c>
      <c r="B183" s="7">
        <v>2533</v>
      </c>
      <c r="C183" s="7">
        <v>1953</v>
      </c>
      <c r="D183" s="8">
        <f t="shared" si="6"/>
        <v>0.7710225029609159</v>
      </c>
      <c r="E183" s="8">
        <f t="shared" si="7"/>
        <v>0.6213975523095144</v>
      </c>
      <c r="F183" s="7"/>
      <c r="M183">
        <v>1574</v>
      </c>
    </row>
    <row r="184" spans="1:13" ht="12">
      <c r="A184" t="s">
        <v>20</v>
      </c>
      <c r="B184" s="7">
        <v>2634</v>
      </c>
      <c r="C184" s="7">
        <v>2055</v>
      </c>
      <c r="D184" s="8">
        <f t="shared" si="6"/>
        <v>0.7801822323462415</v>
      </c>
      <c r="E184" s="8">
        <f t="shared" si="7"/>
        <v>0.6355353075170843</v>
      </c>
      <c r="F184" s="7"/>
      <c r="M184">
        <v>1674</v>
      </c>
    </row>
    <row r="185" spans="1:13" ht="12">
      <c r="A185" t="s">
        <v>21</v>
      </c>
      <c r="B185" s="7">
        <v>1639</v>
      </c>
      <c r="C185" s="7">
        <v>1010</v>
      </c>
      <c r="D185" s="8">
        <f t="shared" si="6"/>
        <v>0.6162294081757169</v>
      </c>
      <c r="E185" s="8">
        <f t="shared" si="7"/>
        <v>0.49115314215985356</v>
      </c>
      <c r="F185" s="7"/>
      <c r="M185">
        <v>805</v>
      </c>
    </row>
    <row r="186" spans="1:13" ht="12">
      <c r="A186" t="s">
        <v>22</v>
      </c>
      <c r="B186" s="7">
        <v>1413</v>
      </c>
      <c r="C186" s="7">
        <v>984</v>
      </c>
      <c r="D186" s="8">
        <f t="shared" si="6"/>
        <v>0.6963906581740976</v>
      </c>
      <c r="E186" s="8">
        <f t="shared" si="7"/>
        <v>0.5314932767162066</v>
      </c>
      <c r="F186" s="7"/>
      <c r="M186">
        <v>751</v>
      </c>
    </row>
    <row r="187" spans="1:13" ht="12">
      <c r="A187" t="s">
        <v>23</v>
      </c>
      <c r="B187" s="7">
        <v>7923</v>
      </c>
      <c r="C187" s="7">
        <v>6348</v>
      </c>
      <c r="D187" s="8">
        <f t="shared" si="6"/>
        <v>0.8012116622491481</v>
      </c>
      <c r="E187" s="8">
        <f t="shared" si="7"/>
        <v>0.6438217846775212</v>
      </c>
      <c r="F187" s="7"/>
      <c r="M187">
        <v>5101</v>
      </c>
    </row>
    <row r="188" spans="1:13" ht="12">
      <c r="A188" t="s">
        <v>24</v>
      </c>
      <c r="B188" s="11">
        <v>3180</v>
      </c>
      <c r="C188" s="11">
        <v>2175</v>
      </c>
      <c r="D188" s="8">
        <f t="shared" si="6"/>
        <v>0.6839622641509434</v>
      </c>
      <c r="E188" s="8">
        <f t="shared" si="7"/>
        <v>0.5566037735849056</v>
      </c>
      <c r="F188" s="7"/>
      <c r="M188">
        <v>1770</v>
      </c>
    </row>
    <row r="189" spans="1:13" ht="12">
      <c r="A189" t="s">
        <v>25</v>
      </c>
      <c r="B189" s="11">
        <v>3275</v>
      </c>
      <c r="C189" s="11">
        <v>2936</v>
      </c>
      <c r="D189" s="8">
        <f t="shared" si="6"/>
        <v>0.8964885496183206</v>
      </c>
      <c r="E189" s="8">
        <f t="shared" si="7"/>
        <v>0.7435114503816794</v>
      </c>
      <c r="F189" s="7"/>
      <c r="M189">
        <v>2435</v>
      </c>
    </row>
    <row r="190" spans="1:13" ht="12">
      <c r="A190" t="s">
        <v>26</v>
      </c>
      <c r="B190" s="11">
        <v>1466</v>
      </c>
      <c r="C190" s="11">
        <v>1144</v>
      </c>
      <c r="D190" s="8">
        <f t="shared" si="6"/>
        <v>0.7803547066848567</v>
      </c>
      <c r="E190" s="8">
        <f t="shared" si="7"/>
        <v>0.6384720327421555</v>
      </c>
      <c r="F190" s="7"/>
      <c r="M190">
        <v>936</v>
      </c>
    </row>
    <row r="191" spans="1:13" ht="12">
      <c r="A191" t="s">
        <v>27</v>
      </c>
      <c r="B191" s="11">
        <v>420</v>
      </c>
      <c r="C191" s="11">
        <v>338</v>
      </c>
      <c r="D191" s="8">
        <f t="shared" si="6"/>
        <v>0.8047619047619048</v>
      </c>
      <c r="E191" s="8">
        <f t="shared" si="7"/>
        <v>0.8285714285714286</v>
      </c>
      <c r="F191" s="7"/>
      <c r="M191">
        <v>348</v>
      </c>
    </row>
    <row r="192" spans="1:12" ht="12">
      <c r="A192" s="4" t="s">
        <v>37</v>
      </c>
      <c r="B192" s="7">
        <f>SUM(B180:B191)</f>
        <v>33927</v>
      </c>
      <c r="C192" s="7">
        <f>SUM(C180:C191)</f>
        <v>26383</v>
      </c>
      <c r="D192" s="8">
        <f t="shared" si="6"/>
        <v>0.7776402275473812</v>
      </c>
      <c r="E192" s="8">
        <f t="shared" si="7"/>
        <v>0</v>
      </c>
      <c r="F192" s="7"/>
      <c r="L192">
        <f>SUM(L180:L191)</f>
        <v>0</v>
      </c>
    </row>
  </sheetData>
  <mergeCells count="12">
    <mergeCell ref="A61:B61"/>
    <mergeCell ref="D61:F61"/>
    <mergeCell ref="A1:H1"/>
    <mergeCell ref="A2:I2"/>
    <mergeCell ref="D3:F3"/>
    <mergeCell ref="D32:F32"/>
    <mergeCell ref="A90:B90"/>
    <mergeCell ref="D119:F119"/>
    <mergeCell ref="D148:F148"/>
    <mergeCell ref="D177:F177"/>
    <mergeCell ref="A119:B119"/>
    <mergeCell ref="D90:F90"/>
  </mergeCells>
  <printOptions gridLines="1" horizontalCentered="1" verticalCentered="1"/>
  <pageMargins left="0.42" right="0.42" top="0.17" bottom="0.16" header="0" footer="0"/>
  <pageSetup orientation="portrait" scale="94" r:id="rId2"/>
  <headerFooter alignWithMargins="0">
    <oddFooter>&amp;C&amp;10
</oddFooter>
  </headerFooter>
  <rowBreaks count="3" manualBreakCount="3">
    <brk id="60" max="255" man="1"/>
    <brk id="118" max="255" man="1"/>
    <brk id="17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">
      <selection activeCell="G51" sqref="G51"/>
    </sheetView>
  </sheetViews>
  <sheetFormatPr defaultColWidth="9.00390625" defaultRowHeight="12"/>
  <cols>
    <col min="1" max="2" width="16.25390625" style="20" customWidth="1"/>
    <col min="3" max="3" width="23.00390625" style="20" customWidth="1"/>
    <col min="4" max="4" width="18.875" style="20" customWidth="1"/>
    <col min="5" max="16384" width="9.125" style="20" customWidth="1"/>
  </cols>
  <sheetData>
    <row r="1" s="19" customFormat="1" ht="12.75">
      <c r="A1" s="19" t="s">
        <v>82</v>
      </c>
    </row>
    <row r="3" s="19" customFormat="1" ht="12.75">
      <c r="A3" s="19" t="s">
        <v>62</v>
      </c>
    </row>
    <row r="4" spans="2:4" ht="12.75">
      <c r="B4" s="19" t="s">
        <v>63</v>
      </c>
      <c r="C4" s="19" t="s">
        <v>64</v>
      </c>
      <c r="D4" s="19" t="s">
        <v>65</v>
      </c>
    </row>
    <row r="5" spans="1:4" ht="12.75">
      <c r="A5" s="19" t="s">
        <v>66</v>
      </c>
      <c r="B5" s="20">
        <v>2734</v>
      </c>
      <c r="C5" s="20">
        <v>2005</v>
      </c>
      <c r="D5" s="21">
        <f aca="true" t="shared" si="0" ref="D5:D17">C5/B5</f>
        <v>0.7333577176298464</v>
      </c>
    </row>
    <row r="6" spans="1:4" ht="12.75">
      <c r="A6" s="19" t="s">
        <v>67</v>
      </c>
      <c r="B6" s="20">
        <v>3255</v>
      </c>
      <c r="C6" s="20">
        <v>2866</v>
      </c>
      <c r="D6" s="21">
        <f t="shared" si="0"/>
        <v>0.8804915514592934</v>
      </c>
    </row>
    <row r="7" spans="1:4" ht="12.75">
      <c r="A7" s="19" t="s">
        <v>68</v>
      </c>
      <c r="B7" s="20">
        <v>685</v>
      </c>
      <c r="C7" s="20">
        <v>573</v>
      </c>
      <c r="D7" s="21">
        <f t="shared" si="0"/>
        <v>0.8364963503649635</v>
      </c>
    </row>
    <row r="8" spans="1:4" ht="12.75">
      <c r="A8" s="19" t="s">
        <v>69</v>
      </c>
      <c r="B8" s="20">
        <v>1725</v>
      </c>
      <c r="C8" s="20">
        <v>1362</v>
      </c>
      <c r="D8" s="21">
        <f t="shared" si="0"/>
        <v>0.7895652173913044</v>
      </c>
    </row>
    <row r="9" spans="1:4" ht="12.75">
      <c r="A9" s="19" t="s">
        <v>70</v>
      </c>
      <c r="B9" s="20">
        <v>1805</v>
      </c>
      <c r="C9" s="20">
        <v>1546</v>
      </c>
      <c r="D9" s="21">
        <f t="shared" si="0"/>
        <v>0.8565096952908587</v>
      </c>
    </row>
    <row r="10" spans="1:4" ht="12.75">
      <c r="A10" s="19" t="s">
        <v>71</v>
      </c>
      <c r="B10" s="20">
        <v>1084</v>
      </c>
      <c r="C10" s="20">
        <v>629</v>
      </c>
      <c r="D10" s="21">
        <f t="shared" si="0"/>
        <v>0.5802583025830258</v>
      </c>
    </row>
    <row r="11" spans="1:4" ht="12.75">
      <c r="A11" s="19" t="s">
        <v>72</v>
      </c>
      <c r="B11" s="20">
        <v>1092</v>
      </c>
      <c r="C11" s="20">
        <v>763</v>
      </c>
      <c r="D11" s="21">
        <f t="shared" si="0"/>
        <v>0.6987179487179487</v>
      </c>
    </row>
    <row r="12" spans="1:4" ht="12.75">
      <c r="A12" s="19" t="s">
        <v>73</v>
      </c>
      <c r="B12" s="20">
        <v>5578</v>
      </c>
      <c r="C12" s="20">
        <v>4715</v>
      </c>
      <c r="D12" s="21">
        <f t="shared" si="0"/>
        <v>0.8452850484044461</v>
      </c>
    </row>
    <row r="13" spans="1:4" ht="12.75">
      <c r="A13" s="19" t="s">
        <v>74</v>
      </c>
      <c r="B13" s="20">
        <v>2298</v>
      </c>
      <c r="C13" s="20">
        <v>1573</v>
      </c>
      <c r="D13" s="21">
        <f t="shared" si="0"/>
        <v>0.6845082680591819</v>
      </c>
    </row>
    <row r="14" spans="1:4" ht="12.75">
      <c r="A14" s="19" t="s">
        <v>75</v>
      </c>
      <c r="B14" s="20">
        <v>2303</v>
      </c>
      <c r="C14" s="20">
        <v>2155</v>
      </c>
      <c r="D14" s="21">
        <f t="shared" si="0"/>
        <v>0.93573599652627</v>
      </c>
    </row>
    <row r="15" spans="1:4" ht="12.75">
      <c r="A15" s="19" t="s">
        <v>76</v>
      </c>
      <c r="B15" s="20">
        <v>1178</v>
      </c>
      <c r="C15" s="20">
        <v>973</v>
      </c>
      <c r="D15" s="21">
        <f t="shared" si="0"/>
        <v>0.8259762308998302</v>
      </c>
    </row>
    <row r="16" spans="1:4" ht="12.75">
      <c r="A16" s="19" t="s">
        <v>77</v>
      </c>
      <c r="B16" s="20">
        <v>298</v>
      </c>
      <c r="C16" s="20">
        <v>251</v>
      </c>
      <c r="D16" s="21">
        <f t="shared" si="0"/>
        <v>0.8422818791946308</v>
      </c>
    </row>
    <row r="17" spans="1:4" ht="12.75">
      <c r="A17" s="19" t="s">
        <v>78</v>
      </c>
      <c r="B17" s="20">
        <f>SUM(B5:B16)</f>
        <v>24035</v>
      </c>
      <c r="C17" s="20">
        <f>SUM(C5:C16)</f>
        <v>19411</v>
      </c>
      <c r="D17" s="21">
        <f t="shared" si="0"/>
        <v>0.8076138964010817</v>
      </c>
    </row>
    <row r="18" ht="12.75">
      <c r="D18" s="21"/>
    </row>
    <row r="19" ht="12.75">
      <c r="D19" s="21"/>
    </row>
    <row r="20" ht="12.75">
      <c r="D20" s="21"/>
    </row>
    <row r="21" ht="12.75">
      <c r="D21" s="21"/>
    </row>
    <row r="22" ht="12.75">
      <c r="D22" s="21"/>
    </row>
    <row r="23" ht="12.75">
      <c r="D23" s="21"/>
    </row>
    <row r="24" ht="12.75">
      <c r="D24" s="21"/>
    </row>
    <row r="25" ht="12.75">
      <c r="D25" s="21"/>
    </row>
    <row r="26" ht="12.75">
      <c r="D26" s="21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s="19" customFormat="1" ht="12.75">
      <c r="A40" s="19" t="s">
        <v>79</v>
      </c>
    </row>
    <row r="41" spans="2:4" ht="12.75">
      <c r="B41" s="19" t="s">
        <v>63</v>
      </c>
      <c r="C41" s="19" t="s">
        <v>80</v>
      </c>
      <c r="D41" s="19" t="s">
        <v>81</v>
      </c>
    </row>
    <row r="42" spans="1:4" ht="12.75">
      <c r="A42" s="19" t="s">
        <v>66</v>
      </c>
      <c r="B42" s="20">
        <v>2734</v>
      </c>
      <c r="C42" s="20">
        <v>1793</v>
      </c>
      <c r="D42" s="21">
        <f aca="true" t="shared" si="1" ref="D42:D54">C42/B42</f>
        <v>0.6558156547183613</v>
      </c>
    </row>
    <row r="43" spans="1:4" ht="12.75">
      <c r="A43" s="19" t="s">
        <v>67</v>
      </c>
      <c r="B43" s="20">
        <v>3255</v>
      </c>
      <c r="C43" s="20">
        <v>2866</v>
      </c>
      <c r="D43" s="21">
        <f t="shared" si="1"/>
        <v>0.8804915514592934</v>
      </c>
    </row>
    <row r="44" spans="1:4" ht="12.75">
      <c r="A44" s="19" t="s">
        <v>68</v>
      </c>
      <c r="B44" s="20">
        <v>685</v>
      </c>
      <c r="C44" s="20">
        <v>479</v>
      </c>
      <c r="D44" s="21">
        <f t="shared" si="1"/>
        <v>0.6992700729927007</v>
      </c>
    </row>
    <row r="45" spans="1:4" ht="12.75">
      <c r="A45" s="19" t="s">
        <v>69</v>
      </c>
      <c r="B45" s="20">
        <v>1725</v>
      </c>
      <c r="C45" s="20">
        <v>1066</v>
      </c>
      <c r="D45" s="21">
        <f t="shared" si="1"/>
        <v>0.6179710144927536</v>
      </c>
    </row>
    <row r="46" spans="1:4" ht="12.75">
      <c r="A46" s="19" t="s">
        <v>70</v>
      </c>
      <c r="B46" s="20">
        <v>1805</v>
      </c>
      <c r="C46" s="20">
        <v>415</v>
      </c>
      <c r="D46" s="21">
        <f t="shared" si="1"/>
        <v>0.2299168975069252</v>
      </c>
    </row>
    <row r="47" spans="1:4" ht="12.75">
      <c r="A47" s="19" t="s">
        <v>71</v>
      </c>
      <c r="B47" s="20">
        <v>1084</v>
      </c>
      <c r="C47" s="20">
        <v>596</v>
      </c>
      <c r="D47" s="21">
        <f t="shared" si="1"/>
        <v>0.5498154981549815</v>
      </c>
    </row>
    <row r="48" spans="1:4" ht="12.75">
      <c r="A48" s="19" t="s">
        <v>72</v>
      </c>
      <c r="B48" s="20">
        <v>1092</v>
      </c>
      <c r="C48" s="20">
        <v>736</v>
      </c>
      <c r="D48" s="21">
        <f t="shared" si="1"/>
        <v>0.673992673992674</v>
      </c>
    </row>
    <row r="49" spans="1:4" ht="12.75">
      <c r="A49" s="19" t="s">
        <v>73</v>
      </c>
      <c r="B49" s="20">
        <v>5578</v>
      </c>
      <c r="C49" s="20">
        <v>4584</v>
      </c>
      <c r="D49" s="21">
        <f t="shared" si="1"/>
        <v>0.8217999282897096</v>
      </c>
    </row>
    <row r="50" spans="1:4" ht="12.75">
      <c r="A50" s="19" t="s">
        <v>74</v>
      </c>
      <c r="B50" s="20">
        <v>2298</v>
      </c>
      <c r="C50" s="20">
        <v>1370</v>
      </c>
      <c r="D50" s="21">
        <f t="shared" si="1"/>
        <v>0.5961705831157529</v>
      </c>
    </row>
    <row r="51" spans="1:4" ht="12.75">
      <c r="A51" s="19" t="s">
        <v>75</v>
      </c>
      <c r="B51" s="20">
        <v>2303</v>
      </c>
      <c r="C51" s="20">
        <v>2155</v>
      </c>
      <c r="D51" s="21">
        <f t="shared" si="1"/>
        <v>0.93573599652627</v>
      </c>
    </row>
    <row r="52" spans="1:4" ht="12.75">
      <c r="A52" s="19" t="s">
        <v>76</v>
      </c>
      <c r="B52" s="20">
        <v>1178</v>
      </c>
      <c r="C52" s="20">
        <v>717</v>
      </c>
      <c r="D52" s="21">
        <f t="shared" si="1"/>
        <v>0.6086587436332768</v>
      </c>
    </row>
    <row r="53" spans="1:4" ht="12.75">
      <c r="A53" s="19" t="s">
        <v>77</v>
      </c>
      <c r="B53" s="20">
        <v>298</v>
      </c>
      <c r="C53" s="20">
        <v>181</v>
      </c>
      <c r="D53" s="21">
        <f t="shared" si="1"/>
        <v>0.6073825503355704</v>
      </c>
    </row>
    <row r="54" spans="1:4" ht="12.75">
      <c r="A54" s="19" t="s">
        <v>78</v>
      </c>
      <c r="B54" s="20">
        <f>SUM(B42:B53)</f>
        <v>24035</v>
      </c>
      <c r="C54" s="20">
        <f>SUM(C42:C53)</f>
        <v>16958</v>
      </c>
      <c r="D54" s="21">
        <f t="shared" si="1"/>
        <v>0.705554399833576</v>
      </c>
    </row>
  </sheetData>
  <printOptions gridLines="1"/>
  <pageMargins left="0.75" right="0.75" top="1" bottom="1" header="0.5" footer="0.5"/>
  <pageSetup horizontalDpi="600" verticalDpi="600" orientation="portrait" r:id="rId2"/>
  <rowBreaks count="2" manualBreakCount="2">
    <brk id="2" max="255" man="1"/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agroom</dc:creator>
  <cp:keywords/>
  <dc:description/>
  <cp:lastModifiedBy>Cheyenne.Jim</cp:lastModifiedBy>
  <dcterms:created xsi:type="dcterms:W3CDTF">2007-01-31T20:48:08Z</dcterms:created>
  <dcterms:modified xsi:type="dcterms:W3CDTF">2008-06-18T21:52:13Z</dcterms:modified>
  <cp:category/>
  <cp:version/>
  <cp:contentType/>
  <cp:contentStatus/>
</cp:coreProperties>
</file>