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22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<sst xmlns="http://schemas.openxmlformats.org/spreadsheetml/2006/main" count="31" uniqueCount="24">
  <si>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TD Project Code</t>
  </si>
  <si>
    <t>Budget Code</t>
  </si>
  <si>
    <t>ID</t>
  </si>
  <si>
    <t>Description</t>
  </si>
  <si>
    <t>Qty Reqd</t>
  </si>
  <si>
    <t>Qty Comp</t>
  </si>
  <si>
    <t>Estimate</t>
  </si>
  <si>
    <t>Obligation to Date</t>
  </si>
  <si>
    <t>Forecast to complete</t>
  </si>
  <si>
    <t>Actual Cost to Date</t>
  </si>
  <si>
    <t>FDZ</t>
  </si>
  <si>
    <t>BSE</t>
  </si>
  <si>
    <t>FOI</t>
  </si>
  <si>
    <t>EDWA</t>
  </si>
  <si>
    <t>Wide gap EPB</t>
  </si>
  <si>
    <t>FOK</t>
  </si>
  <si>
    <t>TLL</t>
  </si>
  <si>
    <t>(400mev) DC Lambertson</t>
  </si>
  <si>
    <t>Septum production</t>
  </si>
  <si>
    <t>Materials and Services</t>
  </si>
  <si>
    <t>TD Labor</t>
  </si>
  <si>
    <t>Totals</t>
  </si>
  <si>
    <t>* TD must still attach power lead supports.</t>
  </si>
  <si>
    <t>Booster Septum 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</si>
</sst>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&quot;$&quot;* #,##0_);_(&quot;$&quot;* \(#,##0\);_(&quot;$&quot;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trike/>
      <sz val="10"/>
      <color indexed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5" fontId="0" fillId="0" borderId="7" xfId="17" applyNumberFormat="1" applyFont="1" applyBorder="1" applyAlignment="1">
      <alignment horizontal="center" vertical="center"/>
    </xf>
    <xf numFmtId="165" fontId="0" fillId="0" borderId="8" xfId="17" applyNumberFormat="1" applyFont="1" applyBorder="1" applyAlignment="1">
      <alignment horizontal="center" vertical="center"/>
    </xf>
    <xf numFmtId="165" fontId="0" fillId="0" borderId="9" xfId="17" applyNumberFormat="1" applyFont="1" applyBorder="1" applyAlignment="1">
      <alignment horizontal="center" vertical="center"/>
    </xf>
    <xf numFmtId="165" fontId="0" fillId="0" borderId="9" xfId="17" applyNumberFormat="1" applyFont="1" applyBorder="1" applyAlignment="1">
      <alignment horizontal="center" vertical="center" wrapText="1"/>
    </xf>
    <xf numFmtId="165" fontId="0" fillId="0" borderId="10" xfId="17" applyNumberFormat="1" applyFont="1" applyBorder="1" applyAlignment="1">
      <alignment horizontal="center" vertical="center"/>
    </xf>
    <xf numFmtId="165" fontId="0" fillId="0" borderId="11" xfId="17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5" fontId="0" fillId="0" borderId="7" xfId="17" applyNumberFormat="1" applyBorder="1" applyAlignment="1">
      <alignment horizontal="center" vertical="center"/>
    </xf>
    <xf numFmtId="165" fontId="0" fillId="0" borderId="8" xfId="17" applyNumberFormat="1" applyBorder="1" applyAlignment="1">
      <alignment horizontal="center" vertical="center"/>
    </xf>
    <xf numFmtId="165" fontId="0" fillId="0" borderId="9" xfId="17" applyNumberFormat="1" applyBorder="1" applyAlignment="1">
      <alignment horizontal="center" vertical="center"/>
    </xf>
    <xf numFmtId="165" fontId="0" fillId="0" borderId="10" xfId="17" applyNumberFormat="1" applyBorder="1" applyAlignment="1">
      <alignment horizontal="center" vertical="center"/>
    </xf>
    <xf numFmtId="165" fontId="0" fillId="0" borderId="11" xfId="17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tabSelected="1" zoomScale="85" zoomScaleNormal="85" workbookViewId="0" topLeftCell="A1">
      <pane xSplit="4575" topLeftCell="E1" activePane="topLeft" state="split"/>
      <selection pane="topLeft" activeCell="A7" sqref="A7"/>
      <selection pane="topRight" activeCell="L20" sqref="L20"/>
    </sheetView>
  </sheetViews>
  <sheetFormatPr defaultColWidth="9.140625" defaultRowHeight="12.75"/>
  <cols>
    <col min="1" max="1" width="10.57421875" style="0" bestFit="1" customWidth="1"/>
    <col min="2" max="2" width="7.7109375" style="0" bestFit="1" customWidth="1"/>
    <col min="3" max="3" width="6.7109375" style="0" bestFit="1" customWidth="1"/>
    <col min="4" max="4" width="22.28125" style="0" bestFit="1" customWidth="1"/>
    <col min="5" max="15" width="10.7109375" style="0" customWidth="1"/>
  </cols>
  <sheetData>
    <row r="1" spans="7:15" s="30" customFormat="1" ht="15.75">
      <c r="G1" s="31" t="s">
        <v>19</v>
      </c>
      <c r="H1" s="32"/>
      <c r="I1" s="32"/>
      <c r="J1" s="31" t="s">
        <v>20</v>
      </c>
      <c r="K1" s="32"/>
      <c r="L1" s="32"/>
      <c r="M1" s="31" t="s">
        <v>21</v>
      </c>
      <c r="N1" s="32"/>
      <c r="O1" s="33"/>
    </row>
    <row r="2" spans="1:15" ht="38.25">
      <c r="A2" s="1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5" t="s">
        <v>6</v>
      </c>
      <c r="H2" s="6" t="s">
        <v>7</v>
      </c>
      <c r="I2" s="7" t="s">
        <v>8</v>
      </c>
      <c r="J2" s="5" t="s">
        <v>6</v>
      </c>
      <c r="K2" s="6" t="s">
        <v>9</v>
      </c>
      <c r="L2" s="7" t="s">
        <v>8</v>
      </c>
      <c r="M2" s="5" t="s">
        <v>6</v>
      </c>
      <c r="N2" s="8" t="s">
        <v>7</v>
      </c>
      <c r="O2" s="4" t="s">
        <v>8</v>
      </c>
    </row>
    <row r="3" spans="1:16" s="20" customFormat="1" ht="12.75">
      <c r="A3" s="9">
        <v>176</v>
      </c>
      <c r="B3" s="10" t="s">
        <v>10</v>
      </c>
      <c r="C3" s="10" t="s">
        <v>11</v>
      </c>
      <c r="D3" s="11" t="s">
        <v>23</v>
      </c>
      <c r="E3" s="12">
        <v>1</v>
      </c>
      <c r="F3" s="12">
        <v>1</v>
      </c>
      <c r="G3" s="13">
        <v>100000</v>
      </c>
      <c r="H3" s="14">
        <v>163579</v>
      </c>
      <c r="I3" s="15">
        <v>6000</v>
      </c>
      <c r="J3" s="13">
        <v>182000</v>
      </c>
      <c r="K3" s="14">
        <v>171380</v>
      </c>
      <c r="L3" s="16">
        <v>500</v>
      </c>
      <c r="M3" s="13">
        <f aca="true" t="shared" si="0" ref="M3:O6">G3+J3</f>
        <v>282000</v>
      </c>
      <c r="N3" s="17">
        <f t="shared" si="0"/>
        <v>334959</v>
      </c>
      <c r="O3" s="18">
        <f t="shared" si="0"/>
        <v>6500</v>
      </c>
      <c r="P3" s="19"/>
    </row>
    <row r="4" spans="1:16" s="23" customFormat="1" ht="12.75">
      <c r="A4" s="21">
        <v>184</v>
      </c>
      <c r="B4" s="22" t="s">
        <v>10</v>
      </c>
      <c r="C4" s="22" t="s">
        <v>11</v>
      </c>
      <c r="D4" s="23" t="s">
        <v>18</v>
      </c>
      <c r="E4" s="22">
        <v>4</v>
      </c>
      <c r="F4" s="22">
        <v>0</v>
      </c>
      <c r="G4" s="24">
        <v>15500</v>
      </c>
      <c r="H4" s="25">
        <v>0</v>
      </c>
      <c r="I4" s="26">
        <v>15500</v>
      </c>
      <c r="J4" s="24">
        <v>125000</v>
      </c>
      <c r="K4" s="25">
        <v>2671</v>
      </c>
      <c r="L4" s="26">
        <v>122000</v>
      </c>
      <c r="M4" s="24">
        <f t="shared" si="0"/>
        <v>140500</v>
      </c>
      <c r="N4" s="27">
        <f t="shared" si="0"/>
        <v>2671</v>
      </c>
      <c r="O4" s="28">
        <f t="shared" si="0"/>
        <v>137500</v>
      </c>
      <c r="P4" s="19"/>
    </row>
    <row r="5" spans="1:16" s="23" customFormat="1" ht="12.75">
      <c r="A5" s="21">
        <v>166</v>
      </c>
      <c r="B5" s="22" t="s">
        <v>12</v>
      </c>
      <c r="C5" s="22" t="s">
        <v>13</v>
      </c>
      <c r="D5" s="23" t="s">
        <v>14</v>
      </c>
      <c r="E5" s="22">
        <v>5</v>
      </c>
      <c r="F5" s="22">
        <v>3.9</v>
      </c>
      <c r="G5" s="24"/>
      <c r="H5" s="25">
        <v>228874</v>
      </c>
      <c r="I5" s="26">
        <v>0</v>
      </c>
      <c r="J5" s="24"/>
      <c r="K5" s="25">
        <v>340027</v>
      </c>
      <c r="L5" s="26">
        <v>20500</v>
      </c>
      <c r="M5" s="24">
        <f t="shared" si="0"/>
        <v>0</v>
      </c>
      <c r="N5" s="27">
        <f t="shared" si="0"/>
        <v>568901</v>
      </c>
      <c r="O5" s="28">
        <f t="shared" si="0"/>
        <v>20500</v>
      </c>
      <c r="P5" s="29"/>
    </row>
    <row r="6" spans="1:16" s="23" customFormat="1" ht="12.75">
      <c r="A6" s="21">
        <v>155</v>
      </c>
      <c r="B6" s="22" t="s">
        <v>15</v>
      </c>
      <c r="C6" s="22" t="s">
        <v>16</v>
      </c>
      <c r="D6" s="23" t="s">
        <v>17</v>
      </c>
      <c r="E6" s="22">
        <v>2</v>
      </c>
      <c r="F6" s="22">
        <v>1.5</v>
      </c>
      <c r="G6" s="24"/>
      <c r="H6" s="25">
        <v>71354</v>
      </c>
      <c r="I6" s="26">
        <v>0</v>
      </c>
      <c r="J6" s="24"/>
      <c r="K6" s="25">
        <v>272663</v>
      </c>
      <c r="L6" s="26">
        <v>23500</v>
      </c>
      <c r="M6" s="24">
        <f t="shared" si="0"/>
        <v>0</v>
      </c>
      <c r="N6" s="27">
        <f t="shared" si="0"/>
        <v>344017</v>
      </c>
      <c r="O6" s="28">
        <f t="shared" si="0"/>
        <v>23500</v>
      </c>
      <c r="P6" s="19"/>
    </row>
    <row r="12" ht="12.75">
      <c r="A12" t="s">
        <v>22</v>
      </c>
    </row>
  </sheetData>
  <mergeCells count="3">
    <mergeCell ref="G1:I1"/>
    <mergeCell ref="J1:L1"/>
    <mergeCell ref="M1:O1"/>
  </mergeCells>
  <printOptions/>
  <pageMargins left="0.25" right="0.25" top="1" bottom="1" header="0.5" footer="0.5"/>
  <pageSetup fitToHeight="1" fitToWidth="1" horizontalDpi="600" verticalDpi="600" orientation="landscape" scale="82" r:id="rId1"/>
  <headerFooter alignWithMargins="0">
    <oddHeader>&amp;C&amp;"Arial,Bold"&amp;16Booster Cost to-Date and to Complete
as of October 1, 2002</oddHeader>
    <oddFooter>&amp;LT J Gardner&amp;R&amp;D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 J Gardner</dc:creator>
  <cp:keywords/>
  <dc:description/>
  <cp:lastModifiedBy>Henry Glass</cp:lastModifiedBy>
  <cp:lastPrinted>2002-10-30T21:09:10Z</cp:lastPrinted>
  <dcterms:created xsi:type="dcterms:W3CDTF">2002-10-29T20:14:56Z</dcterms:created>
  <dcterms:modified xsi:type="dcterms:W3CDTF">2002-10-31T16:17:30Z</dcterms:modified>
  <cp:category/>
  <cp:version/>
  <cp:contentType/>
  <cp:contentStatus/>
</cp:coreProperties>
</file>