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'DP-2'!$A$1:$G$81</definedName>
    <definedName name="_xlnm.Print_Area" localSheetId="1">'DP-3'!$A$1:$G$81</definedName>
    <definedName name="_xlnm.Print_Area" localSheetId="2">'DP-4'!$A$1:$G$81</definedName>
  </definedNames>
  <calcPr fullCalcOnLoad="1"/>
</workbook>
</file>

<file path=xl/sharedStrings.xml><?xml version="1.0" encoding="utf-8"?>
<sst xmlns="http://schemas.openxmlformats.org/spreadsheetml/2006/main" count="473" uniqueCount="345">
  <si>
    <t xml:space="preserve">Table DP-4.  Profile of Selected Housing Characteristics for California:  1990                                  </t>
  </si>
  <si>
    <t>Table DP-3.  Profile of Selected Economic Characteristics for California:  1990</t>
  </si>
  <si>
    <t>Table DP-2.  Profile of Selected Social Characteristics for California:  1990</t>
  </si>
  <si>
    <t>-</t>
  </si>
  <si>
    <r>
      <t xml:space="preserve">  3 </t>
    </r>
    <r>
      <rPr>
        <sz val="9"/>
        <rFont val="Arial"/>
        <family val="2"/>
      </rPr>
      <t xml:space="preserve"> Data for this category are not fully comparable for 1990 and 2000 due to a change in question wording: from "Other" in 1990 to "Boat, RV, van, etc." in 2000.</t>
    </r>
  </si>
  <si>
    <r>
      <t xml:space="preserve">  1 </t>
    </r>
    <r>
      <rPr>
        <sz val="9"/>
        <rFont val="Arial"/>
        <family val="2"/>
      </rPr>
      <t xml:space="preserve">100-percent data.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Data for this category are not fully comparable for 1990 and 2000 due to a change in question wording: from "Mobile home or trailer" in 1990 to "Mobile home" in 2000.</t>
    </r>
  </si>
  <si>
    <r>
      <t xml:space="preserve">      not fully comparable due to a change in the census question on telephone availability.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The Bureau of Labor Statistics' Consumer Price Index (CPI-U-RS) is 196.5 for 1990 and 252.3 for 2000. </t>
    </r>
  </si>
  <si>
    <r>
      <t xml:space="preserve">  4</t>
    </r>
    <r>
      <rPr>
        <sz val="9"/>
        <rFont val="Arial"/>
        <family val="2"/>
      </rPr>
      <t xml:space="preserve"> Sample data. Sample data were controlled to 100-percent counts for Total housing units and for Occupied housing units.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Data on telephone availability for 1990 and 2000 are </t>
    </r>
  </si>
  <si>
    <r>
      <t xml:space="preserve">      To adjust 1990 median dollar values to 2000 constant dollars, multiply 1990 dollar values by 252.3/196.5, or by 1.283969.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In 1990, the number of Specified owner-occupied units differs </t>
    </r>
  </si>
  <si>
    <r>
      <t xml:space="preserve">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Disability data for 1990 and 2000 are not comparable due to changes in the census questions on disability.</t>
    </r>
  </si>
  <si>
    <r>
      <t xml:space="preserve">  5</t>
    </r>
    <r>
      <rPr>
        <sz val="10"/>
        <rFont val="Arial"/>
        <family val="0"/>
      </rPr>
      <t xml:space="preserve"> In 1990 (in contrast to 2000), nonresponse on country or region of birth was not allocated.</t>
    </r>
  </si>
  <si>
    <r>
      <t xml:space="preserve">  1</t>
    </r>
    <r>
      <rPr>
        <sz val="9"/>
        <rFont val="Arial"/>
        <family val="2"/>
      </rPr>
      <t xml:space="preserve"> Occupation data for 1990 and 2000 are not comparable due to changes in the classification system by occupation.</t>
    </r>
  </si>
  <si>
    <r>
      <t xml:space="preserve">  2</t>
    </r>
    <r>
      <rPr>
        <sz val="9"/>
        <rFont val="Arial"/>
        <family val="2"/>
      </rPr>
      <t xml:space="preserve"> Unless otherwise noted, industry data for 1990 and 2000 are not comparable due to changes in the classification system by industry.</t>
    </r>
  </si>
  <si>
    <r>
      <t xml:space="preserve">  3</t>
    </r>
    <r>
      <rPr>
        <sz val="9"/>
        <rFont val="Arial"/>
        <family val="2"/>
      </rPr>
      <t xml:space="preserve"> The industry categories of Agriculture, Forestry and fisheries, and Mining together in 1990 are comparable to the industry category of Agriculture, forestry, fishing and hunting, </t>
    </r>
  </si>
  <si>
    <r>
      <t xml:space="preserve">  4</t>
    </r>
    <r>
      <rPr>
        <sz val="9"/>
        <rFont val="Arial"/>
        <family val="2"/>
      </rPr>
      <t xml:space="preserve"> The industry categories of Construction, Manufacturing, Wholesale trade, Retail trade, and Public administration are comparable for 1990 and 2000.</t>
    </r>
  </si>
  <si>
    <r>
      <t xml:space="preserve">  5</t>
    </r>
    <r>
      <rPr>
        <sz val="9"/>
        <rFont val="Arial"/>
        <family val="2"/>
      </rPr>
      <t xml:space="preserve"> The Bureau of Labor Statistics' Consumer Price Index (CPI-U-RS) is 187.1 for 1989 and 244.1 for 1999.  To adjust 1989 median, mean, and per capita dollar values to 1999 constant dollars,</t>
    </r>
  </si>
  <si>
    <t xml:space="preserve">      between data on value (100-percent data) and data on monthly owner costs (sample data). In 2000, data on both items were collected on a sample basis.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</si>
  <si>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</si>
  <si>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Other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…………………................................................................</t>
    </r>
  </si>
  <si>
    <r>
      <t xml:space="preserve">No telephone in housing unit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......................................................................</t>
    </r>
  </si>
  <si>
    <r>
      <t xml:space="preserve">HOUSE HEATING FUEL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</si>
  <si>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VEHICLES AVAILABLE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</si>
  <si>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SELECTED CHARACTERISTICS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</si>
  <si>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YEAR HOUSEHOLDER MOVED INTO UNIT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</si>
  <si>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ROOMS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</si>
  <si>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YEAR STRUCTURE BUILT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</si>
  <si>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OCCUPANTS PER ROOM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</si>
  <si>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VALUE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</si>
  <si>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   MONTHLY OWNER COSTS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 </t>
    </r>
  </si>
  <si>
    <r>
      <t xml:space="preserve">  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</si>
  <si>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GROSS RENT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</si>
  <si>
    <r>
      <t xml:space="preserve">   HOUSEHOLD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</si>
  <si>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t>Solar energy.................................................................................</t>
  </si>
  <si>
    <t>Other fuel.................................................................................</t>
  </si>
  <si>
    <t>No fuel used.................................................................................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</si>
  <si>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</si>
  <si>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</si>
  <si>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 xml:space="preserve"> - Represents zero or rounds to zero.  (X) Not applicable.</t>
  </si>
  <si>
    <r>
      <t>UNITS IN STRUCTURE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</si>
  <si>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Source:  U.S. Bureau of the Census.  For 100-percent data, </t>
    </r>
    <r>
      <rPr>
        <i/>
        <sz val="9"/>
        <rFont val="Arial"/>
        <family val="2"/>
      </rPr>
      <t>General Housing Characteristics</t>
    </r>
    <r>
      <rPr>
        <sz val="9"/>
        <rFont val="Arial"/>
        <family val="2"/>
      </rPr>
      <t xml:space="preserve"> (1990 CH-1), Summary Tape File (STF) 1, and STF2.</t>
    </r>
  </si>
  <si>
    <r>
      <t xml:space="preserve">                 For sample data, </t>
    </r>
    <r>
      <rPr>
        <i/>
        <sz val="9"/>
        <rFont val="Arial"/>
        <family val="2"/>
      </rPr>
      <t>Detailed Housing Characteristics</t>
    </r>
    <r>
      <rPr>
        <sz val="9"/>
        <rFont val="Arial"/>
        <family val="2"/>
      </rPr>
      <t xml:space="preserve"> (1990 CH-2), STF3, and STF4.</t>
    </r>
  </si>
  <si>
    <t>Subject</t>
  </si>
  <si>
    <t>Number</t>
  </si>
  <si>
    <t>Percent</t>
  </si>
  <si>
    <t>NATIVITY AND PLACE OF BIRTH</t>
  </si>
  <si>
    <t xml:space="preserve">          Population 3 years and over 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</si>
  <si>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</si>
  <si>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</si>
  <si>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(NA)</t>
  </si>
  <si>
    <t xml:space="preserve">     Born in United States.............................................................</t>
  </si>
  <si>
    <t xml:space="preserve">         State of residence.............................................................</t>
  </si>
  <si>
    <t xml:space="preserve">         Different state.............................................................</t>
  </si>
  <si>
    <t xml:space="preserve">     Born outside United States .............................................................</t>
  </si>
  <si>
    <t>College or graduate school ..................................................................................</t>
  </si>
  <si>
    <t xml:space="preserve"> 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</si>
  <si>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</si>
  <si>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</si>
  <si>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</si>
  <si>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</si>
  <si>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</si>
  <si>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</si>
  <si>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</si>
  <si>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</si>
  <si>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Some college, no degree.............................................................</t>
  </si>
  <si>
    <t>Associate degree.............................................................</t>
  </si>
  <si>
    <t>Bachelor's degree.............................................................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</si>
  <si>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</si>
  <si>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</si>
  <si>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(X)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</si>
  <si>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</si>
  <si>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</si>
  <si>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</si>
  <si>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 xml:space="preserve">          Population 5 years and over.............................................................</t>
  </si>
  <si>
    <t xml:space="preserve">          Population 15 years and over............................................................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</si>
  <si>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</si>
  <si>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</si>
  <si>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</si>
  <si>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 xml:space="preserve">     Spanish.........................................................................................................................</t>
  </si>
  <si>
    <t>Widowed........................................................................</t>
  </si>
  <si>
    <t xml:space="preserve">    Female…………………………………………………………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</si>
  <si>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</si>
  <si>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</si>
  <si>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GRANDPARENTS AS CAREGIVERS</t>
  </si>
  <si>
    <t xml:space="preserve">          Grandparent living in household with one or</t>
  </si>
  <si>
    <t>ANCESTRY (single or multiple)</t>
  </si>
  <si>
    <t xml:space="preserve">             more own grandchildren under 18 years.............................................</t>
  </si>
  <si>
    <t xml:space="preserve">          Total ancestries reported……………………………………………….</t>
  </si>
  <si>
    <t>Arab.................................................................................</t>
  </si>
  <si>
    <t>Danish.................................................................................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</si>
  <si>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</si>
  <si>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</si>
  <si>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</si>
  <si>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>German.................................................................................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</si>
  <si>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</si>
  <si>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</si>
  <si>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>Italian.................................................................................</t>
  </si>
  <si>
    <t>Lithuanian.................................................................................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</si>
  <si>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</si>
  <si>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</si>
  <si>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</si>
  <si>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</si>
  <si>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</si>
  <si>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</si>
  <si>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</si>
  <si>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</si>
  <si>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</si>
  <si>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</si>
  <si>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</si>
  <si>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</si>
  <si>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>Ukrainian.................................................................................</t>
  </si>
  <si>
    <t>United States or American.................................................................................</t>
  </si>
  <si>
    <t>Welsh.................................................................................</t>
  </si>
  <si>
    <t>Other ancestries……………………………………………..</t>
  </si>
  <si>
    <t>[Data based on a sample.  For information on confidentiality protection, sampling error, nonsampling error, and definitions, see source]</t>
  </si>
  <si>
    <t>Preprimary school.....….............................................................</t>
  </si>
  <si>
    <t>Elementary school or high school...........................................................</t>
  </si>
  <si>
    <r>
      <t xml:space="preserve">MARITAL STATUS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</si>
  <si>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 xml:space="preserve">SCHOOL ENROLLMENT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</si>
  <si>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VETERAN STATUS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</si>
  <si>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t xml:space="preserve">          Civilian population 16 years and over.............................................................</t>
  </si>
  <si>
    <t xml:space="preserve">          Population 16 to 64 years.......................................................................</t>
  </si>
  <si>
    <t>With a mobility or self-care limitation.......................................................................</t>
  </si>
  <si>
    <t xml:space="preserve">    With a mobility limitation.......................................................................</t>
  </si>
  <si>
    <t xml:space="preserve">    With a self-care limitation.......................................................................</t>
  </si>
  <si>
    <t>With a work disability....................................................................…</t>
  </si>
  <si>
    <t xml:space="preserve">    Percent in labor force.......................................................................</t>
  </si>
  <si>
    <t>No a work disability....................................................................…</t>
  </si>
  <si>
    <t xml:space="preserve">         Entered 1980 to March 1990............................................................</t>
  </si>
  <si>
    <r>
      <t xml:space="preserve">            Total (excluding not reported)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0"/>
      </rPr>
      <t xml:space="preserve"> ........................................................</t>
    </r>
  </si>
  <si>
    <t xml:space="preserve"> - Represents zero or rounds to zero.  (X) Not applicable.  (NA) Not available.</t>
  </si>
  <si>
    <t>West Indian (excluding Hispanic groups).…………………………..</t>
  </si>
  <si>
    <t>Latin America...........................................................................................................…</t>
  </si>
  <si>
    <t>Oceania........................................................................................................................…</t>
  </si>
  <si>
    <t>Africa.......................................................................................................................…</t>
  </si>
  <si>
    <t>Asia........................................................................................................................…</t>
  </si>
  <si>
    <t>Europe.......................................................................................................................................…</t>
  </si>
  <si>
    <t>Foreign born...........................................................................................................…</t>
  </si>
  <si>
    <t>Native....................................................................................................................…</t>
  </si>
  <si>
    <t>Now married, except separated..........................................................………..</t>
  </si>
  <si>
    <t>Separated....................................................................………………………..</t>
  </si>
  <si>
    <t>Divorced.......................................................................………………………..</t>
  </si>
  <si>
    <t xml:space="preserve">    Same county..........................................................…………………</t>
  </si>
  <si>
    <t xml:space="preserve">    Different county..........................................................……………………</t>
  </si>
  <si>
    <t xml:space="preserve">       Same state..........................................................……………………….</t>
  </si>
  <si>
    <t xml:space="preserve">       Different state..........................................................……………………….</t>
  </si>
  <si>
    <t>RESIDENCE IN 1985</t>
  </si>
  <si>
    <t>Same house in 1985......................................................................…………..</t>
  </si>
  <si>
    <t>Different house in the U.S. in 1985............................................................</t>
  </si>
  <si>
    <t>Elsewhere in 1985..................................................................</t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</si>
  <si>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School enrollment data for 1990 and 2000 are not fully comparable due to changes in how data were obtained on level of enrollment.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</si>
  <si>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Marital status data for 1990 are 100-percent data from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 xml:space="preserve"> (1990 CP-1) and Summary Tape File (STF) 1.</t>
    </r>
  </si>
  <si>
    <r>
      <t xml:space="preserve">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Veteran status data are for the civilian population 16 years and over in 1990 and for the civilian population 18 years and over in 2000.</t>
    </r>
  </si>
  <si>
    <r>
      <t xml:space="preserve">  NONINSTITUTIONALIZED POPULATION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</si>
  <si>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Czech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</si>
  <si>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(except Basque)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</si>
  <si>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Canadian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</si>
  <si>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Irish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</si>
  <si>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Source:  U.S. Bureau of the Census, 1990 Census of Population, </t>
    </r>
    <r>
      <rPr>
        <i/>
        <sz val="10"/>
        <rFont val="Arial"/>
        <family val="2"/>
      </rPr>
      <t>Social and Economic Characteristics</t>
    </r>
    <r>
      <rPr>
        <sz val="10"/>
        <rFont val="Arial"/>
        <family val="0"/>
      </rPr>
      <t xml:space="preserve"> (1990 CP-2), Summary Tape File (STF) 3, and STF 4.</t>
    </r>
  </si>
  <si>
    <t>English only..........................................................…………………………………</t>
  </si>
  <si>
    <t>Civilian veterans..........................................................………………………..</t>
  </si>
  <si>
    <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The data represent a combination of two ancestries shown separately in CP-2 reports and in Summary Tape File (STF) 4, but combined in STF3. Czech </t>
    </r>
  </si>
  <si>
    <t xml:space="preserve">      includes Czechoslovakian. French includes Alsatian. French Canadian includes Acadian/Cajun. Irish includes Celtic.</t>
  </si>
  <si>
    <t>EMPLOYMENT STATUS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</si>
  <si>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</si>
  <si>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</si>
  <si>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</si>
  <si>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</si>
  <si>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</si>
  <si>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</si>
  <si>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</si>
  <si>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</si>
  <si>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</si>
  <si>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</si>
  <si>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</si>
  <si>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</si>
  <si>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</si>
  <si>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</si>
  <si>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</si>
  <si>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</si>
  <si>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</si>
  <si>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</si>
  <si>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$150,000 or more .……..........................................................................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</si>
  <si>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</si>
  <si>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</si>
  <si>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Mean earnings (dollars).................................................................................</t>
  </si>
  <si>
    <t xml:space="preserve">       Own children under 6 years.................................................................................</t>
  </si>
  <si>
    <t>With Social Security income.................................................................................</t>
  </si>
  <si>
    <t>All parents in family in labor force.................................................................................</t>
  </si>
  <si>
    <t xml:space="preserve">    Mean Social Security income (dollars).................................................................................</t>
  </si>
  <si>
    <t>With Supplemental Security Income.................................................................................</t>
  </si>
  <si>
    <t>COMMUTING TO WORK</t>
  </si>
  <si>
    <t xml:space="preserve">    Mean Supplemental Security Income (dollars).................................................................................</t>
  </si>
  <si>
    <t xml:space="preserve">       Workers 16 years and over.................................................................................</t>
  </si>
  <si>
    <t>With public assistance income.................................................................................</t>
  </si>
  <si>
    <t>Car, truck, or van - - drove alone.................................................................................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</si>
  <si>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</si>
  <si>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Car, truck, or van - - carpooled.................................................................................</t>
  </si>
  <si>
    <t>With retirement income.................................................................................</t>
  </si>
  <si>
    <t>Public transportation (including taxicab).................................................................................</t>
  </si>
  <si>
    <t xml:space="preserve">    Mean retirement income (dollars).................................................................................</t>
  </si>
  <si>
    <t>Walked..............................................................................………………….</t>
  </si>
  <si>
    <t>Other means.................................................................................</t>
  </si>
  <si>
    <t xml:space="preserve">        Families................................................................................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</si>
  <si>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</si>
  <si>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</si>
  <si>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</si>
  <si>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 xml:space="preserve">          16 years and over.................................................................................</t>
  </si>
  <si>
    <t>Managerial and professional specialty occupations................</t>
  </si>
  <si>
    <t xml:space="preserve">Technical, sales, and administrative support </t>
  </si>
  <si>
    <t xml:space="preserve">    occupations.........................................……………………………</t>
  </si>
  <si>
    <t>Service occupations......…..................................................................................</t>
  </si>
  <si>
    <t>Median family income (dollars).................................................................................</t>
  </si>
  <si>
    <t>Farming, forestry, and fishing occupations……………………….</t>
  </si>
  <si>
    <t>Precision production, craft, and repair occupations………………….</t>
  </si>
  <si>
    <t>Per capita income (dollars).................................................................................</t>
  </si>
  <si>
    <t>Operators, fabricators, and laborers........…………………………………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</si>
  <si>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</si>
  <si>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</si>
  <si>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below</t>
  </si>
  <si>
    <t>poverty</t>
  </si>
  <si>
    <t>level</t>
  </si>
  <si>
    <t>Transportation, communications, and other public</t>
  </si>
  <si>
    <t xml:space="preserve">  utilities.................…..................................................................................</t>
  </si>
  <si>
    <t>POVERTY STATUS IN 1989</t>
  </si>
  <si>
    <t>With related children under 18 years.................................................................................</t>
  </si>
  <si>
    <t>Finance, insurance, and real estate………………………………………………</t>
  </si>
  <si>
    <t xml:space="preserve">    With related children under 5 years.................................................................................</t>
  </si>
  <si>
    <t>Business and repair services......................................…………………………………….</t>
  </si>
  <si>
    <t>Personal services............................................................................</t>
  </si>
  <si>
    <t xml:space="preserve">        Families with female householder, no</t>
  </si>
  <si>
    <t>Entertainment and recreation services........................................................</t>
  </si>
  <si>
    <t xml:space="preserve">          husband present.................................................................................</t>
  </si>
  <si>
    <t>Professional and related services............................................................</t>
  </si>
  <si>
    <t/>
  </si>
  <si>
    <t>CLASS OF WORKER</t>
  </si>
  <si>
    <t xml:space="preserve">        Individuals........................................................................</t>
  </si>
  <si>
    <t>Private wage and salary workers.................................................................................</t>
  </si>
  <si>
    <t>18 years and over.................................................................................</t>
  </si>
  <si>
    <t>Government workers.................................................................................</t>
  </si>
  <si>
    <t xml:space="preserve">    65 years and over.................................................................................</t>
  </si>
  <si>
    <t xml:space="preserve">Self-employed workers in own not incorporated </t>
  </si>
  <si>
    <t>Related children under 18 years.................................................................................</t>
  </si>
  <si>
    <t xml:space="preserve">  business..............................................................................…</t>
  </si>
  <si>
    <t xml:space="preserve">    Related children 5 to 17 years.................................................................................</t>
  </si>
  <si>
    <t>Unpaid family workers……………………………………………………………</t>
  </si>
  <si>
    <t>Unrelated individuals 15 years and over……………………………….</t>
  </si>
  <si>
    <t xml:space="preserve">      and mining in 2000.</t>
  </si>
  <si>
    <t xml:space="preserve">      multiply 1989 dollar values by 244.1/187.1, or by 1.304650.</t>
  </si>
  <si>
    <t xml:space="preserve">      full-time, year-round workers was higher than their median earnings by about 3 percent for males and by about 4 percent for females.</t>
  </si>
  <si>
    <r>
      <t xml:space="preserve">INCOME IN 1989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</t>
    </r>
  </si>
  <si>
    <r>
      <t xml:space="preserve">OCCUPATION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</si>
  <si>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 xml:space="preserve">Median income (dollars): </t>
    </r>
    <r>
      <rPr>
        <b/>
        <i/>
        <vertAlign val="superscript"/>
        <sz val="10"/>
        <rFont val="Arial"/>
        <family val="2"/>
      </rPr>
      <t>6</t>
    </r>
    <r>
      <rPr>
        <b/>
        <i/>
        <sz val="10"/>
        <rFont val="Arial"/>
        <family val="2"/>
      </rPr>
      <t xml:space="preserve"> </t>
    </r>
  </si>
  <si>
    <r>
      <t xml:space="preserve">INDUSTRY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</si>
  <si>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Agriculture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................................................………………………………..</t>
    </r>
  </si>
  <si>
    <r>
      <t xml:space="preserve">Forestry and fisheries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.................................……………………………..</t>
    </r>
  </si>
  <si>
    <r>
      <t xml:space="preserve">Mining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...……................................................................................</t>
    </r>
  </si>
  <si>
    <r>
      <t xml:space="preserve">Construction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.................................................................................</t>
    </r>
  </si>
  <si>
    <r>
      <t xml:space="preserve">Manufacturing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.................................................................................</t>
    </r>
  </si>
  <si>
    <r>
      <t xml:space="preserve">Wholesale trade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.................................................................................</t>
    </r>
  </si>
  <si>
    <r>
      <t xml:space="preserve">Retail trade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.................................................................................</t>
    </r>
  </si>
  <si>
    <r>
      <t xml:space="preserve">Public administration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………………………………………………………</t>
    </r>
  </si>
  <si>
    <r>
      <t xml:space="preserve">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1999 data on median earnings are not directly comparable with 1989 data on median income.  Based on Current Population Survey data for 1999, median income for </t>
    </r>
  </si>
  <si>
    <r>
      <t xml:space="preserve">Source:  U.S. Bureau of the Census, 1990 Census of Population, </t>
    </r>
    <r>
      <rPr>
        <i/>
        <sz val="9"/>
        <rFont val="Arial"/>
        <family val="2"/>
      </rPr>
      <t>Social and Economic Characteristics</t>
    </r>
    <r>
      <rPr>
        <sz val="9"/>
        <rFont val="Arial"/>
        <family val="2"/>
      </rPr>
      <t xml:space="preserve"> (1990 CP-2), Summary Tape File (STF) 3, and STF 4.</t>
    </r>
  </si>
  <si>
    <t>[Some data based on a sample.  For information on confidentiality protection, sampling error, nonsampling error, and definitions, see source]</t>
  </si>
  <si>
    <t xml:space="preserve">         Total housing units.............................................................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</si>
  <si>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</si>
  <si>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</si>
  <si>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</si>
  <si>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</si>
  <si>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</si>
  <si>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</si>
  <si>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</si>
  <si>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</si>
  <si>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</si>
  <si>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</si>
  <si>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</si>
  <si>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20 or more units.............................................................</t>
  </si>
  <si>
    <t>Less than $20,000.................................................................................</t>
  </si>
  <si>
    <t>$20,000 to $49,999.................................................................................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</si>
  <si>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</si>
  <si>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</si>
  <si>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1989 to March 1990......................................................................</t>
  </si>
  <si>
    <t>$200,000 to $299,999.................................................................................</t>
  </si>
  <si>
    <t>1985 to 1988.......................................................................</t>
  </si>
  <si>
    <t>$300,000 to $499,999.................................................................................</t>
  </si>
  <si>
    <t>1980 to 1984.......................................................................</t>
  </si>
  <si>
    <t>$500,000 or more.….................................................................................</t>
  </si>
  <si>
    <t>1970 to 1979.......................................................................</t>
  </si>
  <si>
    <t>Median (dollars).................................................................................</t>
  </si>
  <si>
    <t>1960 to 1969.......................................................................</t>
  </si>
  <si>
    <t>1950 to 1959.......................................................................</t>
  </si>
  <si>
    <t>MORTGAGE STATUS AND SELECTED</t>
  </si>
  <si>
    <t>1940 to 1949.......................................................................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</si>
  <si>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</si>
  <si>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</si>
  <si>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</si>
  <si>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</si>
  <si>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</si>
  <si>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</si>
  <si>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</si>
  <si>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</si>
  <si>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</si>
  <si>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</si>
  <si>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</si>
  <si>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</si>
  <si>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</si>
  <si>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</si>
  <si>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</si>
  <si>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</si>
  <si>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</si>
  <si>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</si>
  <si>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</si>
  <si>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</si>
  <si>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</si>
  <si>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</si>
  <si>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 xml:space="preserve">   AS A PERCENTAGE OF HOUSEHOLD </t>
  </si>
  <si>
    <t xml:space="preserve">         Occupied housing units.................................................................................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</si>
  <si>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</si>
  <si>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</si>
  <si>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</si>
  <si>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</si>
  <si>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</si>
  <si>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</si>
  <si>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1959 or earlier.................................................................................</t>
  </si>
  <si>
    <t>Not computed.................................................................................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</si>
  <si>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</si>
  <si>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</si>
  <si>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1.................................................................................</t>
  </si>
  <si>
    <t>Less than $100.................................................................................</t>
  </si>
  <si>
    <t>2.................................................................................</t>
  </si>
  <si>
    <t>$100 to $199.................................................................................</t>
  </si>
  <si>
    <t>3 or more.................................................................................</t>
  </si>
  <si>
    <t>$200 to $299.................................................................................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</si>
  <si>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</si>
  <si>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</si>
  <si>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Utility gas.................................................................................</t>
  </si>
  <si>
    <t>$750 to $999.................................................................................</t>
  </si>
  <si>
    <t>Bottled, tank, or LP gas.................................................................................</t>
  </si>
  <si>
    <t>$1,000 or more...................................................................................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</si>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</sst>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2" xfId="0" applyFill="1" applyAlignment="1">
      <alignment/>
    </xf>
    <xf numFmtId="0" fontId="0" fillId="0" borderId="2" xfId="0" applyFill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4" fillId="0" borderId="6" xfId="0" applyFont="1" applyFill="1" applyAlignment="1">
      <alignment/>
    </xf>
    <xf numFmtId="0" fontId="4" fillId="0" borderId="7" xfId="0" applyFont="1" applyFill="1" applyAlignment="1">
      <alignment horizontal="right"/>
    </xf>
    <xf numFmtId="0" fontId="4" fillId="0" borderId="8" xfId="0" applyFont="1" applyFill="1" applyAlignment="1">
      <alignment horizontal="right"/>
    </xf>
    <xf numFmtId="0" fontId="4" fillId="0" borderId="2" xfId="0" applyFont="1" applyFill="1" applyAlignment="1">
      <alignment/>
    </xf>
    <xf numFmtId="0" fontId="4" fillId="0" borderId="7" xfId="0" applyFont="1" applyFill="1" applyAlignment="1">
      <alignment/>
    </xf>
    <xf numFmtId="0" fontId="4" fillId="0" borderId="8" xfId="0" applyFont="1" applyFill="1" applyAlignment="1">
      <alignment horizontal="right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0" fontId="4" fillId="0" borderId="9" xfId="0" applyFill="1" applyBorder="1" applyAlignment="1">
      <alignment/>
    </xf>
    <xf numFmtId="3" fontId="0" fillId="0" borderId="10" xfId="0" applyNumberFormat="1" applyFill="1" applyAlignment="1">
      <alignment/>
    </xf>
    <xf numFmtId="0" fontId="4" fillId="0" borderId="11" xfId="0" applyFill="1" applyBorder="1" applyAlignment="1">
      <alignment/>
    </xf>
    <xf numFmtId="0" fontId="0" fillId="0" borderId="10" xfId="0" applyFill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1" xfId="0" applyFill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Alignment="1">
      <alignment/>
    </xf>
    <xf numFmtId="0" fontId="0" fillId="0" borderId="9" xfId="0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0" fillId="0" borderId="12" xfId="0" applyNumberFormat="1" applyFill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0" fillId="0" borderId="10" xfId="0" applyNumberFormat="1" applyAlignment="1">
      <alignment/>
    </xf>
    <xf numFmtId="3" fontId="0" fillId="0" borderId="0" xfId="0" applyNumberFormat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Alignment="1">
      <alignment/>
    </xf>
    <xf numFmtId="0" fontId="4" fillId="0" borderId="9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4" fontId="0" fillId="0" borderId="12" xfId="0" applyNumberFormat="1" applyFont="1" applyFill="1" applyAlignment="1">
      <alignment horizontal="right"/>
    </xf>
    <xf numFmtId="0" fontId="5" fillId="0" borderId="1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9" xfId="0" applyFill="1" applyBorder="1" applyAlignment="1">
      <alignment/>
    </xf>
    <xf numFmtId="0" fontId="0" fillId="0" borderId="13" xfId="0" applyFill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5" xfId="0" applyFill="1" applyAlignment="1">
      <alignment/>
    </xf>
    <xf numFmtId="0" fontId="0" fillId="0" borderId="14" xfId="0" applyFill="1" applyAlignment="1">
      <alignment/>
    </xf>
    <xf numFmtId="0" fontId="0" fillId="0" borderId="0" xfId="0" applyAlignment="1">
      <alignment/>
    </xf>
    <xf numFmtId="164" fontId="4" fillId="0" borderId="12" xfId="0" applyNumberFormat="1" applyFont="1" applyFill="1" applyAlignment="1">
      <alignment horizontal="right"/>
    </xf>
    <xf numFmtId="0" fontId="4" fillId="0" borderId="9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12" xfId="0" applyNumberFormat="1" applyFill="1" applyAlignment="1">
      <alignment horizontal="right"/>
    </xf>
    <xf numFmtId="0" fontId="0" fillId="0" borderId="10" xfId="0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9" xfId="0" applyFont="1" applyFill="1" applyAlignment="1">
      <alignment/>
    </xf>
    <xf numFmtId="0" fontId="0" fillId="0" borderId="1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9" xfId="0" applyFont="1" applyFill="1" applyAlignment="1">
      <alignment/>
    </xf>
    <xf numFmtId="0" fontId="0" fillId="0" borderId="10" xfId="0" applyFont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0" fillId="0" borderId="15" xfId="0" applyFont="1" applyFill="1" applyAlignment="1">
      <alignment/>
    </xf>
    <xf numFmtId="0" fontId="0" fillId="0" borderId="14" xfId="0" applyFont="1" applyFill="1" applyAlignment="1">
      <alignment/>
    </xf>
    <xf numFmtId="3" fontId="0" fillId="0" borderId="14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Alignment="1">
      <alignment horizontal="right"/>
    </xf>
    <xf numFmtId="164" fontId="0" fillId="0" borderId="12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164" fontId="4" fillId="0" borderId="12" xfId="0" applyNumberFormat="1" applyFont="1" applyFill="1" applyAlignment="1">
      <alignment horizontal="right"/>
    </xf>
    <xf numFmtId="3" fontId="4" fillId="0" borderId="12" xfId="0" applyNumberFormat="1" applyFont="1" applyFill="1" applyAlignment="1">
      <alignment horizontal="right"/>
    </xf>
    <xf numFmtId="0" fontId="4" fillId="0" borderId="7" xfId="0" applyFont="1" applyFill="1" applyAlignment="1">
      <alignment/>
    </xf>
    <xf numFmtId="3" fontId="4" fillId="0" borderId="7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3" fontId="0" fillId="0" borderId="10" xfId="0" applyNumberFormat="1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6" xfId="0" applyFont="1" applyFill="1" applyAlignment="1">
      <alignment horizontal="left"/>
    </xf>
    <xf numFmtId="0" fontId="4" fillId="0" borderId="2" xfId="0" applyFont="1" applyFill="1" applyAlignment="1">
      <alignment horizontal="right"/>
    </xf>
    <xf numFmtId="0" fontId="4" fillId="0" borderId="7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ill="1" applyBorder="1" applyAlignment="1">
      <alignment/>
    </xf>
    <xf numFmtId="0" fontId="4" fillId="0" borderId="0" xfId="0" applyBorder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2" xfId="0" applyFill="1" applyAlignment="1">
      <alignment horizontal="right"/>
    </xf>
    <xf numFmtId="0" fontId="0" fillId="0" borderId="12" xfId="0" applyFill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0" fillId="0" borderId="16" xfId="0" applyNumberFormat="1" applyFill="1" applyAlignment="1">
      <alignment horizontal="right"/>
    </xf>
    <xf numFmtId="0" fontId="0" fillId="0" borderId="0" xfId="0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Alignment="1">
      <alignment horizontal="right"/>
    </xf>
    <xf numFmtId="164" fontId="0" fillId="0" borderId="16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view="pageBreakPreview" zoomScale="80" zoomScaleSheetLayoutView="80" workbookViewId="0" topLeftCell="A33">
      <selection activeCell="F8" sqref="F8:F70"/>
    </sheetView>
  </sheetViews>
  <sheetFormatPr defaultColWidth="9.140625" defaultRowHeight="12.75"/>
  <cols>
    <col min="1" max="1" width="46.00390625" style="1" customWidth="1"/>
    <col min="2" max="2" width="12.7109375" style="1" customWidth="1"/>
    <col min="3" max="3" width="10.28125" style="116" customWidth="1"/>
    <col min="4" max="4" width="0.71875" style="0" customWidth="1"/>
    <col min="5" max="5" width="45.00390625" style="1" customWidth="1"/>
    <col min="6" max="6" width="12.8515625" style="1" customWidth="1"/>
    <col min="7" max="7" width="11.28125" style="116" customWidth="1"/>
    <col min="8" max="8" width="9.140625" style="1" customWidth="1"/>
    <col min="9" max="9" width="11.140625" style="1" bestFit="1" customWidth="1"/>
    <col min="10" max="10" width="9.7109375" style="1" customWidth="1"/>
    <col min="11" max="16384" width="9.140625" style="1" customWidth="1"/>
  </cols>
  <sheetData>
    <row r="1" spans="1:7" ht="15">
      <c r="A1" s="52" t="s">
        <v>2</v>
      </c>
      <c r="B1" s="2"/>
      <c r="C1" s="107"/>
      <c r="D1" s="3"/>
      <c r="E1" s="2"/>
      <c r="F1" s="2"/>
      <c r="G1" s="107"/>
    </row>
    <row r="2" spans="1:6" ht="12.75">
      <c r="A2"/>
      <c r="B2"/>
      <c r="C2" s="108"/>
      <c r="E2"/>
      <c r="F2"/>
    </row>
    <row r="3" spans="1:7" ht="12.75">
      <c r="A3" s="4" t="s">
        <v>113</v>
      </c>
      <c r="B3" s="4"/>
      <c r="C3" s="109"/>
      <c r="D3" s="5"/>
      <c r="E3" s="4"/>
      <c r="F3" s="4"/>
      <c r="G3" s="109"/>
    </row>
    <row r="4" spans="1:7" ht="12.75">
      <c r="A4" s="6"/>
      <c r="B4" s="7"/>
      <c r="C4" s="110"/>
      <c r="D4" s="8"/>
      <c r="E4" s="7"/>
      <c r="F4" s="7"/>
      <c r="G4" s="110"/>
    </row>
    <row r="5" spans="1:7" ht="12.75">
      <c r="A5" s="9" t="s">
        <v>41</v>
      </c>
      <c r="B5" s="10" t="s">
        <v>42</v>
      </c>
      <c r="C5" s="11" t="s">
        <v>43</v>
      </c>
      <c r="D5" s="12"/>
      <c r="E5" s="13" t="s">
        <v>41</v>
      </c>
      <c r="F5" s="10" t="s">
        <v>42</v>
      </c>
      <c r="G5" s="14" t="s">
        <v>43</v>
      </c>
    </row>
    <row r="6" spans="1:7" ht="12.75">
      <c r="A6" s="15"/>
      <c r="B6" s="16"/>
      <c r="C6" s="111"/>
      <c r="E6" s="16"/>
      <c r="F6" s="16"/>
      <c r="G6" s="112"/>
    </row>
    <row r="7" spans="1:7" ht="14.25">
      <c r="A7" s="32" t="s">
        <v>117</v>
      </c>
      <c r="B7" s="18"/>
      <c r="C7" s="112"/>
      <c r="E7" s="19" t="s">
        <v>44</v>
      </c>
      <c r="F7" s="20"/>
      <c r="G7" s="112"/>
    </row>
    <row r="8" spans="1:7" ht="12.75">
      <c r="A8" s="17" t="s">
        <v>45</v>
      </c>
      <c r="B8" s="18"/>
      <c r="C8" s="112"/>
      <c r="E8" s="19" t="s">
        <v>46</v>
      </c>
      <c r="F8" s="21">
        <v>29760021</v>
      </c>
      <c r="G8" s="113">
        <v>100</v>
      </c>
    </row>
    <row r="9" spans="1:7" ht="12.75">
      <c r="A9" s="17" t="s">
        <v>47</v>
      </c>
      <c r="B9" s="21">
        <v>8300046</v>
      </c>
      <c r="C9" s="113">
        <v>100</v>
      </c>
      <c r="E9" s="22" t="s">
        <v>137</v>
      </c>
      <c r="F9" s="23">
        <v>23301196</v>
      </c>
      <c r="G9" s="76">
        <f aca="true" t="shared" si="0" ref="G9:G15">(F9/$F$8)*100</f>
        <v>78.2969743200114</v>
      </c>
    </row>
    <row r="10" spans="1:7" ht="12.75">
      <c r="A10" s="25" t="s">
        <v>114</v>
      </c>
      <c r="B10" s="26">
        <v>508310</v>
      </c>
      <c r="C10" s="27">
        <f>(B10/B$9)*100</f>
        <v>6.1241829262151075</v>
      </c>
      <c r="E10" s="22" t="s">
        <v>49</v>
      </c>
      <c r="F10" s="23">
        <v>22905935</v>
      </c>
      <c r="G10" s="76">
        <f t="shared" si="0"/>
        <v>76.9688132948562</v>
      </c>
    </row>
    <row r="11" spans="1:7" ht="12.75">
      <c r="A11" s="25" t="s">
        <v>115</v>
      </c>
      <c r="B11" s="26">
        <v>5199525</v>
      </c>
      <c r="C11" s="27">
        <f>(B11/B$9)*100</f>
        <v>62.64453233150756</v>
      </c>
      <c r="E11" s="22" t="s">
        <v>50</v>
      </c>
      <c r="F11" s="23">
        <v>13797065</v>
      </c>
      <c r="G11" s="76">
        <f t="shared" si="0"/>
        <v>46.361072796285995</v>
      </c>
    </row>
    <row r="12" spans="1:7" ht="12.75">
      <c r="A12" s="25" t="s">
        <v>53</v>
      </c>
      <c r="B12" s="23">
        <v>2592211</v>
      </c>
      <c r="C12" s="27">
        <f>(B12/B$9)*100</f>
        <v>31.23128474227733</v>
      </c>
      <c r="E12" s="22" t="s">
        <v>51</v>
      </c>
      <c r="F12" s="23">
        <v>9108870</v>
      </c>
      <c r="G12" s="76">
        <f t="shared" si="0"/>
        <v>30.607740498570212</v>
      </c>
    </row>
    <row r="13" spans="1:7" ht="12.75">
      <c r="A13" s="25"/>
      <c r="B13" s="26"/>
      <c r="C13" s="27"/>
      <c r="E13" s="22" t="s">
        <v>52</v>
      </c>
      <c r="F13" s="23">
        <v>395261</v>
      </c>
      <c r="G13" s="76">
        <f t="shared" si="0"/>
        <v>1.3281610251551905</v>
      </c>
    </row>
    <row r="14" spans="1:7" ht="12.75">
      <c r="A14" s="17" t="s">
        <v>55</v>
      </c>
      <c r="B14" s="21"/>
      <c r="C14" s="27"/>
      <c r="E14" s="22" t="s">
        <v>136</v>
      </c>
      <c r="F14" s="23">
        <v>6458825</v>
      </c>
      <c r="G14" s="76">
        <f t="shared" si="0"/>
        <v>21.7030256799886</v>
      </c>
    </row>
    <row r="15" spans="1:7" ht="12.75">
      <c r="A15" s="17" t="s">
        <v>57</v>
      </c>
      <c r="B15" s="21">
        <v>18695499</v>
      </c>
      <c r="C15" s="113">
        <v>100</v>
      </c>
      <c r="E15" s="22" t="s">
        <v>127</v>
      </c>
      <c r="F15" s="26">
        <v>3255660</v>
      </c>
      <c r="G15" s="76">
        <f t="shared" si="0"/>
        <v>10.939710022382041</v>
      </c>
    </row>
    <row r="16" spans="1:7" ht="12.75">
      <c r="A16" s="25" t="s">
        <v>59</v>
      </c>
      <c r="B16" s="23">
        <v>2085905</v>
      </c>
      <c r="C16" s="76">
        <f>(B16/$B$15)*100</f>
        <v>11.157257690741499</v>
      </c>
      <c r="E16" s="22" t="s">
        <v>56</v>
      </c>
      <c r="F16" s="23">
        <v>2017610</v>
      </c>
      <c r="G16" s="76">
        <f>(F16/$F$8)*100</f>
        <v>6.77959871063263</v>
      </c>
    </row>
    <row r="17" spans="1:7" ht="12.75">
      <c r="A17" s="25" t="s">
        <v>60</v>
      </c>
      <c r="B17" s="23">
        <v>2364623</v>
      </c>
      <c r="C17" s="76">
        <f aca="true" t="shared" si="1" ref="C17:C22">(B17/$B$15)*100</f>
        <v>12.648087114443962</v>
      </c>
      <c r="E17" s="22" t="s">
        <v>58</v>
      </c>
      <c r="F17" s="23">
        <v>4441215</v>
      </c>
      <c r="G17" s="76">
        <f>(F17/$F$8)*100</f>
        <v>14.923426969355969</v>
      </c>
    </row>
    <row r="18" spans="1:7" ht="12.75">
      <c r="A18" s="25" t="s">
        <v>62</v>
      </c>
      <c r="B18" s="23">
        <v>4167897</v>
      </c>
      <c r="C18" s="76">
        <f t="shared" si="1"/>
        <v>22.293585210001616</v>
      </c>
      <c r="E18" s="22"/>
      <c r="F18" s="23"/>
      <c r="G18" s="76"/>
    </row>
    <row r="19" spans="1:7" ht="12.75">
      <c r="A19" s="25" t="s">
        <v>63</v>
      </c>
      <c r="B19" s="23">
        <v>4225911</v>
      </c>
      <c r="C19" s="76">
        <f t="shared" si="1"/>
        <v>22.603895194238998</v>
      </c>
      <c r="E19" s="19" t="s">
        <v>61</v>
      </c>
      <c r="F19" s="23"/>
      <c r="G19" s="76"/>
    </row>
    <row r="20" spans="1:7" ht="14.25">
      <c r="A20" s="25" t="s">
        <v>64</v>
      </c>
      <c r="B20" s="23">
        <v>1484489</v>
      </c>
      <c r="C20" s="76">
        <f t="shared" si="1"/>
        <v>7.940355055513629</v>
      </c>
      <c r="E20" s="28" t="s">
        <v>128</v>
      </c>
      <c r="F20" s="29">
        <v>6194042</v>
      </c>
      <c r="G20" s="117">
        <v>100</v>
      </c>
    </row>
    <row r="21" spans="1:7" ht="12.75">
      <c r="A21" s="25" t="s">
        <v>65</v>
      </c>
      <c r="B21" s="23">
        <v>2858107</v>
      </c>
      <c r="C21" s="76">
        <f t="shared" si="1"/>
        <v>15.287674322038688</v>
      </c>
      <c r="E21" s="22" t="s">
        <v>135</v>
      </c>
      <c r="F21" s="23">
        <v>672264</v>
      </c>
      <c r="G21" s="76">
        <f aca="true" t="shared" si="2" ref="G21:G26">(F21/$F$20)*100</f>
        <v>10.853397506829952</v>
      </c>
    </row>
    <row r="22" spans="1:7" ht="12.75">
      <c r="A22" s="25" t="s">
        <v>66</v>
      </c>
      <c r="B22" s="23">
        <v>1508567</v>
      </c>
      <c r="C22" s="76">
        <f t="shared" si="1"/>
        <v>8.069145413021603</v>
      </c>
      <c r="E22" s="22" t="s">
        <v>134</v>
      </c>
      <c r="F22" s="23">
        <v>2000601</v>
      </c>
      <c r="G22" s="76">
        <f t="shared" si="2"/>
        <v>32.29879616573475</v>
      </c>
    </row>
    <row r="23" spans="1:7" ht="12.75">
      <c r="A23" s="25"/>
      <c r="B23" s="21"/>
      <c r="C23" s="27"/>
      <c r="E23" s="22" t="s">
        <v>133</v>
      </c>
      <c r="F23" s="23">
        <v>65864</v>
      </c>
      <c r="G23" s="76">
        <f t="shared" si="2"/>
        <v>1.063344420331667</v>
      </c>
    </row>
    <row r="24" spans="1:7" ht="12.75">
      <c r="A24" s="25" t="s">
        <v>67</v>
      </c>
      <c r="B24" s="30">
        <v>76.2</v>
      </c>
      <c r="C24" s="27" t="s">
        <v>68</v>
      </c>
      <c r="E24" s="22" t="s">
        <v>132</v>
      </c>
      <c r="F24" s="23">
        <v>44876</v>
      </c>
      <c r="G24" s="76">
        <f t="shared" si="2"/>
        <v>0.7245026753128248</v>
      </c>
    </row>
    <row r="25" spans="1:7" ht="12.75">
      <c r="A25" s="25" t="s">
        <v>70</v>
      </c>
      <c r="B25" s="30">
        <v>23.4</v>
      </c>
      <c r="C25" s="27" t="s">
        <v>68</v>
      </c>
      <c r="E25" s="22" t="s">
        <v>131</v>
      </c>
      <c r="F25" s="23">
        <v>3259414</v>
      </c>
      <c r="G25" s="76">
        <f t="shared" si="2"/>
        <v>52.62176136358132</v>
      </c>
    </row>
    <row r="26" spans="1:7" ht="12.75">
      <c r="A26" s="25"/>
      <c r="B26" s="30"/>
      <c r="C26" s="27"/>
      <c r="E26" s="22" t="s">
        <v>69</v>
      </c>
      <c r="F26" s="23">
        <v>151023</v>
      </c>
      <c r="G26" s="76">
        <f t="shared" si="2"/>
        <v>2.4381978682094827</v>
      </c>
    </row>
    <row r="27" spans="1:7" ht="14.25">
      <c r="A27" s="32" t="s">
        <v>116</v>
      </c>
      <c r="B27" s="21"/>
      <c r="C27" s="49"/>
      <c r="E27" s="22"/>
      <c r="F27" s="23"/>
      <c r="G27" s="76"/>
    </row>
    <row r="28" spans="1:7" ht="12.75">
      <c r="A28" s="32" t="s">
        <v>73</v>
      </c>
      <c r="B28" s="21">
        <v>23160981</v>
      </c>
      <c r="C28" s="114">
        <v>100</v>
      </c>
      <c r="E28" s="19" t="s">
        <v>71</v>
      </c>
      <c r="F28" s="23"/>
      <c r="G28" s="76"/>
    </row>
    <row r="29" spans="1:10" ht="12.75">
      <c r="A29" s="25" t="s">
        <v>74</v>
      </c>
      <c r="B29" s="23">
        <v>6973228</v>
      </c>
      <c r="C29" s="49">
        <f>(B29/$B$28)*100</f>
        <v>30.107653902915427</v>
      </c>
      <c r="E29" s="19" t="s">
        <v>72</v>
      </c>
      <c r="F29" s="29">
        <v>27383547</v>
      </c>
      <c r="G29" s="118">
        <v>100</v>
      </c>
      <c r="J29" s="31"/>
    </row>
    <row r="30" spans="1:10" ht="12.75">
      <c r="A30" s="25" t="s">
        <v>138</v>
      </c>
      <c r="B30" s="23">
        <v>12010575</v>
      </c>
      <c r="C30" s="49">
        <f aca="true" t="shared" si="3" ref="C30:C35">(B30/$B$28)*100</f>
        <v>51.856935593531205</v>
      </c>
      <c r="E30" s="22" t="s">
        <v>158</v>
      </c>
      <c r="F30" s="23">
        <v>18764213</v>
      </c>
      <c r="G30" s="37">
        <f aca="true" t="shared" si="4" ref="G30:G38">(F30/$F$29)*100</f>
        <v>68.52367591386171</v>
      </c>
      <c r="J30" s="31"/>
    </row>
    <row r="31" spans="1:10" ht="12.75">
      <c r="A31" s="25" t="s">
        <v>139</v>
      </c>
      <c r="B31" s="23">
        <v>612355</v>
      </c>
      <c r="C31" s="49">
        <f t="shared" si="3"/>
        <v>2.643907872468787</v>
      </c>
      <c r="E31" s="22" t="s">
        <v>75</v>
      </c>
      <c r="F31" s="23">
        <v>8619334</v>
      </c>
      <c r="G31" s="37">
        <f t="shared" si="4"/>
        <v>31.47632408613829</v>
      </c>
      <c r="J31" s="31"/>
    </row>
    <row r="32" spans="1:10" ht="12.75">
      <c r="A32" s="25" t="s">
        <v>78</v>
      </c>
      <c r="B32" s="23">
        <v>1385717</v>
      </c>
      <c r="C32" s="49">
        <f t="shared" si="3"/>
        <v>5.982980600001356</v>
      </c>
      <c r="E32" s="22" t="s">
        <v>76</v>
      </c>
      <c r="F32" s="23">
        <v>4422783</v>
      </c>
      <c r="G32" s="37">
        <f t="shared" si="4"/>
        <v>16.15124220394093</v>
      </c>
      <c r="J32" s="31"/>
    </row>
    <row r="33" spans="1:7" ht="12.75">
      <c r="A33" s="25" t="s">
        <v>79</v>
      </c>
      <c r="B33" s="23">
        <v>1148050</v>
      </c>
      <c r="C33" s="49">
        <f t="shared" si="3"/>
        <v>4.9568280376379565</v>
      </c>
      <c r="E33" s="22" t="s">
        <v>77</v>
      </c>
      <c r="F33" s="23">
        <v>5478712</v>
      </c>
      <c r="G33" s="37">
        <f t="shared" si="4"/>
        <v>20.007313150484123</v>
      </c>
    </row>
    <row r="34" spans="1:7" ht="12.75">
      <c r="A34" s="25" t="s">
        <v>140</v>
      </c>
      <c r="B34" s="23">
        <v>2179106</v>
      </c>
      <c r="C34" s="49">
        <f t="shared" si="3"/>
        <v>9.408522031083226</v>
      </c>
      <c r="E34" s="22" t="s">
        <v>76</v>
      </c>
      <c r="F34" s="23">
        <v>2960128</v>
      </c>
      <c r="G34" s="37">
        <f t="shared" si="4"/>
        <v>10.809877916838166</v>
      </c>
    </row>
    <row r="35" spans="1:7" ht="12.75">
      <c r="A35" s="25" t="s">
        <v>79</v>
      </c>
      <c r="B35" s="23">
        <v>1281629</v>
      </c>
      <c r="C35" s="49">
        <f t="shared" si="3"/>
        <v>5.53356958412081</v>
      </c>
      <c r="E35" s="22" t="s">
        <v>80</v>
      </c>
      <c r="F35" s="23">
        <v>1059180</v>
      </c>
      <c r="G35" s="37">
        <f t="shared" si="4"/>
        <v>3.867943038935022</v>
      </c>
    </row>
    <row r="36" spans="1:7" ht="12.75">
      <c r="A36" s="25"/>
      <c r="B36" s="23"/>
      <c r="C36" s="49"/>
      <c r="E36" s="22" t="s">
        <v>76</v>
      </c>
      <c r="F36" s="23">
        <v>343196</v>
      </c>
      <c r="G36" s="37">
        <f t="shared" si="4"/>
        <v>1.2532927162430783</v>
      </c>
    </row>
    <row r="37" spans="1:7" ht="12.75">
      <c r="A37" s="33" t="s">
        <v>82</v>
      </c>
      <c r="B37" s="21" t="s">
        <v>54</v>
      </c>
      <c r="C37" s="49"/>
      <c r="E37" s="22" t="s">
        <v>81</v>
      </c>
      <c r="F37" s="23">
        <v>1905985</v>
      </c>
      <c r="G37" s="37">
        <f t="shared" si="4"/>
        <v>6.960329134863354</v>
      </c>
    </row>
    <row r="38" spans="1:7" ht="12.75">
      <c r="A38" s="34" t="s">
        <v>83</v>
      </c>
      <c r="B38" s="35"/>
      <c r="C38" s="46"/>
      <c r="E38" s="22" t="s">
        <v>76</v>
      </c>
      <c r="F38" s="23">
        <v>1061519</v>
      </c>
      <c r="G38" s="37">
        <f t="shared" si="4"/>
        <v>3.8764846643132094</v>
      </c>
    </row>
    <row r="39" spans="1:7" ht="12.75">
      <c r="A39" s="33" t="s">
        <v>85</v>
      </c>
      <c r="B39" s="35" t="s">
        <v>48</v>
      </c>
      <c r="C39" s="46" t="s">
        <v>48</v>
      </c>
      <c r="E39" s="16"/>
      <c r="F39" s="23"/>
      <c r="G39" s="76"/>
    </row>
    <row r="40" spans="1:7" ht="12.75">
      <c r="A40" s="25"/>
      <c r="B40" s="26"/>
      <c r="C40" s="37"/>
      <c r="E40" s="36" t="s">
        <v>84</v>
      </c>
      <c r="F40" s="23"/>
      <c r="G40" s="37"/>
    </row>
    <row r="41" spans="1:9" ht="14.25">
      <c r="A41" s="32" t="s">
        <v>118</v>
      </c>
      <c r="B41" s="21" t="s">
        <v>54</v>
      </c>
      <c r="C41" s="49"/>
      <c r="E41" s="19" t="s">
        <v>46</v>
      </c>
      <c r="F41" s="29">
        <v>29760021</v>
      </c>
      <c r="G41" s="46">
        <f aca="true" t="shared" si="5" ref="G41:G70">(F41/$F$41)*100</f>
        <v>100</v>
      </c>
      <c r="I41" s="31"/>
    </row>
    <row r="42" spans="1:7" ht="12.75">
      <c r="A42" s="32" t="s">
        <v>119</v>
      </c>
      <c r="B42" s="21">
        <v>22516192</v>
      </c>
      <c r="C42" s="114">
        <v>100</v>
      </c>
      <c r="E42" s="38" t="s">
        <v>86</v>
      </c>
      <c r="F42" s="39">
        <v>35330611</v>
      </c>
      <c r="G42" s="119">
        <f t="shared" si="5"/>
        <v>118.71836716781887</v>
      </c>
    </row>
    <row r="43" spans="1:7" ht="12.75">
      <c r="A43" s="25" t="s">
        <v>159</v>
      </c>
      <c r="B43" s="23">
        <v>3001905</v>
      </c>
      <c r="C43" s="49">
        <f>(B43/$B$42)*100</f>
        <v>13.332205552342066</v>
      </c>
      <c r="E43" s="16" t="s">
        <v>87</v>
      </c>
      <c r="F43" s="23">
        <v>144619</v>
      </c>
      <c r="G43" s="37">
        <f t="shared" si="5"/>
        <v>0.485950597951527</v>
      </c>
    </row>
    <row r="44" spans="1:7" ht="14.25">
      <c r="A44" s="17"/>
      <c r="B44" s="21"/>
      <c r="C44" s="114"/>
      <c r="E44" s="16" t="s">
        <v>153</v>
      </c>
      <c r="F44" s="23">
        <v>124056</v>
      </c>
      <c r="G44" s="37">
        <f t="shared" si="5"/>
        <v>0.4168545445582851</v>
      </c>
    </row>
    <row r="45" spans="1:7" ht="12.75">
      <c r="A45" s="17" t="s">
        <v>91</v>
      </c>
      <c r="B45" s="21"/>
      <c r="C45" s="49"/>
      <c r="E45" s="16" t="s">
        <v>88</v>
      </c>
      <c r="F45" s="23">
        <v>262101</v>
      </c>
      <c r="G45" s="37">
        <f t="shared" si="5"/>
        <v>0.8807151043340998</v>
      </c>
    </row>
    <row r="46" spans="1:7" ht="14.25">
      <c r="A46" s="32" t="s">
        <v>152</v>
      </c>
      <c r="B46" s="21"/>
      <c r="C46" s="49"/>
      <c r="E46" s="16" t="s">
        <v>89</v>
      </c>
      <c r="F46" s="23">
        <v>591618</v>
      </c>
      <c r="G46" s="37">
        <f t="shared" si="5"/>
        <v>1.9879623068814367</v>
      </c>
    </row>
    <row r="47" spans="1:7" ht="12.75">
      <c r="A47" s="47" t="s">
        <v>120</v>
      </c>
      <c r="B47" s="21">
        <v>19164104</v>
      </c>
      <c r="C47" s="46">
        <f>(B47/$B$47)*100</f>
        <v>100</v>
      </c>
      <c r="E47" s="16" t="s">
        <v>90</v>
      </c>
      <c r="F47" s="23">
        <v>3646656</v>
      </c>
      <c r="G47" s="37">
        <f t="shared" si="5"/>
        <v>12.253539740445747</v>
      </c>
    </row>
    <row r="48" spans="1:7" ht="14.25">
      <c r="A48" s="15" t="s">
        <v>121</v>
      </c>
      <c r="B48" s="23">
        <v>933708</v>
      </c>
      <c r="C48" s="49">
        <f>(B48/$B$47)*100</f>
        <v>4.872171430503612</v>
      </c>
      <c r="E48" s="16" t="s">
        <v>154</v>
      </c>
      <c r="F48" s="23">
        <v>1034708</v>
      </c>
      <c r="G48" s="37">
        <f t="shared" si="5"/>
        <v>3.476838944434885</v>
      </c>
    </row>
    <row r="49" spans="1:7" ht="14.25">
      <c r="A49" s="15" t="s">
        <v>122</v>
      </c>
      <c r="B49" s="23">
        <v>407243</v>
      </c>
      <c r="C49" s="49">
        <f>(B49/$B$47)*100</f>
        <v>2.125030212735226</v>
      </c>
      <c r="E49" s="16" t="s">
        <v>155</v>
      </c>
      <c r="F49" s="23">
        <v>174962</v>
      </c>
      <c r="G49" s="37">
        <f t="shared" si="5"/>
        <v>0.5879095313810431</v>
      </c>
    </row>
    <row r="50" spans="1:7" ht="12.75">
      <c r="A50" s="15" t="s">
        <v>123</v>
      </c>
      <c r="B50" s="26">
        <v>728511</v>
      </c>
      <c r="C50" s="49">
        <f>(B50/$B$47)*100</f>
        <v>3.8014352249392926</v>
      </c>
      <c r="E50" s="16" t="s">
        <v>92</v>
      </c>
      <c r="F50" s="23">
        <v>4940252</v>
      </c>
      <c r="G50" s="37">
        <f t="shared" si="5"/>
        <v>16.600297425865392</v>
      </c>
    </row>
    <row r="51" spans="1:7" ht="12.75">
      <c r="A51" s="17"/>
      <c r="B51" s="21"/>
      <c r="C51" s="114"/>
      <c r="E51" s="16" t="s">
        <v>93</v>
      </c>
      <c r="F51" s="23">
        <v>125792</v>
      </c>
      <c r="G51" s="37">
        <f t="shared" si="5"/>
        <v>0.4226878737753579</v>
      </c>
    </row>
    <row r="52" spans="1:7" ht="12.75">
      <c r="A52" s="15" t="s">
        <v>124</v>
      </c>
      <c r="B52" s="23">
        <v>1421215</v>
      </c>
      <c r="C52" s="49">
        <f>(B52/$B$47)*100</f>
        <v>7.416026337573623</v>
      </c>
      <c r="E52" s="16" t="s">
        <v>94</v>
      </c>
      <c r="F52" s="23">
        <v>159121</v>
      </c>
      <c r="G52" s="37">
        <f t="shared" si="5"/>
        <v>0.5346804022752538</v>
      </c>
    </row>
    <row r="53" spans="1:7" ht="14.25">
      <c r="A53" s="15" t="s">
        <v>125</v>
      </c>
      <c r="B53" s="50">
        <v>40.2</v>
      </c>
      <c r="C53" s="49" t="s">
        <v>68</v>
      </c>
      <c r="E53" s="16" t="s">
        <v>156</v>
      </c>
      <c r="F53" s="23">
        <v>3431047</v>
      </c>
      <c r="G53" s="37">
        <f t="shared" si="5"/>
        <v>11.529047644153207</v>
      </c>
    </row>
    <row r="54" spans="1:7" ht="12.75">
      <c r="A54" s="15" t="s">
        <v>126</v>
      </c>
      <c r="B54" s="26">
        <v>17742889</v>
      </c>
      <c r="C54" s="49">
        <f>(B54/$B$47)*100</f>
        <v>92.58397366242637</v>
      </c>
      <c r="E54" s="16" t="s">
        <v>95</v>
      </c>
      <c r="F54" s="23">
        <v>1448432</v>
      </c>
      <c r="G54" s="37">
        <f t="shared" si="5"/>
        <v>4.867039576349761</v>
      </c>
    </row>
    <row r="55" spans="1:7" ht="12.75">
      <c r="A55" s="15" t="s">
        <v>125</v>
      </c>
      <c r="B55" s="50">
        <v>78.9</v>
      </c>
      <c r="C55" s="49" t="s">
        <v>68</v>
      </c>
      <c r="E55" s="16" t="s">
        <v>96</v>
      </c>
      <c r="F55" s="23">
        <v>63871</v>
      </c>
      <c r="G55" s="37">
        <f t="shared" si="5"/>
        <v>0.21462014425325843</v>
      </c>
    </row>
    <row r="56" spans="1:7" ht="12.75">
      <c r="A56" s="15"/>
      <c r="B56" s="26"/>
      <c r="C56" s="37"/>
      <c r="E56" s="16" t="s">
        <v>97</v>
      </c>
      <c r="F56" s="23">
        <v>411282</v>
      </c>
      <c r="G56" s="37">
        <f t="shared" si="5"/>
        <v>1.3819949925438562</v>
      </c>
    </row>
    <row r="57" spans="1:7" ht="12.75">
      <c r="A57" s="40" t="s">
        <v>100</v>
      </c>
      <c r="B57" s="51">
        <v>2986288</v>
      </c>
      <c r="C57" s="46">
        <f>(B57/$B$57)*100</f>
        <v>100</v>
      </c>
      <c r="E57" s="16" t="s">
        <v>98</v>
      </c>
      <c r="F57" s="23">
        <v>578256</v>
      </c>
      <c r="G57" s="37">
        <f t="shared" si="5"/>
        <v>1.9430631450159257</v>
      </c>
    </row>
    <row r="58" spans="1:7" ht="12.75">
      <c r="A58" s="15" t="s">
        <v>121</v>
      </c>
      <c r="B58" s="23">
        <v>567332</v>
      </c>
      <c r="C58" s="37">
        <f>(B58/$B$57)*100</f>
        <v>18.99789973371624</v>
      </c>
      <c r="E58" s="16" t="s">
        <v>99</v>
      </c>
      <c r="F58" s="23">
        <v>356495</v>
      </c>
      <c r="G58" s="37">
        <f t="shared" si="5"/>
        <v>1.1978990202997504</v>
      </c>
    </row>
    <row r="59" spans="1:7" ht="12.75">
      <c r="A59" s="15" t="s">
        <v>122</v>
      </c>
      <c r="B59" s="23">
        <v>439559</v>
      </c>
      <c r="C59" s="37">
        <f>(B59/$B$57)*100</f>
        <v>14.719243421933854</v>
      </c>
      <c r="E59" s="16" t="s">
        <v>101</v>
      </c>
      <c r="F59" s="23">
        <v>447591</v>
      </c>
      <c r="G59" s="37">
        <f t="shared" si="5"/>
        <v>1.5040009548380358</v>
      </c>
    </row>
    <row r="60" spans="1:7" ht="12.75">
      <c r="A60" s="15" t="s">
        <v>123</v>
      </c>
      <c r="B60" s="23">
        <v>346006</v>
      </c>
      <c r="C60" s="37">
        <f>(B60/$B$57)*100</f>
        <v>11.586491323007024</v>
      </c>
      <c r="E60" s="16" t="s">
        <v>102</v>
      </c>
      <c r="F60" s="23">
        <v>546496</v>
      </c>
      <c r="G60" s="37">
        <f t="shared" si="5"/>
        <v>1.8363427902151008</v>
      </c>
    </row>
    <row r="61" spans="1:7" ht="12.75">
      <c r="A61" s="15"/>
      <c r="B61" s="21"/>
      <c r="C61" s="49"/>
      <c r="E61" s="16" t="s">
        <v>103</v>
      </c>
      <c r="F61" s="23">
        <v>646674</v>
      </c>
      <c r="G61" s="37">
        <f t="shared" si="5"/>
        <v>2.172962176337174</v>
      </c>
    </row>
    <row r="62" spans="1:7" ht="12.75">
      <c r="A62" s="47" t="s">
        <v>145</v>
      </c>
      <c r="B62" s="21"/>
      <c r="C62" s="49"/>
      <c r="E62" s="16" t="s">
        <v>104</v>
      </c>
      <c r="F62" s="23">
        <v>101328</v>
      </c>
      <c r="G62" s="37">
        <f t="shared" si="5"/>
        <v>0.3404836307071154</v>
      </c>
    </row>
    <row r="63" spans="1:7" ht="12.75">
      <c r="A63" s="17" t="s">
        <v>105</v>
      </c>
      <c r="B63" s="21">
        <v>27383547</v>
      </c>
      <c r="C63" s="114">
        <v>100</v>
      </c>
      <c r="E63" s="16" t="s">
        <v>106</v>
      </c>
      <c r="F63" s="23">
        <v>64867</v>
      </c>
      <c r="G63" s="37">
        <f t="shared" si="5"/>
        <v>0.21796691608517346</v>
      </c>
    </row>
    <row r="64" spans="1:7" ht="12.75">
      <c r="A64" s="15" t="s">
        <v>146</v>
      </c>
      <c r="B64" s="23">
        <v>12146574</v>
      </c>
      <c r="C64" s="49">
        <f aca="true" t="shared" si="6" ref="C64:C70">(B64/$B$63)*100</f>
        <v>44.357197407625826</v>
      </c>
      <c r="E64" s="16" t="s">
        <v>107</v>
      </c>
      <c r="F64" s="23">
        <v>587772</v>
      </c>
      <c r="G64" s="37">
        <f t="shared" si="5"/>
        <v>1.9750389289039816</v>
      </c>
    </row>
    <row r="65" spans="1:7" ht="12.75">
      <c r="A65" s="15" t="s">
        <v>147</v>
      </c>
      <c r="B65" s="23">
        <v>13738365</v>
      </c>
      <c r="C65" s="49">
        <f t="shared" si="6"/>
        <v>50.170144138011054</v>
      </c>
      <c r="E65" s="16" t="s">
        <v>108</v>
      </c>
      <c r="F65" s="23">
        <v>140351</v>
      </c>
      <c r="G65" s="37">
        <f t="shared" si="5"/>
        <v>0.4716092102219955</v>
      </c>
    </row>
    <row r="66" spans="1:7" ht="12.75">
      <c r="A66" s="15" t="s">
        <v>141</v>
      </c>
      <c r="B66" s="23">
        <v>8525870</v>
      </c>
      <c r="C66" s="49">
        <f t="shared" si="6"/>
        <v>31.1350096464859</v>
      </c>
      <c r="E66" s="16" t="s">
        <v>109</v>
      </c>
      <c r="F66" s="23">
        <v>56211</v>
      </c>
      <c r="G66" s="37">
        <f t="shared" si="5"/>
        <v>0.18888091510419297</v>
      </c>
    </row>
    <row r="67" spans="1:7" ht="12.75">
      <c r="A67" s="15" t="s">
        <v>142</v>
      </c>
      <c r="B67" s="23">
        <v>5212495</v>
      </c>
      <c r="C67" s="49">
        <f t="shared" si="6"/>
        <v>19.03513449152515</v>
      </c>
      <c r="E67" s="16" t="s">
        <v>110</v>
      </c>
      <c r="F67" s="23">
        <v>709458</v>
      </c>
      <c r="G67" s="37">
        <f t="shared" si="5"/>
        <v>2.383929769404397</v>
      </c>
    </row>
    <row r="68" spans="1:7" ht="12.75">
      <c r="A68" s="15" t="s">
        <v>143</v>
      </c>
      <c r="B68" s="23">
        <v>3237662</v>
      </c>
      <c r="C68" s="49">
        <f t="shared" si="6"/>
        <v>11.823384311754792</v>
      </c>
      <c r="E68" s="16" t="s">
        <v>111</v>
      </c>
      <c r="F68" s="23">
        <v>238134</v>
      </c>
      <c r="G68" s="37">
        <f t="shared" si="5"/>
        <v>0.8001808869691321</v>
      </c>
    </row>
    <row r="69" spans="1:7" ht="12.75">
      <c r="A69" s="15" t="s">
        <v>144</v>
      </c>
      <c r="B69" s="23">
        <v>1974833</v>
      </c>
      <c r="C69" s="49">
        <f t="shared" si="6"/>
        <v>7.211750179770355</v>
      </c>
      <c r="E69" s="16" t="s">
        <v>130</v>
      </c>
      <c r="F69" s="23">
        <v>54776</v>
      </c>
      <c r="G69" s="37">
        <f t="shared" si="5"/>
        <v>0.1840590099045965</v>
      </c>
    </row>
    <row r="70" spans="1:14" ht="12.75">
      <c r="A70" s="41" t="s">
        <v>148</v>
      </c>
      <c r="B70" s="42">
        <v>1498608</v>
      </c>
      <c r="C70" s="115">
        <f t="shared" si="6"/>
        <v>5.472658454363125</v>
      </c>
      <c r="D70" s="43"/>
      <c r="E70" s="44" t="s">
        <v>112</v>
      </c>
      <c r="F70" s="42">
        <v>14243685</v>
      </c>
      <c r="G70" s="120">
        <f t="shared" si="5"/>
        <v>47.861810984609185</v>
      </c>
      <c r="N70" s="1">
        <v>28.9</v>
      </c>
    </row>
    <row r="71" spans="5:6" ht="7.5" customHeight="1">
      <c r="E71" s="45"/>
      <c r="F71"/>
    </row>
    <row r="72" ht="12.75">
      <c r="A72" s="1" t="s">
        <v>129</v>
      </c>
    </row>
    <row r="73" ht="14.25">
      <c r="A73" s="48" t="s">
        <v>149</v>
      </c>
    </row>
    <row r="74" ht="14.25">
      <c r="A74" s="48" t="s">
        <v>150</v>
      </c>
    </row>
    <row r="75" ht="14.25">
      <c r="A75" s="48" t="s">
        <v>151</v>
      </c>
    </row>
    <row r="76" ht="14.25">
      <c r="A76" s="48" t="s">
        <v>9</v>
      </c>
    </row>
    <row r="77" ht="14.25">
      <c r="A77" s="106" t="s">
        <v>10</v>
      </c>
    </row>
    <row r="78" ht="14.25" customHeight="1">
      <c r="A78" s="48" t="s">
        <v>160</v>
      </c>
    </row>
    <row r="79" ht="14.25" customHeight="1">
      <c r="A79" s="48" t="s">
        <v>161</v>
      </c>
    </row>
    <row r="80" ht="7.5" customHeight="1">
      <c r="A80" s="48"/>
    </row>
    <row r="81" ht="12.75">
      <c r="A81" s="1" t="s">
        <v>157</v>
      </c>
    </row>
    <row r="143" ht="12.75">
      <c r="B143" s="24">
        <v>75.2</v>
      </c>
    </row>
  </sheetData>
  <printOptions/>
  <pageMargins left="0.49" right="0.34" top="0.43" bottom="0.23" header="0.45" footer="0.27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GridLines="0" view="pageBreakPreview" zoomScale="80" zoomScaleSheetLayoutView="80" workbookViewId="0" topLeftCell="C37">
      <selection activeCell="G54" sqref="G54:G68"/>
    </sheetView>
  </sheetViews>
  <sheetFormatPr defaultColWidth="9.140625" defaultRowHeight="12.75"/>
  <cols>
    <col min="1" max="1" width="44.140625" style="1" customWidth="1"/>
    <col min="2" max="2" width="13.7109375" style="1" customWidth="1"/>
    <col min="3" max="3" width="12.7109375" style="116" customWidth="1"/>
    <col min="4" max="4" width="1.7109375" style="0" customWidth="1"/>
    <col min="5" max="5" width="40.57421875" style="1" customWidth="1"/>
    <col min="6" max="6" width="13.7109375" style="1" customWidth="1"/>
    <col min="7" max="7" width="12.7109375" style="116" customWidth="1"/>
    <col min="8" max="8" width="11.00390625" style="1" customWidth="1"/>
    <col min="9" max="16384" width="9.140625" style="1" customWidth="1"/>
  </cols>
  <sheetData>
    <row r="1" spans="1:7" ht="15">
      <c r="A1" s="52" t="s">
        <v>1</v>
      </c>
      <c r="B1" s="53"/>
      <c r="C1" s="121"/>
      <c r="D1" s="54"/>
      <c r="E1" s="53"/>
      <c r="F1" s="55"/>
      <c r="G1" s="128"/>
    </row>
    <row r="2" spans="1:7" ht="12.75">
      <c r="A2" s="56"/>
      <c r="B2" s="56"/>
      <c r="C2" s="122"/>
      <c r="D2" s="56"/>
      <c r="E2" s="56"/>
      <c r="F2" s="55"/>
      <c r="G2" s="128"/>
    </row>
    <row r="3" spans="1:7" ht="13.5" thickBot="1">
      <c r="A3" s="57" t="s">
        <v>113</v>
      </c>
      <c r="B3" s="57"/>
      <c r="C3" s="123"/>
      <c r="D3" s="58"/>
      <c r="E3" s="57"/>
      <c r="F3" s="57"/>
      <c r="G3" s="123"/>
    </row>
    <row r="4" spans="1:7" ht="13.5" thickTop="1">
      <c r="A4" s="59"/>
      <c r="B4" s="60"/>
      <c r="C4" s="124"/>
      <c r="D4" s="61"/>
      <c r="E4" s="60"/>
      <c r="F4" s="60"/>
      <c r="G4" s="124"/>
    </row>
    <row r="5" spans="1:7" ht="12.75">
      <c r="A5" s="9" t="s">
        <v>41</v>
      </c>
      <c r="B5" s="10" t="s">
        <v>42</v>
      </c>
      <c r="C5" s="11" t="s">
        <v>43</v>
      </c>
      <c r="D5" s="12"/>
      <c r="E5" s="13" t="s">
        <v>41</v>
      </c>
      <c r="F5" s="10" t="s">
        <v>42</v>
      </c>
      <c r="G5" s="14" t="s">
        <v>43</v>
      </c>
    </row>
    <row r="6" spans="1:7" ht="12.75">
      <c r="A6" s="62"/>
      <c r="B6" s="63"/>
      <c r="C6" s="125"/>
      <c r="D6" s="56"/>
      <c r="E6" s="64"/>
      <c r="F6" s="63"/>
      <c r="G6" s="126"/>
    </row>
    <row r="7" spans="1:7" ht="14.25">
      <c r="A7" s="34" t="s">
        <v>162</v>
      </c>
      <c r="B7" s="65"/>
      <c r="C7" s="126"/>
      <c r="D7" s="56"/>
      <c r="E7" s="66" t="s">
        <v>249</v>
      </c>
      <c r="F7" s="65"/>
      <c r="G7" s="126"/>
    </row>
    <row r="8" spans="1:7" ht="12.75">
      <c r="A8" s="34" t="s">
        <v>163</v>
      </c>
      <c r="B8" s="29">
        <v>22786281</v>
      </c>
      <c r="C8" s="117">
        <f>(B8/$B$8)*100</f>
        <v>100</v>
      </c>
      <c r="D8" s="56"/>
      <c r="E8" s="66" t="s">
        <v>164</v>
      </c>
      <c r="F8" s="29">
        <v>10399700</v>
      </c>
      <c r="G8" s="117">
        <f aca="true" t="shared" si="0" ref="G8:G17">(F8/$F$8)*100</f>
        <v>100</v>
      </c>
    </row>
    <row r="9" spans="1:7" ht="12.75">
      <c r="A9" s="67" t="s">
        <v>165</v>
      </c>
      <c r="B9" s="23">
        <v>15262900</v>
      </c>
      <c r="C9" s="69">
        <f>(B9/$B$8)*100</f>
        <v>66.98284814446026</v>
      </c>
      <c r="D9" s="56"/>
      <c r="E9" s="65" t="s">
        <v>166</v>
      </c>
      <c r="F9" s="23">
        <v>1197503</v>
      </c>
      <c r="G9" s="69">
        <f t="shared" si="0"/>
        <v>11.514784080310008</v>
      </c>
    </row>
    <row r="10" spans="1:7" ht="12.75">
      <c r="A10" s="67" t="s">
        <v>167</v>
      </c>
      <c r="B10" s="23">
        <v>14992811</v>
      </c>
      <c r="C10" s="69">
        <f>(B10/$B$8)*100</f>
        <v>65.79753405130043</v>
      </c>
      <c r="D10" s="56"/>
      <c r="E10" s="65" t="s">
        <v>168</v>
      </c>
      <c r="F10" s="23">
        <v>771755</v>
      </c>
      <c r="G10" s="69">
        <f t="shared" si="0"/>
        <v>7.420935219285171</v>
      </c>
    </row>
    <row r="11" spans="1:7" ht="12.75">
      <c r="A11" s="67" t="s">
        <v>169</v>
      </c>
      <c r="B11" s="23">
        <v>13996309</v>
      </c>
      <c r="C11" s="69">
        <f>(B11/$B$8)*100</f>
        <v>61.42427981117235</v>
      </c>
      <c r="D11" s="56"/>
      <c r="E11" s="65" t="s">
        <v>170</v>
      </c>
      <c r="F11" s="23">
        <v>1576520</v>
      </c>
      <c r="G11" s="69">
        <f t="shared" si="0"/>
        <v>15.159283440868487</v>
      </c>
    </row>
    <row r="12" spans="1:7" ht="12.75">
      <c r="A12" s="67" t="s">
        <v>171</v>
      </c>
      <c r="B12" s="23">
        <v>996502</v>
      </c>
      <c r="C12" s="69">
        <f>(B12/$B$8)*100</f>
        <v>4.373254240128084</v>
      </c>
      <c r="D12" s="56"/>
      <c r="E12" s="65" t="s">
        <v>172</v>
      </c>
      <c r="F12" s="23">
        <v>1530233</v>
      </c>
      <c r="G12" s="69">
        <f t="shared" si="0"/>
        <v>14.714203294325797</v>
      </c>
    </row>
    <row r="13" spans="1:7" ht="12.75">
      <c r="A13" s="67" t="s">
        <v>173</v>
      </c>
      <c r="B13" s="68">
        <v>6.6</v>
      </c>
      <c r="C13" s="69" t="s">
        <v>68</v>
      </c>
      <c r="D13" s="56"/>
      <c r="E13" s="65" t="s">
        <v>174</v>
      </c>
      <c r="F13" s="23">
        <v>1888147</v>
      </c>
      <c r="G13" s="69">
        <f t="shared" si="0"/>
        <v>18.155783339904037</v>
      </c>
    </row>
    <row r="14" spans="1:7" ht="12.75">
      <c r="A14" s="67" t="s">
        <v>175</v>
      </c>
      <c r="B14" s="23">
        <v>270089</v>
      </c>
      <c r="C14" s="69">
        <f>(B14/$B$8)*100</f>
        <v>1.1853140931598272</v>
      </c>
      <c r="D14" s="56"/>
      <c r="E14" s="65" t="s">
        <v>176</v>
      </c>
      <c r="F14" s="23">
        <v>1909072</v>
      </c>
      <c r="G14" s="69">
        <f t="shared" si="0"/>
        <v>18.35699106705001</v>
      </c>
    </row>
    <row r="15" spans="1:7" ht="12.75">
      <c r="A15" s="67" t="s">
        <v>177</v>
      </c>
      <c r="B15" s="23">
        <v>7523381</v>
      </c>
      <c r="C15" s="69">
        <f>(B15/$B$8)*100</f>
        <v>33.017151855539744</v>
      </c>
      <c r="D15" s="56"/>
      <c r="E15" s="65" t="s">
        <v>178</v>
      </c>
      <c r="F15" s="23">
        <v>792419</v>
      </c>
      <c r="G15" s="69">
        <f t="shared" si="0"/>
        <v>7.619633258651692</v>
      </c>
    </row>
    <row r="16" spans="1:7" ht="12.75">
      <c r="A16" s="67"/>
      <c r="B16" s="23"/>
      <c r="C16" s="69" t="s">
        <v>54</v>
      </c>
      <c r="D16" s="56"/>
      <c r="E16" s="65" t="s">
        <v>179</v>
      </c>
      <c r="F16" s="23">
        <v>475884</v>
      </c>
      <c r="G16" s="69">
        <f t="shared" si="0"/>
        <v>4.5759396905679965</v>
      </c>
    </row>
    <row r="17" spans="1:7" ht="12.75">
      <c r="A17" s="34" t="s">
        <v>180</v>
      </c>
      <c r="B17" s="29">
        <v>11479705</v>
      </c>
      <c r="C17" s="117">
        <f>(B17/$B$17)*100</f>
        <v>100</v>
      </c>
      <c r="D17" s="56"/>
      <c r="E17" s="65" t="s">
        <v>181</v>
      </c>
      <c r="F17" s="23">
        <v>258167</v>
      </c>
      <c r="G17" s="69">
        <f t="shared" si="0"/>
        <v>2.482446609036799</v>
      </c>
    </row>
    <row r="18" spans="1:7" ht="12.75">
      <c r="A18" s="67" t="s">
        <v>165</v>
      </c>
      <c r="B18" s="23">
        <v>6622034</v>
      </c>
      <c r="C18" s="69">
        <f>(B18/$B$17)*100</f>
        <v>57.68470531254941</v>
      </c>
      <c r="D18" s="56"/>
      <c r="E18" s="65" t="s">
        <v>182</v>
      </c>
      <c r="F18" s="23">
        <v>35798</v>
      </c>
      <c r="G18" s="69" t="s">
        <v>68</v>
      </c>
    </row>
    <row r="19" spans="1:7" ht="12.75">
      <c r="A19" s="67" t="s">
        <v>167</v>
      </c>
      <c r="B19" s="23">
        <v>6598822</v>
      </c>
      <c r="C19" s="69">
        <f>(B19/$B$17)*100</f>
        <v>57.48250499468409</v>
      </c>
      <c r="D19" s="56"/>
      <c r="E19" s="65"/>
      <c r="F19" s="23"/>
      <c r="G19" s="69"/>
    </row>
    <row r="20" spans="1:7" ht="12.75">
      <c r="A20" s="67" t="s">
        <v>169</v>
      </c>
      <c r="B20" s="23">
        <v>6163408</v>
      </c>
      <c r="C20" s="69">
        <f>(B20/$B$17)*100</f>
        <v>53.68960265093921</v>
      </c>
      <c r="D20" s="56"/>
      <c r="E20" s="65" t="s">
        <v>183</v>
      </c>
      <c r="F20" s="23">
        <v>8612467</v>
      </c>
      <c r="G20" s="69">
        <f>(F20/$F$8)*100</f>
        <v>82.81457157418004</v>
      </c>
    </row>
    <row r="21" spans="1:7" ht="12.75">
      <c r="A21" s="67"/>
      <c r="B21" s="23"/>
      <c r="C21" s="69" t="s">
        <v>54</v>
      </c>
      <c r="D21" s="56"/>
      <c r="E21" s="65" t="s">
        <v>184</v>
      </c>
      <c r="F21" s="23">
        <v>46323</v>
      </c>
      <c r="G21" s="69" t="s">
        <v>68</v>
      </c>
    </row>
    <row r="22" spans="1:7" ht="12.75">
      <c r="A22" s="34" t="s">
        <v>185</v>
      </c>
      <c r="B22" s="29">
        <v>2720616</v>
      </c>
      <c r="C22" s="117">
        <f>(B22/$B$22)*100</f>
        <v>100</v>
      </c>
      <c r="D22" s="56"/>
      <c r="E22" s="65" t="s">
        <v>186</v>
      </c>
      <c r="F22" s="23">
        <v>2275953</v>
      </c>
      <c r="G22" s="69">
        <f>(F22/$F$8)*100</f>
        <v>21.884794753694816</v>
      </c>
    </row>
    <row r="23" spans="1:7" ht="12.75">
      <c r="A23" s="67" t="s">
        <v>187</v>
      </c>
      <c r="B23" s="23">
        <v>1445510</v>
      </c>
      <c r="C23" s="69">
        <f>(B23/$B$22)*100</f>
        <v>53.13171722874526</v>
      </c>
      <c r="D23" s="56"/>
      <c r="E23" s="65" t="s">
        <v>188</v>
      </c>
      <c r="F23" s="23">
        <v>7957</v>
      </c>
      <c r="G23" s="69" t="s">
        <v>68</v>
      </c>
    </row>
    <row r="24" spans="1:7" ht="12.75">
      <c r="A24" s="67"/>
      <c r="B24" s="23"/>
      <c r="C24" s="69" t="s">
        <v>54</v>
      </c>
      <c r="D24" s="56"/>
      <c r="E24" s="65" t="s">
        <v>189</v>
      </c>
      <c r="F24" s="26" t="s">
        <v>48</v>
      </c>
      <c r="G24" s="69" t="s">
        <v>48</v>
      </c>
    </row>
    <row r="25" spans="1:7" ht="12.75">
      <c r="A25" s="34" t="s">
        <v>190</v>
      </c>
      <c r="B25" s="23"/>
      <c r="C25" s="69" t="s">
        <v>54</v>
      </c>
      <c r="D25" s="56"/>
      <c r="E25" s="65" t="s">
        <v>191</v>
      </c>
      <c r="F25" s="26" t="s">
        <v>48</v>
      </c>
      <c r="G25" s="69" t="s">
        <v>68</v>
      </c>
    </row>
    <row r="26" spans="1:7" ht="12.75">
      <c r="A26" s="34" t="s">
        <v>192</v>
      </c>
      <c r="B26" s="29">
        <v>13940250</v>
      </c>
      <c r="C26" s="117">
        <f aca="true" t="shared" si="1" ref="C26:C32">(B26/$B$26)*100</f>
        <v>100</v>
      </c>
      <c r="D26" s="56"/>
      <c r="E26" s="65" t="s">
        <v>193</v>
      </c>
      <c r="F26" s="23">
        <v>973421</v>
      </c>
      <c r="G26" s="69">
        <f>(F26/$F$8)*100</f>
        <v>9.36008731021087</v>
      </c>
    </row>
    <row r="27" spans="1:7" ht="12.75">
      <c r="A27" s="67" t="s">
        <v>194</v>
      </c>
      <c r="B27" s="23">
        <v>9982242</v>
      </c>
      <c r="C27" s="69">
        <f t="shared" si="1"/>
        <v>71.60733846236617</v>
      </c>
      <c r="D27" s="56"/>
      <c r="E27" s="65" t="s">
        <v>195</v>
      </c>
      <c r="F27" s="23">
        <v>5972</v>
      </c>
      <c r="G27" s="69" t="s">
        <v>68</v>
      </c>
    </row>
    <row r="28" spans="1:7" ht="12.75">
      <c r="A28" s="67" t="s">
        <v>196</v>
      </c>
      <c r="B28" s="23">
        <v>2036025</v>
      </c>
      <c r="C28" s="69">
        <f t="shared" si="1"/>
        <v>14.605369344165275</v>
      </c>
      <c r="D28" s="56"/>
      <c r="E28" s="65" t="s">
        <v>197</v>
      </c>
      <c r="F28" s="23">
        <v>1549487</v>
      </c>
      <c r="G28" s="69">
        <f>(F28/$F$8)*100</f>
        <v>14.899343250286066</v>
      </c>
    </row>
    <row r="29" spans="1:7" ht="12.75">
      <c r="A29" s="67" t="s">
        <v>198</v>
      </c>
      <c r="B29" s="23">
        <v>685797</v>
      </c>
      <c r="C29" s="69">
        <f t="shared" si="1"/>
        <v>4.919545919190833</v>
      </c>
      <c r="D29" s="56"/>
      <c r="E29" s="65" t="s">
        <v>199</v>
      </c>
      <c r="F29" s="23">
        <v>10409</v>
      </c>
      <c r="G29" s="69" t="s">
        <v>68</v>
      </c>
    </row>
    <row r="30" spans="1:7" ht="12.75">
      <c r="A30" s="67" t="s">
        <v>200</v>
      </c>
      <c r="B30" s="23">
        <v>469867</v>
      </c>
      <c r="C30" s="69">
        <f t="shared" si="1"/>
        <v>3.370578002546583</v>
      </c>
      <c r="D30" s="56"/>
      <c r="E30" s="66"/>
      <c r="F30" s="23"/>
      <c r="G30" s="69" t="s">
        <v>54</v>
      </c>
    </row>
    <row r="31" spans="1:7" ht="12.75">
      <c r="A31" s="67" t="s">
        <v>201</v>
      </c>
      <c r="B31" s="23">
        <v>313452</v>
      </c>
      <c r="C31" s="69">
        <f t="shared" si="1"/>
        <v>2.2485393016624524</v>
      </c>
      <c r="D31" s="56"/>
      <c r="E31" s="66" t="s">
        <v>202</v>
      </c>
      <c r="F31" s="29">
        <v>7218877</v>
      </c>
      <c r="G31" s="117">
        <f>(F31/$F$31)*100</f>
        <v>100</v>
      </c>
    </row>
    <row r="32" spans="1:7" ht="12.75">
      <c r="A32" s="67" t="s">
        <v>203</v>
      </c>
      <c r="B32" s="23">
        <v>452867</v>
      </c>
      <c r="C32" s="69">
        <f t="shared" si="1"/>
        <v>3.248628970068686</v>
      </c>
      <c r="D32" s="56"/>
      <c r="E32" s="65" t="s">
        <v>166</v>
      </c>
      <c r="F32" s="23">
        <v>555044</v>
      </c>
      <c r="G32" s="69">
        <f>(F32/$F$31)*100</f>
        <v>7.68878594274428</v>
      </c>
    </row>
    <row r="33" spans="1:7" ht="12.75">
      <c r="A33" s="67" t="s">
        <v>204</v>
      </c>
      <c r="B33" s="68">
        <v>24.6</v>
      </c>
      <c r="C33" s="69" t="s">
        <v>68</v>
      </c>
      <c r="D33" s="56"/>
      <c r="E33" s="65" t="s">
        <v>168</v>
      </c>
      <c r="F33" s="23">
        <v>467758</v>
      </c>
      <c r="G33" s="69">
        <f aca="true" t="shared" si="2" ref="G33:G40">(F33/$F$31)*100</f>
        <v>6.4796505051963065</v>
      </c>
    </row>
    <row r="34" spans="1:7" ht="12.75">
      <c r="A34" s="67"/>
      <c r="B34" s="23"/>
      <c r="C34" s="69" t="s">
        <v>54</v>
      </c>
      <c r="D34" s="56"/>
      <c r="E34" s="65" t="s">
        <v>170</v>
      </c>
      <c r="F34" s="23">
        <v>1005830</v>
      </c>
      <c r="G34" s="69">
        <f t="shared" si="2"/>
        <v>13.933330627464633</v>
      </c>
    </row>
    <row r="35" spans="1:7" ht="12.75">
      <c r="A35" s="34" t="s">
        <v>205</v>
      </c>
      <c r="B35" s="23"/>
      <c r="C35" s="69" t="s">
        <v>54</v>
      </c>
      <c r="D35" s="56"/>
      <c r="E35" s="65" t="s">
        <v>172</v>
      </c>
      <c r="F35" s="23">
        <v>1034474</v>
      </c>
      <c r="G35" s="69">
        <f t="shared" si="2"/>
        <v>14.330123646655842</v>
      </c>
    </row>
    <row r="36" spans="1:7" ht="12.75">
      <c r="A36" s="34" t="s">
        <v>206</v>
      </c>
      <c r="B36" s="29">
        <v>13996309</v>
      </c>
      <c r="C36" s="117">
        <f>(B36/$B$36)*100</f>
        <v>100</v>
      </c>
      <c r="D36" s="56"/>
      <c r="E36" s="65" t="s">
        <v>174</v>
      </c>
      <c r="F36" s="23">
        <v>1380432</v>
      </c>
      <c r="G36" s="69">
        <f t="shared" si="2"/>
        <v>19.12253110837046</v>
      </c>
    </row>
    <row r="37" spans="1:7" ht="14.25">
      <c r="A37" s="34" t="s">
        <v>250</v>
      </c>
      <c r="B37" s="23"/>
      <c r="C37" s="69" t="s">
        <v>54</v>
      </c>
      <c r="D37" s="56"/>
      <c r="E37" s="65" t="s">
        <v>176</v>
      </c>
      <c r="F37" s="23">
        <v>1517912</v>
      </c>
      <c r="G37" s="69">
        <f t="shared" si="2"/>
        <v>21.026982451702665</v>
      </c>
    </row>
    <row r="38" spans="1:7" ht="12.75">
      <c r="A38" s="67" t="s">
        <v>207</v>
      </c>
      <c r="B38" s="26">
        <v>3996504</v>
      </c>
      <c r="C38" s="69">
        <f>(B38/$B$36)*100</f>
        <v>28.55398519709732</v>
      </c>
      <c r="D38" s="56"/>
      <c r="E38" s="65" t="s">
        <v>178</v>
      </c>
      <c r="F38" s="23">
        <v>649159</v>
      </c>
      <c r="G38" s="69">
        <f t="shared" si="2"/>
        <v>8.992520581802404</v>
      </c>
    </row>
    <row r="39" spans="1:7" ht="12.75">
      <c r="A39" s="67" t="s">
        <v>208</v>
      </c>
      <c r="B39" s="26"/>
      <c r="C39" s="69"/>
      <c r="D39" s="56"/>
      <c r="E39" s="65" t="s">
        <v>179</v>
      </c>
      <c r="F39" s="23">
        <v>392293</v>
      </c>
      <c r="G39" s="69">
        <f t="shared" si="2"/>
        <v>5.434266299314976</v>
      </c>
    </row>
    <row r="40" spans="1:7" ht="12.75">
      <c r="A40" s="67" t="s">
        <v>209</v>
      </c>
      <c r="B40" s="26">
        <v>4536833</v>
      </c>
      <c r="C40" s="69">
        <f>(B40/$B$36)*100</f>
        <v>32.41449585029882</v>
      </c>
      <c r="D40" s="56"/>
      <c r="E40" s="65" t="s">
        <v>181</v>
      </c>
      <c r="F40" s="23">
        <v>215975</v>
      </c>
      <c r="G40" s="69">
        <f t="shared" si="2"/>
        <v>2.991808836748431</v>
      </c>
    </row>
    <row r="41" spans="1:7" ht="12.75">
      <c r="A41" s="67" t="s">
        <v>210</v>
      </c>
      <c r="B41" s="26">
        <v>1733777</v>
      </c>
      <c r="C41" s="69">
        <f>(B41/$B$36)*100</f>
        <v>12.387387274745079</v>
      </c>
      <c r="D41" s="56"/>
      <c r="E41" s="65" t="s">
        <v>211</v>
      </c>
      <c r="F41" s="23">
        <v>40559</v>
      </c>
      <c r="G41" s="69" t="s">
        <v>68</v>
      </c>
    </row>
    <row r="42" spans="1:7" ht="12.75">
      <c r="A42" s="67" t="s">
        <v>212</v>
      </c>
      <c r="B42" s="26">
        <v>382369</v>
      </c>
      <c r="C42" s="69">
        <f>(B42/$B$36)*100</f>
        <v>2.7319273960013315</v>
      </c>
      <c r="D42" s="56"/>
      <c r="E42" s="65"/>
      <c r="F42" s="26"/>
      <c r="G42" s="69"/>
    </row>
    <row r="43" spans="1:7" ht="12.75">
      <c r="A43" s="67" t="s">
        <v>213</v>
      </c>
      <c r="B43" s="26">
        <v>1548625</v>
      </c>
      <c r="C43" s="69">
        <f>(B43/$B$36)*100</f>
        <v>11.064524225636916</v>
      </c>
      <c r="D43" s="56"/>
      <c r="E43" s="65" t="s">
        <v>214</v>
      </c>
      <c r="F43" s="23">
        <v>16409</v>
      </c>
      <c r="G43" s="69" t="s">
        <v>68</v>
      </c>
    </row>
    <row r="44" spans="1:7" ht="14.25">
      <c r="A44" s="67" t="s">
        <v>215</v>
      </c>
      <c r="B44" s="26">
        <v>1798201</v>
      </c>
      <c r="C44" s="69">
        <f>(B44/$B$36)*100</f>
        <v>12.847680056220536</v>
      </c>
      <c r="D44" s="56"/>
      <c r="E44" s="70" t="s">
        <v>251</v>
      </c>
      <c r="F44" s="23"/>
      <c r="G44" s="69" t="s">
        <v>54</v>
      </c>
    </row>
    <row r="45" spans="1:7" ht="12.75">
      <c r="A45" s="67"/>
      <c r="B45" s="26"/>
      <c r="C45" s="69"/>
      <c r="D45" s="56"/>
      <c r="E45" s="65" t="s">
        <v>216</v>
      </c>
      <c r="F45" s="26">
        <v>31980</v>
      </c>
      <c r="G45" s="69" t="s">
        <v>68</v>
      </c>
    </row>
    <row r="46" spans="1:7" ht="15" thickBot="1">
      <c r="A46" s="34" t="s">
        <v>252</v>
      </c>
      <c r="B46" s="23"/>
      <c r="C46" s="69" t="s">
        <v>54</v>
      </c>
      <c r="D46" s="71"/>
      <c r="E46" s="72" t="s">
        <v>217</v>
      </c>
      <c r="F46" s="73">
        <v>23123</v>
      </c>
      <c r="G46" s="74" t="s">
        <v>68</v>
      </c>
    </row>
    <row r="47" spans="1:7" ht="15" thickTop="1">
      <c r="A47" s="67" t="s">
        <v>253</v>
      </c>
      <c r="B47" s="26">
        <v>416202</v>
      </c>
      <c r="C47" s="69">
        <f>(B47/$B$36)*100</f>
        <v>2.973655411580296</v>
      </c>
      <c r="D47" s="56"/>
      <c r="E47" s="65"/>
      <c r="F47" s="75"/>
      <c r="G47" s="76"/>
    </row>
    <row r="48" spans="1:7" ht="14.25">
      <c r="A48" s="67" t="s">
        <v>254</v>
      </c>
      <c r="B48" s="26">
        <v>17380</v>
      </c>
      <c r="C48" s="69">
        <f aca="true" t="shared" si="3" ref="C48:C61">(B48/$B$36)*100</f>
        <v>0.12417559515155031</v>
      </c>
      <c r="D48" s="56"/>
      <c r="E48" s="77"/>
      <c r="F48" s="78" t="s">
        <v>42</v>
      </c>
      <c r="G48" s="79" t="s">
        <v>43</v>
      </c>
    </row>
    <row r="49" spans="1:7" ht="14.25">
      <c r="A49" s="67" t="s">
        <v>255</v>
      </c>
      <c r="B49" s="26">
        <v>39542</v>
      </c>
      <c r="C49" s="69">
        <f t="shared" si="3"/>
        <v>0.28251734082178376</v>
      </c>
      <c r="D49" s="56"/>
      <c r="E49" s="77"/>
      <c r="F49" s="78" t="s">
        <v>218</v>
      </c>
      <c r="G49" s="79" t="s">
        <v>218</v>
      </c>
    </row>
    <row r="50" spans="1:7" ht="14.25">
      <c r="A50" s="67" t="s">
        <v>256</v>
      </c>
      <c r="B50" s="26">
        <v>958531</v>
      </c>
      <c r="C50" s="69">
        <f t="shared" si="3"/>
        <v>6.848455546387265</v>
      </c>
      <c r="D50" s="56"/>
      <c r="E50" s="77"/>
      <c r="F50" s="78" t="s">
        <v>219</v>
      </c>
      <c r="G50" s="80" t="s">
        <v>219</v>
      </c>
    </row>
    <row r="51" spans="1:7" ht="14.25">
      <c r="A51" s="67" t="s">
        <v>257</v>
      </c>
      <c r="B51" s="26">
        <v>2360908</v>
      </c>
      <c r="C51" s="69">
        <f t="shared" si="3"/>
        <v>16.868075719105658</v>
      </c>
      <c r="D51" s="58"/>
      <c r="E51" s="81" t="s">
        <v>41</v>
      </c>
      <c r="F51" s="82" t="s">
        <v>220</v>
      </c>
      <c r="G51" s="83" t="s">
        <v>220</v>
      </c>
    </row>
    <row r="52" spans="1:7" ht="12.75">
      <c r="A52" s="67" t="s">
        <v>221</v>
      </c>
      <c r="B52" s="26"/>
      <c r="C52" s="69"/>
      <c r="D52" s="56"/>
      <c r="E52" s="65"/>
      <c r="F52" s="84"/>
      <c r="G52" s="76"/>
    </row>
    <row r="53" spans="1:7" ht="12.75">
      <c r="A53" s="67" t="s">
        <v>222</v>
      </c>
      <c r="B53" s="26">
        <v>935576</v>
      </c>
      <c r="C53" s="69">
        <f t="shared" si="3"/>
        <v>6.6844480212604624</v>
      </c>
      <c r="D53" s="56"/>
      <c r="E53" s="66" t="s">
        <v>223</v>
      </c>
      <c r="F53" s="85"/>
      <c r="G53" s="76"/>
    </row>
    <row r="54" spans="1:7" ht="14.25">
      <c r="A54" s="67" t="s">
        <v>258</v>
      </c>
      <c r="B54" s="26">
        <v>639725</v>
      </c>
      <c r="C54" s="69">
        <f t="shared" si="3"/>
        <v>4.570669310030237</v>
      </c>
      <c r="D54" s="56"/>
      <c r="E54" s="66" t="s">
        <v>202</v>
      </c>
      <c r="F54" s="29">
        <v>670685</v>
      </c>
      <c r="G54" s="117">
        <v>9.290711006711986</v>
      </c>
    </row>
    <row r="55" spans="1:7" ht="14.25">
      <c r="A55" s="67" t="s">
        <v>259</v>
      </c>
      <c r="B55" s="26">
        <v>2282613</v>
      </c>
      <c r="C55" s="69">
        <f t="shared" si="3"/>
        <v>16.308678237955448</v>
      </c>
      <c r="D55" s="56"/>
      <c r="E55" s="65" t="s">
        <v>224</v>
      </c>
      <c r="F55" s="23">
        <v>553586</v>
      </c>
      <c r="G55" s="69">
        <v>14.211238354884339</v>
      </c>
    </row>
    <row r="56" spans="1:7" ht="12.75">
      <c r="A56" s="67" t="s">
        <v>225</v>
      </c>
      <c r="B56" s="26">
        <v>1061880</v>
      </c>
      <c r="C56" s="69">
        <f t="shared" si="3"/>
        <v>7.58685736360922</v>
      </c>
      <c r="D56" s="56"/>
      <c r="E56" s="65" t="s">
        <v>226</v>
      </c>
      <c r="F56" s="23">
        <v>316302</v>
      </c>
      <c r="G56" s="69">
        <v>17.352315611554165</v>
      </c>
    </row>
    <row r="57" spans="1:7" ht="12.75">
      <c r="A57" s="86" t="s">
        <v>227</v>
      </c>
      <c r="B57" s="26">
        <v>816034</v>
      </c>
      <c r="C57" s="69">
        <f t="shared" si="3"/>
        <v>5.830351416219805</v>
      </c>
      <c r="D57" s="56"/>
      <c r="E57" s="66"/>
      <c r="F57" s="23"/>
      <c r="G57" s="69"/>
    </row>
    <row r="58" spans="1:7" ht="12.75">
      <c r="A58" s="67" t="s">
        <v>228</v>
      </c>
      <c r="B58" s="26">
        <v>494350</v>
      </c>
      <c r="C58" s="69">
        <f t="shared" si="3"/>
        <v>3.5320026158325026</v>
      </c>
      <c r="D58" s="56"/>
      <c r="E58" s="66" t="s">
        <v>229</v>
      </c>
      <c r="F58" s="23"/>
      <c r="G58" s="69"/>
    </row>
    <row r="59" spans="1:7" ht="12.75">
      <c r="A59" s="67" t="s">
        <v>230</v>
      </c>
      <c r="B59" s="26">
        <v>286380</v>
      </c>
      <c r="C59" s="69">
        <f t="shared" si="3"/>
        <v>2.0461108710875133</v>
      </c>
      <c r="D59" s="56"/>
      <c r="E59" s="66" t="s">
        <v>231</v>
      </c>
      <c r="F59" s="29">
        <v>304579</v>
      </c>
      <c r="G59" s="117">
        <v>26.218973653537912</v>
      </c>
    </row>
    <row r="60" spans="1:8" ht="12.75">
      <c r="A60" s="67" t="s">
        <v>232</v>
      </c>
      <c r="B60" s="26">
        <v>3066225</v>
      </c>
      <c r="C60" s="69">
        <f t="shared" si="3"/>
        <v>21.90738286786895</v>
      </c>
      <c r="D60" s="56"/>
      <c r="E60" s="65" t="s">
        <v>224</v>
      </c>
      <c r="F60" s="23">
        <v>276033</v>
      </c>
      <c r="G60" s="69">
        <v>36.071899951648525</v>
      </c>
      <c r="H60" s="1" t="s">
        <v>233</v>
      </c>
    </row>
    <row r="61" spans="1:7" ht="14.25">
      <c r="A61" s="67" t="s">
        <v>260</v>
      </c>
      <c r="B61" s="26">
        <v>620963</v>
      </c>
      <c r="C61" s="69">
        <f t="shared" si="3"/>
        <v>4.436619683089306</v>
      </c>
      <c r="D61" s="56"/>
      <c r="E61" s="65" t="s">
        <v>226</v>
      </c>
      <c r="F61" s="23">
        <v>149729</v>
      </c>
      <c r="G61" s="69">
        <v>50.32721479205811</v>
      </c>
    </row>
    <row r="62" spans="1:7" ht="12.75">
      <c r="A62" s="67"/>
      <c r="B62" s="26"/>
      <c r="C62" s="69"/>
      <c r="D62" s="56"/>
      <c r="E62" s="66"/>
      <c r="F62" s="23"/>
      <c r="G62" s="69"/>
    </row>
    <row r="63" spans="1:7" ht="12.75">
      <c r="A63" s="34" t="s">
        <v>234</v>
      </c>
      <c r="B63" s="23"/>
      <c r="C63" s="69" t="s">
        <v>54</v>
      </c>
      <c r="D63" s="56"/>
      <c r="E63" s="66" t="s">
        <v>235</v>
      </c>
      <c r="F63" s="29">
        <v>3627585</v>
      </c>
      <c r="G63" s="117">
        <v>12.507525457777636</v>
      </c>
    </row>
    <row r="64" spans="1:7" ht="12.75">
      <c r="A64" s="67" t="s">
        <v>236</v>
      </c>
      <c r="B64" s="23">
        <v>10735303</v>
      </c>
      <c r="C64" s="69">
        <f>(B64/$B$36)*100</f>
        <v>76.70095737383335</v>
      </c>
      <c r="D64" s="56"/>
      <c r="E64" s="65" t="s">
        <v>237</v>
      </c>
      <c r="F64" s="23">
        <v>2247310</v>
      </c>
      <c r="G64" s="69">
        <v>10.481910121740363</v>
      </c>
    </row>
    <row r="65" spans="1:7" ht="12.75">
      <c r="A65" s="67" t="s">
        <v>238</v>
      </c>
      <c r="B65" s="23">
        <v>2026918</v>
      </c>
      <c r="C65" s="69">
        <f>(B65/$B$36)*100</f>
        <v>14.481803738399886</v>
      </c>
      <c r="D65" s="56"/>
      <c r="E65" s="65" t="s">
        <v>239</v>
      </c>
      <c r="F65" s="23">
        <v>228441</v>
      </c>
      <c r="G65" s="69">
        <v>7.6496691877469205</v>
      </c>
    </row>
    <row r="66" spans="1:7" ht="12.75">
      <c r="A66" s="67" t="s">
        <v>240</v>
      </c>
      <c r="B66" s="23"/>
      <c r="C66" s="69" t="s">
        <v>54</v>
      </c>
      <c r="D66" s="56"/>
      <c r="E66" s="65" t="s">
        <v>241</v>
      </c>
      <c r="F66" s="23">
        <v>1335512</v>
      </c>
      <c r="G66" s="69">
        <v>17.785150125693473</v>
      </c>
    </row>
    <row r="67" spans="1:7" ht="12.75">
      <c r="A67" s="67" t="s">
        <v>242</v>
      </c>
      <c r="B67" s="23">
        <v>1173375</v>
      </c>
      <c r="C67" s="69">
        <f>(B67/$B$36)*100</f>
        <v>8.383460239410262</v>
      </c>
      <c r="D67" s="56"/>
      <c r="E67" s="65" t="s">
        <v>243</v>
      </c>
      <c r="F67" s="23">
        <v>894202</v>
      </c>
      <c r="G67" s="69">
        <v>17.2245930116311</v>
      </c>
    </row>
    <row r="68" spans="1:7" ht="13.5" thickBot="1">
      <c r="A68" s="87" t="s">
        <v>244</v>
      </c>
      <c r="B68" s="88">
        <v>60713</v>
      </c>
      <c r="C68" s="127">
        <f>(B68/$B$36)*100</f>
        <v>0.43377864835650604</v>
      </c>
      <c r="D68" s="89"/>
      <c r="E68" s="90" t="s">
        <v>245</v>
      </c>
      <c r="F68" s="88">
        <v>1016209</v>
      </c>
      <c r="G68" s="127">
        <v>20.095020406290743</v>
      </c>
    </row>
    <row r="69" ht="6.75" customHeight="1" thickTop="1"/>
    <row r="70" ht="12" customHeight="1">
      <c r="A70" s="91" t="s">
        <v>129</v>
      </c>
    </row>
    <row r="71" ht="12" customHeight="1">
      <c r="A71" s="92" t="s">
        <v>11</v>
      </c>
    </row>
    <row r="72" ht="12" customHeight="1">
      <c r="A72" s="92" t="s">
        <v>12</v>
      </c>
    </row>
    <row r="73" ht="12" customHeight="1">
      <c r="A73" s="92" t="s">
        <v>13</v>
      </c>
    </row>
    <row r="74" ht="12" customHeight="1">
      <c r="A74" s="91" t="s">
        <v>246</v>
      </c>
    </row>
    <row r="75" ht="12" customHeight="1">
      <c r="A75" s="92" t="s">
        <v>14</v>
      </c>
    </row>
    <row r="76" ht="12" customHeight="1">
      <c r="A76" s="92" t="s">
        <v>15</v>
      </c>
    </row>
    <row r="77" ht="12" customHeight="1">
      <c r="A77" s="91" t="s">
        <v>247</v>
      </c>
    </row>
    <row r="78" ht="12" customHeight="1">
      <c r="A78" s="91" t="s">
        <v>261</v>
      </c>
    </row>
    <row r="79" ht="12" customHeight="1">
      <c r="A79" s="91" t="s">
        <v>248</v>
      </c>
    </row>
    <row r="80" ht="7.5" customHeight="1">
      <c r="A80" s="91"/>
    </row>
    <row r="81" ht="10.5" customHeight="1">
      <c r="A81" s="91" t="s">
        <v>262</v>
      </c>
    </row>
  </sheetData>
  <printOptions/>
  <pageMargins left="0.5" right="0.36" top="0.5" bottom="0.5" header="0.25" footer="0.2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showGridLines="0" tabSelected="1" view="pageBreakPreview" zoomScale="80" zoomScaleSheetLayoutView="80" workbookViewId="0" topLeftCell="D1">
      <selection activeCell="G42" sqref="G42:G48"/>
    </sheetView>
  </sheetViews>
  <sheetFormatPr defaultColWidth="9.140625" defaultRowHeight="12.75"/>
  <cols>
    <col min="1" max="1" width="40.7109375" style="1" customWidth="1"/>
    <col min="2" max="2" width="16.28125" style="1" customWidth="1"/>
    <col min="3" max="3" width="13.7109375" style="116" customWidth="1"/>
    <col min="4" max="4" width="0.85546875" style="0" customWidth="1"/>
    <col min="5" max="5" width="40.7109375" style="1" customWidth="1"/>
    <col min="6" max="6" width="16.28125" style="1" customWidth="1"/>
    <col min="7" max="7" width="13.7109375" style="116" customWidth="1"/>
    <col min="8" max="8" width="9.00390625" style="1" customWidth="1"/>
    <col min="9" max="9" width="10.7109375" style="1" customWidth="1"/>
    <col min="10" max="16384" width="9.140625" style="1" customWidth="1"/>
  </cols>
  <sheetData>
    <row r="1" spans="1:5" ht="15">
      <c r="A1" s="52" t="s">
        <v>0</v>
      </c>
      <c r="B1" s="2"/>
      <c r="C1" s="107"/>
      <c r="D1" s="3"/>
      <c r="E1" s="2"/>
    </row>
    <row r="2" spans="1:6" ht="7.5" customHeight="1">
      <c r="A2"/>
      <c r="B2"/>
      <c r="C2" s="108"/>
      <c r="E2"/>
      <c r="F2"/>
    </row>
    <row r="3" spans="1:7" ht="12.75">
      <c r="A3" s="4" t="s">
        <v>263</v>
      </c>
      <c r="B3" s="4"/>
      <c r="C3" s="109"/>
      <c r="D3" s="5"/>
      <c r="E3" s="4"/>
      <c r="F3" s="4"/>
      <c r="G3" s="109"/>
    </row>
    <row r="4" spans="1:7" ht="12.75">
      <c r="A4" s="6"/>
      <c r="B4" s="7"/>
      <c r="C4" s="110"/>
      <c r="D4" s="8"/>
      <c r="E4" s="7"/>
      <c r="F4" s="7"/>
      <c r="G4" s="110"/>
    </row>
    <row r="5" spans="1:7" ht="12.75">
      <c r="A5" s="93" t="s">
        <v>41</v>
      </c>
      <c r="B5" s="10" t="s">
        <v>42</v>
      </c>
      <c r="C5" s="11" t="s">
        <v>43</v>
      </c>
      <c r="D5" s="94"/>
      <c r="E5" s="95" t="s">
        <v>41</v>
      </c>
      <c r="F5" s="10" t="s">
        <v>42</v>
      </c>
      <c r="G5" s="14" t="s">
        <v>43</v>
      </c>
    </row>
    <row r="6" spans="1:7" ht="9" customHeight="1">
      <c r="A6" s="15"/>
      <c r="B6" s="16"/>
      <c r="C6" s="111"/>
      <c r="E6" s="16"/>
      <c r="F6" s="16"/>
      <c r="G6" s="112"/>
    </row>
    <row r="7" spans="1:7" ht="14.25">
      <c r="A7" s="17" t="s">
        <v>264</v>
      </c>
      <c r="B7" s="21">
        <v>11182882</v>
      </c>
      <c r="C7" s="129">
        <f>(B7/$B$7)*100</f>
        <v>100</v>
      </c>
      <c r="E7" s="96" t="s">
        <v>26</v>
      </c>
      <c r="F7" s="21" t="s">
        <v>54</v>
      </c>
      <c r="G7" s="129" t="s">
        <v>54</v>
      </c>
    </row>
    <row r="8" spans="1:9" ht="14.25">
      <c r="A8" s="32" t="s">
        <v>38</v>
      </c>
      <c r="B8" s="23"/>
      <c r="C8" s="69" t="s">
        <v>54</v>
      </c>
      <c r="E8" s="97" t="s">
        <v>265</v>
      </c>
      <c r="F8" s="29">
        <v>10381206</v>
      </c>
      <c r="G8" s="117">
        <f>(F8/$F$8)*100</f>
        <v>100</v>
      </c>
      <c r="I8" s="98"/>
    </row>
    <row r="9" spans="1:7" ht="12.75">
      <c r="A9" s="25" t="s">
        <v>266</v>
      </c>
      <c r="B9" s="23">
        <v>6119265</v>
      </c>
      <c r="C9" s="69">
        <f aca="true" t="shared" si="0" ref="C9:C17">(B9/$B$7)*100</f>
        <v>54.71992819024648</v>
      </c>
      <c r="E9" s="20" t="s">
        <v>267</v>
      </c>
      <c r="F9" s="23">
        <v>9105829</v>
      </c>
      <c r="G9" s="69">
        <f>(F9/$F$8)*100</f>
        <v>87.71455840487127</v>
      </c>
    </row>
    <row r="10" spans="1:7" ht="12.75">
      <c r="A10" s="25" t="s">
        <v>268</v>
      </c>
      <c r="B10" s="23">
        <v>811684</v>
      </c>
      <c r="C10" s="69">
        <f t="shared" si="0"/>
        <v>7.258272062604256</v>
      </c>
      <c r="E10" s="20" t="s">
        <v>269</v>
      </c>
      <c r="F10" s="23">
        <v>538130</v>
      </c>
      <c r="G10" s="69">
        <f>(F10/$F$8)*100</f>
        <v>5.183694457079457</v>
      </c>
    </row>
    <row r="11" spans="1:7" ht="12.75">
      <c r="A11" s="25" t="s">
        <v>270</v>
      </c>
      <c r="B11" s="23">
        <v>322596</v>
      </c>
      <c r="C11" s="69">
        <f t="shared" si="0"/>
        <v>2.884730429955355</v>
      </c>
      <c r="E11" s="20" t="s">
        <v>271</v>
      </c>
      <c r="F11" s="23">
        <v>737247</v>
      </c>
      <c r="G11" s="69">
        <f>(F11/$F$8)*100</f>
        <v>7.101747138049279</v>
      </c>
    </row>
    <row r="12" spans="1:7" ht="12.75">
      <c r="A12" s="25" t="s">
        <v>272</v>
      </c>
      <c r="B12" s="23">
        <v>643759</v>
      </c>
      <c r="C12" s="69">
        <f t="shared" si="0"/>
        <v>5.756646631878973</v>
      </c>
      <c r="E12" s="16"/>
      <c r="F12" s="23"/>
      <c r="G12" s="69" t="s">
        <v>54</v>
      </c>
    </row>
    <row r="13" spans="1:7" ht="12.75">
      <c r="A13" s="25" t="s">
        <v>273</v>
      </c>
      <c r="B13" s="23">
        <v>705704</v>
      </c>
      <c r="C13" s="69">
        <f>(B13/$B$7)*100</f>
        <v>6.310573607054066</v>
      </c>
      <c r="E13" s="97" t="s">
        <v>274</v>
      </c>
      <c r="F13" s="29">
        <v>4690264</v>
      </c>
      <c r="G13" s="117">
        <f>(F13/$F$13)*100</f>
        <v>100</v>
      </c>
    </row>
    <row r="14" spans="1:7" ht="14.25">
      <c r="A14" s="25" t="s">
        <v>275</v>
      </c>
      <c r="B14" s="23">
        <v>698322</v>
      </c>
      <c r="C14" s="69">
        <f t="shared" si="0"/>
        <v>6.244562001101326</v>
      </c>
      <c r="E14" s="96" t="s">
        <v>27</v>
      </c>
      <c r="F14" s="23"/>
      <c r="G14" s="69" t="s">
        <v>54</v>
      </c>
    </row>
    <row r="15" spans="1:7" ht="12.75">
      <c r="A15" s="25" t="s">
        <v>276</v>
      </c>
      <c r="B15" s="23">
        <v>1201612</v>
      </c>
      <c r="C15" s="69">
        <f t="shared" si="0"/>
        <v>10.745101307516256</v>
      </c>
      <c r="E15" s="16" t="s">
        <v>277</v>
      </c>
      <c r="F15" s="23">
        <v>19407</v>
      </c>
      <c r="G15" s="69">
        <f aca="true" t="shared" si="1" ref="G15:G22">(F15/$F$13)*100</f>
        <v>0.4137720179503755</v>
      </c>
    </row>
    <row r="16" spans="1:7" ht="14.25">
      <c r="A16" s="25" t="s">
        <v>17</v>
      </c>
      <c r="B16" s="23">
        <v>555307</v>
      </c>
      <c r="C16" s="69">
        <f t="shared" si="0"/>
        <v>4.965687735952145</v>
      </c>
      <c r="E16" s="16" t="s">
        <v>278</v>
      </c>
      <c r="F16" s="23">
        <v>99616</v>
      </c>
      <c r="G16" s="69">
        <f t="shared" si="1"/>
        <v>2.1238889751195242</v>
      </c>
    </row>
    <row r="17" spans="1:7" ht="14.25">
      <c r="A17" s="25" t="s">
        <v>18</v>
      </c>
      <c r="B17" s="23">
        <v>124633</v>
      </c>
      <c r="C17" s="69">
        <f t="shared" si="0"/>
        <v>1.1144980336911363</v>
      </c>
      <c r="E17" s="16" t="s">
        <v>279</v>
      </c>
      <c r="F17" s="23">
        <v>636643</v>
      </c>
      <c r="G17" s="69">
        <f t="shared" si="1"/>
        <v>13.573713547894107</v>
      </c>
    </row>
    <row r="18" spans="1:7" ht="12.75">
      <c r="A18" s="17"/>
      <c r="B18" s="23"/>
      <c r="C18" s="69" t="s">
        <v>54</v>
      </c>
      <c r="E18" s="16" t="s">
        <v>179</v>
      </c>
      <c r="F18" s="23">
        <v>812098</v>
      </c>
      <c r="G18" s="69">
        <f t="shared" si="1"/>
        <v>17.31454775253589</v>
      </c>
    </row>
    <row r="19" spans="1:7" ht="14.25">
      <c r="A19" s="32" t="s">
        <v>25</v>
      </c>
      <c r="B19" s="23"/>
      <c r="C19" s="69" t="s">
        <v>54</v>
      </c>
      <c r="E19" s="16" t="s">
        <v>280</v>
      </c>
      <c r="F19" s="23">
        <v>851540</v>
      </c>
      <c r="G19" s="69">
        <f t="shared" si="1"/>
        <v>18.155481226643104</v>
      </c>
    </row>
    <row r="20" spans="1:7" ht="12.75">
      <c r="A20" s="25" t="s">
        <v>281</v>
      </c>
      <c r="B20" s="26">
        <v>343018</v>
      </c>
      <c r="C20" s="69">
        <f aca="true" t="shared" si="2" ref="C20:C27">(B20/$B$7)*100</f>
        <v>3.0673488283252923</v>
      </c>
      <c r="E20" s="16" t="s">
        <v>282</v>
      </c>
      <c r="F20" s="23">
        <v>1150992</v>
      </c>
      <c r="G20" s="69">
        <f t="shared" si="1"/>
        <v>24.540025891932736</v>
      </c>
    </row>
    <row r="21" spans="1:7" ht="12.75">
      <c r="A21" s="25" t="s">
        <v>283</v>
      </c>
      <c r="B21" s="26">
        <v>1194925</v>
      </c>
      <c r="C21" s="69">
        <f t="shared" si="2"/>
        <v>10.685304557447713</v>
      </c>
      <c r="E21" s="16" t="s">
        <v>284</v>
      </c>
      <c r="F21" s="23">
        <v>781571</v>
      </c>
      <c r="G21" s="69">
        <f t="shared" si="1"/>
        <v>16.66368886698062</v>
      </c>
    </row>
    <row r="22" spans="1:7" ht="12.75">
      <c r="A22" s="25" t="s">
        <v>285</v>
      </c>
      <c r="B22" s="26">
        <v>1017889</v>
      </c>
      <c r="C22" s="69">
        <f t="shared" si="2"/>
        <v>9.102206390087995</v>
      </c>
      <c r="E22" s="16" t="s">
        <v>286</v>
      </c>
      <c r="F22" s="23">
        <v>338397</v>
      </c>
      <c r="G22" s="69">
        <f t="shared" si="1"/>
        <v>7.21488172094364</v>
      </c>
    </row>
    <row r="23" spans="1:7" ht="12.75">
      <c r="A23" s="25" t="s">
        <v>287</v>
      </c>
      <c r="B23" s="23">
        <v>2424359</v>
      </c>
      <c r="C23" s="69">
        <f t="shared" si="2"/>
        <v>21.679196829582928</v>
      </c>
      <c r="E23" s="16" t="s">
        <v>288</v>
      </c>
      <c r="F23" s="23">
        <v>195500</v>
      </c>
      <c r="G23" s="69" t="s">
        <v>68</v>
      </c>
    </row>
    <row r="24" spans="1:7" ht="12.75">
      <c r="A24" s="25" t="s">
        <v>289</v>
      </c>
      <c r="B24" s="23">
        <v>2059742</v>
      </c>
      <c r="C24" s="69">
        <f t="shared" si="2"/>
        <v>18.418704587958633</v>
      </c>
      <c r="E24" s="20"/>
      <c r="F24" s="23"/>
      <c r="G24" s="69" t="s">
        <v>54</v>
      </c>
    </row>
    <row r="25" spans="1:7" ht="12.75">
      <c r="A25" s="25" t="s">
        <v>290</v>
      </c>
      <c r="B25" s="23">
        <v>1931706</v>
      </c>
      <c r="C25" s="69">
        <f t="shared" si="2"/>
        <v>17.273776116031627</v>
      </c>
      <c r="E25" s="97" t="s">
        <v>291</v>
      </c>
      <c r="F25" s="23"/>
      <c r="G25" s="69" t="s">
        <v>54</v>
      </c>
    </row>
    <row r="26" spans="1:7" ht="14.25">
      <c r="A26" s="25" t="s">
        <v>292</v>
      </c>
      <c r="B26" s="23">
        <v>1017342</v>
      </c>
      <c r="C26" s="69">
        <f t="shared" si="2"/>
        <v>9.097314985528774</v>
      </c>
      <c r="E26" s="96" t="s">
        <v>28</v>
      </c>
      <c r="F26" s="23"/>
      <c r="G26" s="69" t="s">
        <v>54</v>
      </c>
    </row>
    <row r="27" spans="1:7" ht="12.75">
      <c r="A27" s="25" t="s">
        <v>293</v>
      </c>
      <c r="B27" s="23">
        <v>1193901</v>
      </c>
      <c r="C27" s="69">
        <f t="shared" si="2"/>
        <v>10.676147705037039</v>
      </c>
      <c r="E27" s="20" t="s">
        <v>294</v>
      </c>
      <c r="F27" s="23">
        <v>3687978</v>
      </c>
      <c r="G27" s="69">
        <v>77.2530187614097</v>
      </c>
    </row>
    <row r="28" spans="1:7" ht="12.75">
      <c r="A28" s="25"/>
      <c r="B28" s="23"/>
      <c r="C28" s="69" t="s">
        <v>54</v>
      </c>
      <c r="E28" s="20" t="s">
        <v>295</v>
      </c>
      <c r="F28" s="23">
        <v>151366</v>
      </c>
      <c r="G28" s="69">
        <v>3.1707023300680053</v>
      </c>
    </row>
    <row r="29" spans="1:7" ht="14.25">
      <c r="A29" s="32" t="s">
        <v>24</v>
      </c>
      <c r="B29" s="23"/>
      <c r="C29" s="69" t="s">
        <v>54</v>
      </c>
      <c r="E29" s="20" t="s">
        <v>296</v>
      </c>
      <c r="F29" s="23">
        <v>397905</v>
      </c>
      <c r="G29" s="69">
        <v>8.335017841825175</v>
      </c>
    </row>
    <row r="30" spans="1:7" ht="12.75">
      <c r="A30" s="25" t="s">
        <v>297</v>
      </c>
      <c r="B30" s="23">
        <v>457885</v>
      </c>
      <c r="C30" s="69">
        <f aca="true" t="shared" si="3" ref="C30:C38">(B30/$B$7)*100</f>
        <v>4.094516959045083</v>
      </c>
      <c r="E30" s="20" t="s">
        <v>298</v>
      </c>
      <c r="F30" s="23">
        <v>406782</v>
      </c>
      <c r="G30" s="69">
        <v>8.520966632068783</v>
      </c>
    </row>
    <row r="31" spans="1:7" ht="12.75">
      <c r="A31" s="25" t="s">
        <v>299</v>
      </c>
      <c r="B31" s="23">
        <v>869820</v>
      </c>
      <c r="C31" s="69">
        <f t="shared" si="3"/>
        <v>7.778138050638467</v>
      </c>
      <c r="E31" s="20" t="s">
        <v>300</v>
      </c>
      <c r="F31" s="23">
        <v>712600</v>
      </c>
      <c r="G31" s="69">
        <v>14.927014523779848</v>
      </c>
    </row>
    <row r="32" spans="1:7" ht="12.75">
      <c r="A32" s="25" t="s">
        <v>301</v>
      </c>
      <c r="B32" s="23">
        <v>1544823</v>
      </c>
      <c r="C32" s="69">
        <f t="shared" si="3"/>
        <v>13.814175987907232</v>
      </c>
      <c r="E32" s="20" t="s">
        <v>302</v>
      </c>
      <c r="F32" s="23">
        <v>1018138</v>
      </c>
      <c r="G32" s="69">
        <v>21.327197183850924</v>
      </c>
    </row>
    <row r="33" spans="1:7" ht="12.75">
      <c r="A33" s="25" t="s">
        <v>303</v>
      </c>
      <c r="B33" s="23">
        <v>2125028</v>
      </c>
      <c r="C33" s="69">
        <f t="shared" si="3"/>
        <v>19.00250758257129</v>
      </c>
      <c r="E33" s="20" t="s">
        <v>304</v>
      </c>
      <c r="F33" s="23">
        <v>516086</v>
      </c>
      <c r="G33" s="69">
        <v>10.810585486274833</v>
      </c>
    </row>
    <row r="34" spans="1:7" ht="12.75">
      <c r="A34" s="25" t="s">
        <v>305</v>
      </c>
      <c r="B34" s="23">
        <v>2225406</v>
      </c>
      <c r="C34" s="69">
        <f t="shared" si="3"/>
        <v>19.900111617023235</v>
      </c>
      <c r="E34" s="20" t="s">
        <v>306</v>
      </c>
      <c r="F34" s="23">
        <v>485101</v>
      </c>
      <c r="G34" s="69">
        <v>10.16153476354214</v>
      </c>
    </row>
    <row r="35" spans="1:7" ht="12.75">
      <c r="A35" s="25" t="s">
        <v>307</v>
      </c>
      <c r="B35" s="23">
        <v>1862527</v>
      </c>
      <c r="C35" s="69">
        <f t="shared" si="3"/>
        <v>16.655160986228772</v>
      </c>
      <c r="E35" s="20" t="s">
        <v>308</v>
      </c>
      <c r="F35" s="23">
        <v>1077</v>
      </c>
      <c r="G35" s="69" t="s">
        <v>68</v>
      </c>
    </row>
    <row r="36" spans="1:7" ht="12.75">
      <c r="A36" s="25" t="s">
        <v>309</v>
      </c>
      <c r="B36" s="23">
        <v>1089051</v>
      </c>
      <c r="C36" s="69">
        <f t="shared" si="3"/>
        <v>9.73855397919785</v>
      </c>
      <c r="E36" s="20" t="s">
        <v>310</v>
      </c>
      <c r="F36" s="23">
        <v>1085917</v>
      </c>
      <c r="G36" s="69">
        <v>22.74698123859029</v>
      </c>
    </row>
    <row r="37" spans="1:7" ht="12.75">
      <c r="A37" s="25" t="s">
        <v>311</v>
      </c>
      <c r="B37" s="23">
        <v>584511</v>
      </c>
      <c r="C37" s="69">
        <f t="shared" si="3"/>
        <v>5.226836874430044</v>
      </c>
      <c r="E37" s="20" t="s">
        <v>308</v>
      </c>
      <c r="F37" s="23">
        <v>191</v>
      </c>
      <c r="G37" s="69" t="s">
        <v>68</v>
      </c>
    </row>
    <row r="38" spans="1:7" ht="12.75">
      <c r="A38" s="25" t="s">
        <v>312</v>
      </c>
      <c r="B38" s="23">
        <v>423831</v>
      </c>
      <c r="C38" s="69">
        <f t="shared" si="3"/>
        <v>3.7899979629580285</v>
      </c>
      <c r="E38" s="20"/>
      <c r="F38" s="23"/>
      <c r="G38" s="69" t="s">
        <v>54</v>
      </c>
    </row>
    <row r="39" spans="1:7" ht="12.75">
      <c r="A39" s="25" t="s">
        <v>313</v>
      </c>
      <c r="B39" s="50">
        <v>4.8</v>
      </c>
      <c r="C39" s="69" t="s">
        <v>68</v>
      </c>
      <c r="E39" s="97" t="s">
        <v>314</v>
      </c>
      <c r="F39" s="23"/>
      <c r="G39" s="69" t="s">
        <v>54</v>
      </c>
    </row>
    <row r="40" spans="1:7" ht="12.75">
      <c r="A40" s="25"/>
      <c r="B40" s="23"/>
      <c r="C40" s="69" t="s">
        <v>54</v>
      </c>
      <c r="E40" s="97" t="s">
        <v>315</v>
      </c>
      <c r="F40" s="23"/>
      <c r="G40" s="69" t="s">
        <v>54</v>
      </c>
    </row>
    <row r="41" spans="1:7" ht="14.25">
      <c r="A41" s="17" t="s">
        <v>316</v>
      </c>
      <c r="B41" s="29">
        <v>10381206</v>
      </c>
      <c r="C41" s="117">
        <f>(B41/$B$41)*100</f>
        <v>100</v>
      </c>
      <c r="E41" s="96" t="s">
        <v>29</v>
      </c>
      <c r="F41" s="23"/>
      <c r="G41" s="69" t="s">
        <v>54</v>
      </c>
    </row>
    <row r="42" spans="1:7" ht="14.25">
      <c r="A42" s="32" t="s">
        <v>23</v>
      </c>
      <c r="B42" s="23"/>
      <c r="C42" s="69" t="s">
        <v>54</v>
      </c>
      <c r="E42" s="20" t="s">
        <v>317</v>
      </c>
      <c r="F42" s="23">
        <v>1584707</v>
      </c>
      <c r="G42" s="69">
        <v>33.19526298756047</v>
      </c>
    </row>
    <row r="43" spans="1:7" ht="12.75">
      <c r="A43" s="25" t="s">
        <v>281</v>
      </c>
      <c r="B43" s="26">
        <v>2657523</v>
      </c>
      <c r="C43" s="69">
        <f aca="true" t="shared" si="4" ref="C43:C48">(B43/$B$41)*100</f>
        <v>25.599366778773103</v>
      </c>
      <c r="E43" s="20" t="s">
        <v>318</v>
      </c>
      <c r="F43" s="23">
        <v>614487</v>
      </c>
      <c r="G43" s="69">
        <v>12.871816409870766</v>
      </c>
    </row>
    <row r="44" spans="1:7" ht="12.75">
      <c r="A44" s="25" t="s">
        <v>283</v>
      </c>
      <c r="B44" s="26">
        <v>3286252</v>
      </c>
      <c r="C44" s="69">
        <f t="shared" si="4"/>
        <v>31.655782574779845</v>
      </c>
      <c r="E44" s="20" t="s">
        <v>319</v>
      </c>
      <c r="F44" s="23">
        <v>606598</v>
      </c>
      <c r="G44" s="69">
        <v>12.70656350841399</v>
      </c>
    </row>
    <row r="45" spans="1:7" ht="12.75">
      <c r="A45" s="25" t="s">
        <v>285</v>
      </c>
      <c r="B45" s="26">
        <v>1357799</v>
      </c>
      <c r="C45" s="69">
        <f t="shared" si="4"/>
        <v>13.079395592381077</v>
      </c>
      <c r="E45" s="20" t="s">
        <v>320</v>
      </c>
      <c r="F45" s="23">
        <v>524909</v>
      </c>
      <c r="G45" s="69">
        <v>10.995403124702156</v>
      </c>
    </row>
    <row r="46" spans="1:7" ht="12.75">
      <c r="A46" s="25" t="s">
        <v>287</v>
      </c>
      <c r="B46" s="23">
        <v>1759862</v>
      </c>
      <c r="C46" s="69">
        <f t="shared" si="4"/>
        <v>16.95238491558688</v>
      </c>
      <c r="E46" s="20" t="s">
        <v>321</v>
      </c>
      <c r="F46" s="23">
        <v>397752</v>
      </c>
      <c r="G46" s="69">
        <v>8.331812911679037</v>
      </c>
    </row>
    <row r="47" spans="1:7" ht="12.75">
      <c r="A47" s="25" t="s">
        <v>289</v>
      </c>
      <c r="B47" s="23">
        <v>756930</v>
      </c>
      <c r="C47" s="69">
        <f t="shared" si="4"/>
        <v>7.291349386574161</v>
      </c>
      <c r="E47" s="20" t="s">
        <v>322</v>
      </c>
      <c r="F47" s="23">
        <v>1009518</v>
      </c>
      <c r="G47" s="69">
        <v>21.146631838362595</v>
      </c>
    </row>
    <row r="48" spans="1:7" ht="12.75">
      <c r="A48" s="25" t="s">
        <v>323</v>
      </c>
      <c r="B48" s="23">
        <v>562840</v>
      </c>
      <c r="C48" s="69">
        <f t="shared" si="4"/>
        <v>5.421720751904933</v>
      </c>
      <c r="E48" s="20" t="s">
        <v>324</v>
      </c>
      <c r="F48" s="23">
        <v>35924</v>
      </c>
      <c r="G48" s="69">
        <v>0.7525092194109841</v>
      </c>
    </row>
    <row r="49" spans="1:7" ht="12.75">
      <c r="A49" s="25"/>
      <c r="B49" s="23"/>
      <c r="C49" s="69" t="s">
        <v>54</v>
      </c>
      <c r="E49" s="97"/>
      <c r="F49" s="23"/>
      <c r="G49" s="69" t="s">
        <v>54</v>
      </c>
    </row>
    <row r="50" spans="1:7" ht="14.25">
      <c r="A50" s="32" t="s">
        <v>21</v>
      </c>
      <c r="B50" s="23"/>
      <c r="C50" s="69" t="s">
        <v>54</v>
      </c>
      <c r="E50" s="97" t="s">
        <v>325</v>
      </c>
      <c r="F50" s="29">
        <v>4553387</v>
      </c>
      <c r="G50" s="117">
        <f>(F50/F$50)*100</f>
        <v>100</v>
      </c>
    </row>
    <row r="51" spans="1:7" ht="14.25">
      <c r="A51" s="15" t="s">
        <v>326</v>
      </c>
      <c r="B51" s="23">
        <v>923104</v>
      </c>
      <c r="C51" s="69">
        <f>(B51/$B$41)*100</f>
        <v>8.89206899468135</v>
      </c>
      <c r="E51" s="96" t="s">
        <v>30</v>
      </c>
      <c r="F51" s="23"/>
      <c r="G51" s="69" t="s">
        <v>54</v>
      </c>
    </row>
    <row r="52" spans="1:7" ht="12.75">
      <c r="A52" s="15" t="s">
        <v>327</v>
      </c>
      <c r="B52" s="23">
        <v>3451654</v>
      </c>
      <c r="C52" s="69">
        <f>(B52/$B$41)*100</f>
        <v>33.24906566732228</v>
      </c>
      <c r="E52" s="20" t="s">
        <v>328</v>
      </c>
      <c r="F52" s="23">
        <v>9716</v>
      </c>
      <c r="G52" s="69">
        <f aca="true" t="shared" si="5" ref="G52:G58">(F52/F$50)*100</f>
        <v>0.21337962268526703</v>
      </c>
    </row>
    <row r="53" spans="1:7" ht="12.75">
      <c r="A53" s="15" t="s">
        <v>329</v>
      </c>
      <c r="B53" s="23">
        <v>3914755</v>
      </c>
      <c r="C53" s="69">
        <f>(B53/$B$41)*100</f>
        <v>37.710021359753384</v>
      </c>
      <c r="E53" s="20" t="s">
        <v>330</v>
      </c>
      <c r="F53" s="23">
        <v>126481</v>
      </c>
      <c r="G53" s="69">
        <f t="shared" si="5"/>
        <v>2.777734464476663</v>
      </c>
    </row>
    <row r="54" spans="1:7" ht="12.75">
      <c r="A54" s="15" t="s">
        <v>331</v>
      </c>
      <c r="B54" s="23">
        <v>2091693</v>
      </c>
      <c r="C54" s="69">
        <f>(B54/$B$41)*100</f>
        <v>20.14884397824299</v>
      </c>
      <c r="E54" s="20" t="s">
        <v>332</v>
      </c>
      <c r="F54" s="23">
        <v>198515</v>
      </c>
      <c r="G54" s="69">
        <f t="shared" si="5"/>
        <v>4.35972167531554</v>
      </c>
    </row>
    <row r="55" spans="1:7" ht="12.75">
      <c r="A55" s="25"/>
      <c r="B55" s="23"/>
      <c r="C55" s="69" t="s">
        <v>54</v>
      </c>
      <c r="E55" s="20" t="s">
        <v>333</v>
      </c>
      <c r="F55" s="23">
        <v>1001366</v>
      </c>
      <c r="G55" s="69">
        <f t="shared" si="5"/>
        <v>21.99167345099373</v>
      </c>
    </row>
    <row r="56" spans="1:7" ht="14.25">
      <c r="A56" s="32" t="s">
        <v>20</v>
      </c>
      <c r="B56" s="23"/>
      <c r="C56" s="69" t="s">
        <v>54</v>
      </c>
      <c r="E56" s="20" t="s">
        <v>334</v>
      </c>
      <c r="F56" s="23">
        <v>1740559</v>
      </c>
      <c r="G56" s="69">
        <f t="shared" si="5"/>
        <v>38.225588995620186</v>
      </c>
    </row>
    <row r="57" spans="1:7" ht="12.75">
      <c r="A57" s="25" t="s">
        <v>335</v>
      </c>
      <c r="B57" s="23">
        <v>7599735</v>
      </c>
      <c r="C57" s="69">
        <f aca="true" t="shared" si="6" ref="C57:C65">(B57/$B$41)*100</f>
        <v>73.20666789581095</v>
      </c>
      <c r="E57" s="20" t="s">
        <v>336</v>
      </c>
      <c r="F57" s="23">
        <v>910656</v>
      </c>
      <c r="G57" s="69">
        <f t="shared" si="5"/>
        <v>19.999530020180583</v>
      </c>
    </row>
    <row r="58" spans="1:7" ht="12.75">
      <c r="A58" s="25" t="s">
        <v>337</v>
      </c>
      <c r="B58" s="23">
        <v>321111</v>
      </c>
      <c r="C58" s="69">
        <f t="shared" si="6"/>
        <v>3.0931955304614895</v>
      </c>
      <c r="E58" s="20" t="s">
        <v>338</v>
      </c>
      <c r="F58" s="23">
        <v>451244</v>
      </c>
      <c r="G58" s="69">
        <f t="shared" si="5"/>
        <v>9.9100735342724</v>
      </c>
    </row>
    <row r="59" spans="1:7" ht="12.75">
      <c r="A59" s="25" t="s">
        <v>339</v>
      </c>
      <c r="B59" s="23">
        <v>1996897</v>
      </c>
      <c r="C59" s="69">
        <f t="shared" si="6"/>
        <v>19.235693810526445</v>
      </c>
      <c r="E59" s="20" t="s">
        <v>340</v>
      </c>
      <c r="F59" s="23">
        <v>114850</v>
      </c>
      <c r="G59" s="69">
        <f>(F59/F$50)*100</f>
        <v>2.5222982364556317</v>
      </c>
    </row>
    <row r="60" spans="1:7" ht="12.75">
      <c r="A60" s="25" t="s">
        <v>341</v>
      </c>
      <c r="B60" s="23">
        <v>26427</v>
      </c>
      <c r="C60" s="69">
        <f t="shared" si="6"/>
        <v>0.2545657990025436</v>
      </c>
      <c r="E60" s="20" t="s">
        <v>288</v>
      </c>
      <c r="F60" s="23">
        <v>620</v>
      </c>
      <c r="G60" s="69" t="s">
        <v>68</v>
      </c>
    </row>
    <row r="61" spans="1:7" ht="12.75">
      <c r="A61" s="25" t="s">
        <v>342</v>
      </c>
      <c r="B61" s="23">
        <v>598</v>
      </c>
      <c r="C61" s="69" t="s">
        <v>3</v>
      </c>
      <c r="E61" s="20"/>
      <c r="F61" s="23"/>
      <c r="G61" s="69" t="s">
        <v>54</v>
      </c>
    </row>
    <row r="62" spans="1:7" ht="12.75">
      <c r="A62" s="25" t="s">
        <v>343</v>
      </c>
      <c r="B62" s="23">
        <v>321401</v>
      </c>
      <c r="C62" s="69">
        <f t="shared" si="6"/>
        <v>3.095989040194367</v>
      </c>
      <c r="E62" s="97" t="s">
        <v>344</v>
      </c>
      <c r="F62" s="23"/>
      <c r="G62" s="69" t="s">
        <v>54</v>
      </c>
    </row>
    <row r="63" spans="1:7" ht="14.25">
      <c r="A63" s="25" t="s">
        <v>32</v>
      </c>
      <c r="B63" s="23">
        <v>13399</v>
      </c>
      <c r="C63" s="69">
        <f t="shared" si="6"/>
        <v>0.1290697824510948</v>
      </c>
      <c r="E63" s="96" t="s">
        <v>31</v>
      </c>
      <c r="F63" s="23"/>
      <c r="G63" s="69" t="s">
        <v>54</v>
      </c>
    </row>
    <row r="64" spans="1:7" ht="12.75">
      <c r="A64" s="25" t="s">
        <v>33</v>
      </c>
      <c r="B64" s="23">
        <v>17789</v>
      </c>
      <c r="C64" s="69">
        <f t="shared" si="6"/>
        <v>0.17135774013154156</v>
      </c>
      <c r="E64" s="20" t="s">
        <v>317</v>
      </c>
      <c r="F64" s="23">
        <v>473882</v>
      </c>
      <c r="G64" s="69">
        <f aca="true" t="shared" si="7" ref="G64:G70">(F64/F$50)*100</f>
        <v>10.407241905860406</v>
      </c>
    </row>
    <row r="65" spans="1:7" ht="12.75">
      <c r="A65" s="25" t="s">
        <v>34</v>
      </c>
      <c r="B65" s="23">
        <v>83849</v>
      </c>
      <c r="C65" s="69">
        <f t="shared" si="6"/>
        <v>0.8076999916965332</v>
      </c>
      <c r="E65" s="20" t="s">
        <v>318</v>
      </c>
      <c r="F65" s="23">
        <v>598027</v>
      </c>
      <c r="G65" s="69">
        <f t="shared" si="7"/>
        <v>13.13367390032958</v>
      </c>
    </row>
    <row r="66" spans="1:7" ht="12.75">
      <c r="A66" s="25"/>
      <c r="B66" s="23"/>
      <c r="C66" s="69" t="s">
        <v>54</v>
      </c>
      <c r="E66" s="20" t="s">
        <v>319</v>
      </c>
      <c r="F66" s="23">
        <v>640232</v>
      </c>
      <c r="G66" s="69">
        <f t="shared" si="7"/>
        <v>14.060566343251738</v>
      </c>
    </row>
    <row r="67" spans="1:7" ht="14.25">
      <c r="A67" s="32" t="s">
        <v>22</v>
      </c>
      <c r="B67" s="23"/>
      <c r="C67" s="69" t="s">
        <v>54</v>
      </c>
      <c r="E67" s="20" t="s">
        <v>320</v>
      </c>
      <c r="F67" s="23">
        <v>566354</v>
      </c>
      <c r="G67" s="69">
        <f t="shared" si="7"/>
        <v>12.438081805917221</v>
      </c>
    </row>
    <row r="68" spans="1:7" ht="12.75">
      <c r="A68" s="25" t="s">
        <v>35</v>
      </c>
      <c r="B68" s="23">
        <v>57974</v>
      </c>
      <c r="C68" s="69">
        <f>(B68/$B$41)*100</f>
        <v>0.5584514939786379</v>
      </c>
      <c r="E68" s="20" t="s">
        <v>321</v>
      </c>
      <c r="F68" s="23">
        <v>420772</v>
      </c>
      <c r="G68" s="69">
        <f t="shared" si="7"/>
        <v>9.24085741009934</v>
      </c>
    </row>
    <row r="69" spans="1:7" ht="12.75">
      <c r="A69" s="25" t="s">
        <v>36</v>
      </c>
      <c r="B69" s="26">
        <v>92229</v>
      </c>
      <c r="C69" s="69">
        <f>(B69/$B$41)*100</f>
        <v>0.888422790184493</v>
      </c>
      <c r="E69" s="20" t="s">
        <v>322</v>
      </c>
      <c r="F69" s="23">
        <v>1657803</v>
      </c>
      <c r="G69" s="69">
        <f t="shared" si="7"/>
        <v>36.40812871824863</v>
      </c>
    </row>
    <row r="70" spans="1:7" ht="14.25">
      <c r="A70" s="99" t="s">
        <v>19</v>
      </c>
      <c r="B70" s="42">
        <v>313140</v>
      </c>
      <c r="C70" s="74">
        <f>(B70/$B$41)*100</f>
        <v>3.0164125439761045</v>
      </c>
      <c r="D70" s="43"/>
      <c r="E70" s="100" t="s">
        <v>324</v>
      </c>
      <c r="F70" s="42">
        <v>196317</v>
      </c>
      <c r="G70" s="74">
        <f t="shared" si="7"/>
        <v>4.31144991629308</v>
      </c>
    </row>
    <row r="71" ht="7.5" customHeight="1"/>
    <row r="72" spans="1:4" ht="12.75">
      <c r="A72" s="91" t="s">
        <v>37</v>
      </c>
      <c r="B72" s="101"/>
      <c r="C72" s="130"/>
      <c r="D72" s="102"/>
    </row>
    <row r="73" spans="1:4" ht="13.5">
      <c r="A73" s="92" t="s">
        <v>5</v>
      </c>
      <c r="B73" s="101"/>
      <c r="C73" s="130"/>
      <c r="D73" s="102"/>
    </row>
    <row r="74" spans="1:4" ht="13.5">
      <c r="A74" s="92" t="s">
        <v>4</v>
      </c>
      <c r="B74" s="101"/>
      <c r="C74" s="130"/>
      <c r="D74" s="102"/>
    </row>
    <row r="75" spans="1:4" ht="13.5">
      <c r="A75" s="92" t="s">
        <v>7</v>
      </c>
      <c r="B75" s="101"/>
      <c r="C75" s="130"/>
      <c r="D75" s="102"/>
    </row>
    <row r="76" spans="1:4" ht="13.5">
      <c r="A76" s="91" t="s">
        <v>6</v>
      </c>
      <c r="B76" s="101"/>
      <c r="C76" s="130"/>
      <c r="D76" s="102"/>
    </row>
    <row r="77" spans="1:4" ht="13.5">
      <c r="A77" s="91" t="s">
        <v>8</v>
      </c>
      <c r="B77" s="101"/>
      <c r="C77" s="130"/>
      <c r="D77" s="102"/>
    </row>
    <row r="78" spans="1:4" ht="12.75">
      <c r="A78" s="91" t="s">
        <v>16</v>
      </c>
      <c r="B78" s="101"/>
      <c r="C78" s="130"/>
      <c r="D78" s="102"/>
    </row>
    <row r="79" spans="1:4" ht="7.5" customHeight="1">
      <c r="A79" s="91"/>
      <c r="B79" s="101"/>
      <c r="C79" s="130"/>
      <c r="D79" s="102"/>
    </row>
    <row r="80" spans="1:4" ht="12.75">
      <c r="A80" s="91" t="s">
        <v>39</v>
      </c>
      <c r="B80" s="103"/>
      <c r="C80" s="130"/>
      <c r="D80" s="102"/>
    </row>
    <row r="81" spans="1:4" ht="12.75">
      <c r="A81" s="104" t="s">
        <v>40</v>
      </c>
      <c r="B81" s="101"/>
      <c r="C81" s="130"/>
      <c r="D81" s="102"/>
    </row>
    <row r="82" spans="1:4" ht="12.75">
      <c r="A82" s="105"/>
      <c r="B82" s="105"/>
      <c r="C82" s="131"/>
      <c r="D82" s="102"/>
    </row>
    <row r="83" spans="1:4" ht="12.75">
      <c r="A83" s="105"/>
      <c r="B83" s="105"/>
      <c r="C83" s="131"/>
      <c r="D83" s="102"/>
    </row>
    <row r="397" ht="12.75">
      <c r="B397" s="1">
        <v>5.2</v>
      </c>
    </row>
  </sheetData>
  <printOptions/>
  <pageMargins left="0.49" right="0.34" top="0.43" bottom="0.35" header="0.25" footer="0.4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 Staff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T. Jung</dc:creator>
  <cp:keywords/>
  <dc:description/>
  <cp:lastModifiedBy>Demographic</cp:lastModifiedBy>
  <cp:lastPrinted>2002-04-05T13:57:08Z</cp:lastPrinted>
  <dcterms:created xsi:type="dcterms:W3CDTF">2001-12-14T16:47:10Z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