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2120" windowHeight="6570" activeTab="0"/>
  </bookViews>
  <sheets>
    <sheet name="Table_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<sst xmlns="http://schemas.openxmlformats.org/spreadsheetml/2006/main" count="66" uniqueCount="55">
  <si>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 xml:space="preserve"> </t>
  </si>
  <si>
    <t>Table 1.  Summary of the U.S. Census Bureau National Population Projections Products: 1947 to 1999</t>
  </si>
  <si>
    <t>Base Year</t>
  </si>
  <si>
    <t>Code</t>
  </si>
  <si>
    <t>Length of Forecast Period</t>
  </si>
  <si>
    <t>P25-18</t>
  </si>
  <si>
    <t>1947-1960</t>
  </si>
  <si>
    <t xml:space="preserve">Middle </t>
  </si>
  <si>
    <t>P25-43</t>
  </si>
  <si>
    <t>1949-1960</t>
  </si>
  <si>
    <t>P25-78</t>
  </si>
  <si>
    <t>1953-1975</t>
  </si>
  <si>
    <t>B &amp; C</t>
  </si>
  <si>
    <t>P25-123</t>
  </si>
  <si>
    <t>1955-1975</t>
  </si>
  <si>
    <t>A &amp; B</t>
  </si>
  <si>
    <t>P25-187</t>
  </si>
  <si>
    <t>1957-1980</t>
  </si>
  <si>
    <t>II &amp; III</t>
  </si>
  <si>
    <t>P25-286</t>
  </si>
  <si>
    <t>1963-1985</t>
  </si>
  <si>
    <t>P25-381</t>
  </si>
  <si>
    <t>1966-1990</t>
  </si>
  <si>
    <t>P25-448</t>
  </si>
  <si>
    <t>1969-1990</t>
  </si>
  <si>
    <t>C &amp; D</t>
  </si>
  <si>
    <t>P25-470</t>
  </si>
  <si>
    <t>1970-1990</t>
  </si>
  <si>
    <t>P25-493</t>
  </si>
  <si>
    <t>1972-2000</t>
  </si>
  <si>
    <t>D &amp; E</t>
  </si>
  <si>
    <t>P25-601</t>
  </si>
  <si>
    <t>1974-2050</t>
  </si>
  <si>
    <t>II</t>
  </si>
  <si>
    <t>P25-704</t>
  </si>
  <si>
    <t>1976-2050</t>
  </si>
  <si>
    <t>P25-952</t>
  </si>
  <si>
    <t>1982-2080</t>
  </si>
  <si>
    <t>P25-1018</t>
  </si>
  <si>
    <t>1986-2080</t>
  </si>
  <si>
    <t>P25-1092</t>
  </si>
  <si>
    <t>1991-2050</t>
  </si>
  <si>
    <t>P25-1104</t>
  </si>
  <si>
    <t>1992-2050</t>
  </si>
  <si>
    <t>P25-1130</t>
  </si>
  <si>
    <t>1995-2050</t>
  </si>
  <si>
    <t>1999</t>
  </si>
  <si>
    <t>WP #38</t>
  </si>
  <si>
    <t>1999-2100</t>
  </si>
  <si>
    <r>
      <t>1</t>
    </r>
    <r>
      <rPr>
        <sz val="8"/>
        <rFont val="Arial"/>
        <family val="2"/>
      </rPr>
      <t xml:space="preserve">  The series are identified by the name given to each at the time of production.</t>
    </r>
  </si>
  <si>
    <r>
      <t>2</t>
    </r>
    <r>
      <rPr>
        <sz val="8"/>
        <rFont val="Arial"/>
        <family val="2"/>
      </rPr>
      <t xml:space="preserve">  The projection period reflects single year data published and available for analysis.</t>
    </r>
  </si>
  <si>
    <t>Source:  Population Projections Program, Population Division, US Census Bureau</t>
  </si>
  <si>
    <r>
      <t xml:space="preserve">Projection Period </t>
    </r>
    <r>
      <rPr>
        <b/>
        <vertAlign val="superscript"/>
        <sz val="8"/>
        <rFont val="Arial"/>
        <family val="2"/>
      </rPr>
      <t>1</t>
    </r>
  </si>
  <si>
    <r>
      <t xml:space="preserve">Series Used for Analysis </t>
    </r>
    <r>
      <rPr>
        <b/>
        <vertAlign val="superscript"/>
        <sz val="8"/>
        <rFont val="Arial"/>
        <family val="2"/>
      </rPr>
      <t>2</t>
    </r>
  </si>
  <si>
    <t>Internet Release Date:  November 6, 2002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</si>
</sst>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  <numFmt numFmtId="166" formatCode="0.00000"/>
    <numFmt numFmtId="167" formatCode="0.000"/>
    <numFmt numFmtId="168" formatCode="#,##0.000"/>
    <numFmt numFmtId="169" formatCode="#,##0.0"/>
    <numFmt numFmtId="170" formatCode="0.0"/>
    <numFmt numFmtId="171" formatCode="0_)"/>
    <numFmt numFmtId="172" formatCode="0.0_);[Red]\(0.0\)"/>
    <numFmt numFmtId="173" formatCode="#,##0.0_);[Red]\(#,##0.0\)"/>
    <numFmt numFmtId="174" formatCode="0.00_);\(0.00\)"/>
    <numFmt numFmtId="175" formatCode="0.00_);[Red]\(0.00\)"/>
    <numFmt numFmtId="176" formatCode="0_);[Red]\(0\)"/>
    <numFmt numFmtId="177" formatCode="0.0000_)"/>
    <numFmt numFmtId="178" formatCode="0.000000_)"/>
    <numFmt numFmtId="179" formatCode="0.0000000000000000000"/>
    <numFmt numFmtId="180" formatCode="#,##0.0000"/>
    <numFmt numFmtId="181" formatCode="0.000000"/>
    <numFmt numFmtId="182" formatCode="0.00000000"/>
    <numFmt numFmtId="183" formatCode="0.00000000000000000"/>
    <numFmt numFmtId="184" formatCode="&quot;$&quot;#,##0"/>
    <numFmt numFmtId="185" formatCode="#,##0.000_);[Red]\(#,##0.0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right"/>
      <protection locked="0"/>
    </xf>
    <xf numFmtId="15" fontId="1" fillId="0" borderId="3" xfId="0" applyNumberFormat="1" applyFont="1" applyBorder="1" applyAlignment="1" applyProtection="1" quotePrefix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9.140625" defaultRowHeight="12.75"/>
  <cols>
    <col min="1" max="4" width="15.7109375" style="2" customWidth="1"/>
    <col min="5" max="5" width="13.421875" style="2" customWidth="1"/>
    <col min="6" max="16384" width="9.140625" style="2" customWidth="1"/>
  </cols>
  <sheetData>
    <row r="1" spans="1:5" ht="12.75">
      <c r="A1" s="1" t="s">
        <v>1</v>
      </c>
      <c r="B1" s="1"/>
      <c r="C1" s="1"/>
      <c r="D1" s="1"/>
      <c r="E1" s="1"/>
    </row>
    <row r="2" spans="1:5" ht="13.5" thickBot="1">
      <c r="A2" s="1"/>
      <c r="B2" s="1"/>
      <c r="C2" s="1"/>
      <c r="D2" s="1"/>
      <c r="E2" s="1"/>
    </row>
    <row r="3" spans="1:5" ht="39.75" customHeight="1" thickBot="1">
      <c r="A3" s="3" t="s">
        <v>2</v>
      </c>
      <c r="B3" s="3" t="s">
        <v>3</v>
      </c>
      <c r="C3" s="3" t="s">
        <v>52</v>
      </c>
      <c r="D3" s="4" t="s">
        <v>4</v>
      </c>
      <c r="E3" s="4" t="s">
        <v>53</v>
      </c>
    </row>
    <row r="4" spans="1:5" ht="12.75" customHeight="1">
      <c r="A4" s="5"/>
      <c r="B4" s="5"/>
      <c r="C4" s="5"/>
      <c r="D4" s="6"/>
      <c r="E4" s="6"/>
    </row>
    <row r="5" spans="1:5" ht="12.75" customHeight="1">
      <c r="A5" s="7">
        <v>1947</v>
      </c>
      <c r="B5" s="8" t="s">
        <v>5</v>
      </c>
      <c r="C5" s="7" t="s">
        <v>6</v>
      </c>
      <c r="D5" s="7">
        <f>ABS(1947-1960)</f>
        <v>13</v>
      </c>
      <c r="E5" s="9" t="s">
        <v>7</v>
      </c>
    </row>
    <row r="6" spans="1:5" ht="12.75" customHeight="1">
      <c r="A6" s="7">
        <v>1949</v>
      </c>
      <c r="B6" s="8" t="s">
        <v>8</v>
      </c>
      <c r="C6" s="7" t="s">
        <v>9</v>
      </c>
      <c r="D6" s="7">
        <f>ABS(1949-1960)</f>
        <v>11</v>
      </c>
      <c r="E6" s="9" t="s">
        <v>7</v>
      </c>
    </row>
    <row r="7" spans="1:5" ht="12.75" customHeight="1">
      <c r="A7" s="7">
        <v>1953</v>
      </c>
      <c r="B7" s="8" t="s">
        <v>10</v>
      </c>
      <c r="C7" s="7" t="s">
        <v>11</v>
      </c>
      <c r="D7" s="7">
        <f>ABS(1953-1975)</f>
        <v>22</v>
      </c>
      <c r="E7" s="9" t="s">
        <v>12</v>
      </c>
    </row>
    <row r="8" spans="1:5" ht="12.75" customHeight="1">
      <c r="A8" s="7">
        <v>1955</v>
      </c>
      <c r="B8" s="8" t="s">
        <v>13</v>
      </c>
      <c r="C8" s="7" t="s">
        <v>14</v>
      </c>
      <c r="D8" s="7">
        <f>ABS(1955-1975)</f>
        <v>20</v>
      </c>
      <c r="E8" s="9" t="s">
        <v>15</v>
      </c>
    </row>
    <row r="9" spans="1:5" ht="12.75" customHeight="1">
      <c r="A9" s="7">
        <v>1957</v>
      </c>
      <c r="B9" s="8" t="s">
        <v>16</v>
      </c>
      <c r="C9" s="7" t="s">
        <v>17</v>
      </c>
      <c r="D9" s="7">
        <f>ABS(1957-1980)</f>
        <v>23</v>
      </c>
      <c r="E9" s="9" t="s">
        <v>18</v>
      </c>
    </row>
    <row r="10" spans="1:5" ht="12.75" customHeight="1">
      <c r="A10" s="7">
        <v>1963</v>
      </c>
      <c r="B10" s="8" t="s">
        <v>19</v>
      </c>
      <c r="C10" s="7" t="s">
        <v>20</v>
      </c>
      <c r="D10" s="7">
        <f>ABS(1963-1985)</f>
        <v>22</v>
      </c>
      <c r="E10" s="9" t="s">
        <v>12</v>
      </c>
    </row>
    <row r="11" spans="1:5" ht="12.75" customHeight="1">
      <c r="A11" s="7">
        <v>1966</v>
      </c>
      <c r="B11" s="8" t="s">
        <v>21</v>
      </c>
      <c r="C11" s="7" t="s">
        <v>22</v>
      </c>
      <c r="D11" s="7">
        <f>ABS(1966-1990)</f>
        <v>24</v>
      </c>
      <c r="E11" s="9" t="s">
        <v>12</v>
      </c>
    </row>
    <row r="12" spans="1:5" ht="12.75" customHeight="1">
      <c r="A12" s="7">
        <v>1969</v>
      </c>
      <c r="B12" s="8" t="s">
        <v>23</v>
      </c>
      <c r="C12" s="7" t="s">
        <v>24</v>
      </c>
      <c r="D12" s="7">
        <f>ABS(1969-1990)</f>
        <v>21</v>
      </c>
      <c r="E12" s="9" t="s">
        <v>25</v>
      </c>
    </row>
    <row r="13" spans="1:5" ht="12.75" customHeight="1">
      <c r="A13" s="7">
        <v>1970</v>
      </c>
      <c r="B13" s="8" t="s">
        <v>26</v>
      </c>
      <c r="C13" s="7" t="s">
        <v>27</v>
      </c>
      <c r="D13" s="7">
        <f>ABS(1970-1990)</f>
        <v>20</v>
      </c>
      <c r="E13" s="9" t="s">
        <v>25</v>
      </c>
    </row>
    <row r="14" spans="1:5" ht="12.75" customHeight="1">
      <c r="A14" s="7">
        <v>1972</v>
      </c>
      <c r="B14" s="8" t="s">
        <v>28</v>
      </c>
      <c r="C14" s="7" t="s">
        <v>29</v>
      </c>
      <c r="D14" s="7">
        <f>ABS(1972-2000)</f>
        <v>28</v>
      </c>
      <c r="E14" s="9" t="s">
        <v>30</v>
      </c>
    </row>
    <row r="15" spans="1:5" ht="12.75" customHeight="1">
      <c r="A15" s="7">
        <v>1974</v>
      </c>
      <c r="B15" s="8" t="s">
        <v>31</v>
      </c>
      <c r="C15" s="7" t="s">
        <v>32</v>
      </c>
      <c r="D15" s="7">
        <f>ABS(1974-2050)</f>
        <v>76</v>
      </c>
      <c r="E15" s="9" t="s">
        <v>33</v>
      </c>
    </row>
    <row r="16" spans="1:5" ht="12.75" customHeight="1">
      <c r="A16" s="7">
        <v>1976</v>
      </c>
      <c r="B16" s="8" t="s">
        <v>34</v>
      </c>
      <c r="C16" s="7" t="s">
        <v>35</v>
      </c>
      <c r="D16" s="7">
        <f>ABS(1976-2050)</f>
        <v>74</v>
      </c>
      <c r="E16" s="9" t="s">
        <v>33</v>
      </c>
    </row>
    <row r="17" spans="1:5" ht="12.75" customHeight="1">
      <c r="A17" s="7">
        <v>1982</v>
      </c>
      <c r="B17" s="8" t="s">
        <v>36</v>
      </c>
      <c r="C17" s="7" t="s">
        <v>37</v>
      </c>
      <c r="D17" s="7">
        <f>ABS(1982-2080)</f>
        <v>98</v>
      </c>
      <c r="E17" s="9" t="s">
        <v>7</v>
      </c>
    </row>
    <row r="18" spans="1:5" ht="12.75" customHeight="1">
      <c r="A18" s="7">
        <v>1986</v>
      </c>
      <c r="B18" s="8" t="s">
        <v>38</v>
      </c>
      <c r="C18" s="7" t="s">
        <v>39</v>
      </c>
      <c r="D18" s="7">
        <f>ABS(1986-2080)</f>
        <v>94</v>
      </c>
      <c r="E18" s="9" t="s">
        <v>7</v>
      </c>
    </row>
    <row r="19" spans="1:5" ht="12.75" customHeight="1">
      <c r="A19" s="7">
        <v>1991</v>
      </c>
      <c r="B19" s="8" t="s">
        <v>40</v>
      </c>
      <c r="C19" s="7" t="s">
        <v>41</v>
      </c>
      <c r="D19" s="7">
        <f>ABS(1991-2050)</f>
        <v>59</v>
      </c>
      <c r="E19" s="9" t="s">
        <v>7</v>
      </c>
    </row>
    <row r="20" spans="1:5" ht="12.75" customHeight="1">
      <c r="A20" s="7">
        <v>1992</v>
      </c>
      <c r="B20" s="8" t="s">
        <v>42</v>
      </c>
      <c r="C20" s="7" t="s">
        <v>43</v>
      </c>
      <c r="D20" s="7">
        <f>ABS(1992-2050)</f>
        <v>58</v>
      </c>
      <c r="E20" s="9" t="s">
        <v>7</v>
      </c>
    </row>
    <row r="21" spans="1:5" ht="12.75" customHeight="1">
      <c r="A21" s="7">
        <v>1994</v>
      </c>
      <c r="B21" s="8" t="s">
        <v>44</v>
      </c>
      <c r="C21" s="7" t="s">
        <v>45</v>
      </c>
      <c r="D21" s="7">
        <v>55</v>
      </c>
      <c r="E21" s="9" t="s">
        <v>7</v>
      </c>
    </row>
    <row r="22" spans="1:5" ht="12.75" customHeight="1">
      <c r="A22" s="10" t="s">
        <v>46</v>
      </c>
      <c r="B22" s="8" t="s">
        <v>47</v>
      </c>
      <c r="C22" s="7" t="s">
        <v>48</v>
      </c>
      <c r="D22" s="7">
        <f>ABS(1999-2100)</f>
        <v>101</v>
      </c>
      <c r="E22" s="9" t="s">
        <v>7</v>
      </c>
    </row>
    <row r="23" spans="1:5" ht="12.75" customHeight="1" thickBot="1">
      <c r="A23" s="11"/>
      <c r="B23" s="12"/>
      <c r="C23" s="12"/>
      <c r="D23" s="11"/>
      <c r="E23" s="12"/>
    </row>
    <row r="24" spans="1:5" ht="12.75">
      <c r="A24" s="13" t="s">
        <v>0</v>
      </c>
      <c r="B24" s="14"/>
      <c r="C24" s="1"/>
      <c r="D24" s="1"/>
      <c r="E24" s="1"/>
    </row>
    <row r="25" spans="1:2" s="1" customFormat="1" ht="11.25">
      <c r="A25" s="15" t="s">
        <v>49</v>
      </c>
      <c r="B25" s="15"/>
    </row>
    <row r="26" s="1" customFormat="1" ht="11.25">
      <c r="A26" s="15" t="s">
        <v>50</v>
      </c>
    </row>
    <row r="27" spans="1:5" ht="11.25" customHeight="1">
      <c r="A27" s="16" t="s">
        <v>51</v>
      </c>
      <c r="B27" s="1"/>
      <c r="C27" s="1"/>
      <c r="D27" s="1"/>
      <c r="E27" s="1"/>
    </row>
    <row r="28" spans="1:5" ht="12.75" customHeight="1">
      <c r="A28" s="16" t="s">
        <v>54</v>
      </c>
      <c r="B28" s="17"/>
      <c r="C28" s="1"/>
      <c r="D28" s="1"/>
      <c r="E28" s="1"/>
    </row>
  </sheetData>
  <printOptions/>
  <pageMargins left="1" right="0.7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  Summary of the U.S. Census Bureau National Population Projections Products: 1947 to 1999</dc:title>
  <dc:subject/>
  <dc:creator>US Census Bureau - Population Division</dc:creator>
  <cp:keywords/>
  <dc:description/>
  <cp:lastModifiedBy>IPC</cp:lastModifiedBy>
  <cp:lastPrinted>2002-11-06T15:48:09Z</cp:lastPrinted>
  <dcterms:created xsi:type="dcterms:W3CDTF">2001-09-18T15:18:26Z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