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86" windowWidth="16275" windowHeight="11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<sst xmlns="http://schemas.openxmlformats.org/spreadsheetml/2006/main" count="954" uniqueCount="307">
  <si>
    <t>Can</t>
  </si>
  <si>
    <t>Grain</t>
  </si>
  <si>
    <t>1st PI</t>
  </si>
  <si>
    <t>Date</t>
  </si>
  <si>
    <t>2nd PI</t>
  </si>
  <si>
    <t xml:space="preserve"> </t>
  </si>
  <si>
    <t>Brownlee</t>
  </si>
  <si>
    <t>Leroux</t>
  </si>
  <si>
    <t>Mikouchi</t>
  </si>
  <si>
    <t>Rietmeijer</t>
  </si>
  <si>
    <t>Simon</t>
  </si>
  <si>
    <t>Tomeoka</t>
  </si>
  <si>
    <t>Bradley</t>
  </si>
  <si>
    <t>Bad/Mount</t>
  </si>
  <si>
    <t>MinPet</t>
  </si>
  <si>
    <t>Bajt</t>
  </si>
  <si>
    <t>in acrylic on Cu grid</t>
  </si>
  <si>
    <t>Generic</t>
  </si>
  <si>
    <t>Organics</t>
  </si>
  <si>
    <t>Composition</t>
  </si>
  <si>
    <t>Spectroscopy</t>
  </si>
  <si>
    <t>Isotopes</t>
  </si>
  <si>
    <t>Cratering</t>
  </si>
  <si>
    <t>RESULTS</t>
  </si>
  <si>
    <t>Grid images</t>
  </si>
  <si>
    <t>Data Files</t>
  </si>
  <si>
    <t>potted butt</t>
  </si>
  <si>
    <t>high numbers are closer to terminus</t>
  </si>
  <si>
    <t>Comments</t>
  </si>
  <si>
    <t>3rd PI</t>
  </si>
  <si>
    <t>Code:</t>
  </si>
  <si>
    <t>3//21/06</t>
  </si>
  <si>
    <t>Mounted in Acrylic and sliced by brownlee; mounted in acrylic and sliced by Brownlee</t>
  </si>
  <si>
    <t>Grain in acylic</t>
  </si>
  <si>
    <t>Mounted in acylic and sliced by Brownlee</t>
  </si>
  <si>
    <t>PET Feature pix\10,13,\10.ppt</t>
  </si>
  <si>
    <t>slices 1-5</t>
  </si>
  <si>
    <t>slices 1-4</t>
  </si>
  <si>
    <t>slices 1-9</t>
  </si>
  <si>
    <t>JSC</t>
  </si>
  <si>
    <t>PET Feature pix-4-12-06\Track_10</t>
  </si>
  <si>
    <t>Fragment</t>
  </si>
  <si>
    <t>Track</t>
  </si>
  <si>
    <t>Mount</t>
  </si>
  <si>
    <t>FC6</t>
  </si>
  <si>
    <t>4th PI</t>
  </si>
  <si>
    <t>in ? On Cu grid</t>
  </si>
  <si>
    <t>was called "2B" by Brownlee, not "2"</t>
  </si>
  <si>
    <t>5th PI</t>
  </si>
  <si>
    <t>Zolensky</t>
  </si>
  <si>
    <t>Re-entered below with sample FC6,0,10,0,47</t>
  </si>
  <si>
    <t>Re-entered below with sample FC6,0,10,0,42</t>
  </si>
  <si>
    <t>Wirick</t>
  </si>
  <si>
    <t>ARINNA, Track 10 from FC6</t>
  </si>
  <si>
    <t>Full name</t>
  </si>
  <si>
    <t>Alias/Nickname</t>
  </si>
  <si>
    <t>Embedding medium</t>
  </si>
  <si>
    <t>Grid box</t>
  </si>
  <si>
    <t>Grid slot</t>
  </si>
  <si>
    <t># sections/grid</t>
  </si>
  <si>
    <t>Thickness nm</t>
  </si>
  <si>
    <t>Depth (nm)</t>
  </si>
  <si>
    <t>FC6</t>
  </si>
  <si>
    <t>potted butt</t>
  </si>
  <si>
    <t>Putt pre-microtomed</t>
  </si>
  <si>
    <t>Brownlee</t>
  </si>
  <si>
    <t>7,10,0</t>
  </si>
  <si>
    <t>Arinna</t>
  </si>
  <si>
    <t>acrylic</t>
  </si>
  <si>
    <t>acrylic slice on Cu</t>
  </si>
  <si>
    <t>7,10,1</t>
  </si>
  <si>
    <t>Arinna-1</t>
  </si>
  <si>
    <t>1A (Cu)</t>
  </si>
  <si>
    <t>acrylic slice on Au</t>
  </si>
  <si>
    <t>TEM</t>
  </si>
  <si>
    <t>7,10,2</t>
  </si>
  <si>
    <t>2A (Au)</t>
  </si>
  <si>
    <t>slice put on wrong side of film</t>
  </si>
  <si>
    <t>7,10,3</t>
  </si>
  <si>
    <t>3A (Au)</t>
  </si>
  <si>
    <t>7,10,4</t>
  </si>
  <si>
    <t>4A (Cu)</t>
  </si>
  <si>
    <t>7,10,5</t>
  </si>
  <si>
    <t>5A (Cu)</t>
  </si>
  <si>
    <t>7,10,6</t>
  </si>
  <si>
    <t>1B (Cu)</t>
  </si>
  <si>
    <t>7,10,7</t>
  </si>
  <si>
    <t>2B (Cu)</t>
  </si>
  <si>
    <t>sent to Zolensky</t>
  </si>
  <si>
    <t>SDL</t>
  </si>
  <si>
    <t>Bajt,S.</t>
  </si>
  <si>
    <t>Simon, S.</t>
  </si>
  <si>
    <t>returned to SDL</t>
  </si>
  <si>
    <t>7,10,8</t>
  </si>
  <si>
    <t>3B (Cu)</t>
  </si>
  <si>
    <t>acrylic slice on Au</t>
  </si>
  <si>
    <t>washed w/chloroform,HF attacked w/vapors, TEM</t>
  </si>
  <si>
    <t>7,10,9</t>
  </si>
  <si>
    <t>4B (Au)</t>
  </si>
  <si>
    <t>1 piece &gt; 1 um</t>
  </si>
  <si>
    <t>7,10,10</t>
  </si>
  <si>
    <t>5B (Au)</t>
  </si>
  <si>
    <t>several pieces &gt; 1 um</t>
  </si>
  <si>
    <t>7,10,11</t>
  </si>
  <si>
    <t>1C (Au)</t>
  </si>
  <si>
    <t xml:space="preserve">sent to JSC </t>
  </si>
  <si>
    <t>7,10,12</t>
  </si>
  <si>
    <t>2C (Au)</t>
  </si>
  <si>
    <t>washed w/chloroform sent to J. Bradley</t>
  </si>
  <si>
    <t>Bradley,J.</t>
  </si>
  <si>
    <t>7,10,13</t>
  </si>
  <si>
    <t>3C (Au)</t>
  </si>
  <si>
    <t>7,10,14</t>
  </si>
  <si>
    <t>4C (Au)</t>
  </si>
  <si>
    <t>cleaned w/chloroform, sent to Zolensky</t>
  </si>
  <si>
    <t>Mikouchi,T</t>
  </si>
  <si>
    <t>7,10,15</t>
  </si>
  <si>
    <t>5C (Au)</t>
  </si>
  <si>
    <t>pictures of whole block</t>
  </si>
  <si>
    <t>7,10,16</t>
  </si>
  <si>
    <t>1D(Au)</t>
  </si>
  <si>
    <t>single hole grid. Film too thick ?</t>
  </si>
  <si>
    <t>7,10,17</t>
  </si>
  <si>
    <t>2D(Cu)</t>
  </si>
  <si>
    <t>7,10,18</t>
  </si>
  <si>
    <t>3D(Au)</t>
  </si>
  <si>
    <t>7,10,19</t>
  </si>
  <si>
    <t>4D (Au)</t>
  </si>
  <si>
    <t>7,10,20</t>
  </si>
  <si>
    <t>5D (Au)</t>
  </si>
  <si>
    <t>7,10,21</t>
  </si>
  <si>
    <t>1E (Au)</t>
  </si>
  <si>
    <t>washed w/chloroform, TEM</t>
  </si>
  <si>
    <t>7,10,22</t>
  </si>
  <si>
    <t>2E (Au)</t>
  </si>
  <si>
    <t>Wirick,S.</t>
  </si>
  <si>
    <t>7,10,23</t>
  </si>
  <si>
    <t>3E (Au)</t>
  </si>
  <si>
    <t>7,10,24</t>
  </si>
  <si>
    <t>4E (Au)</t>
  </si>
  <si>
    <t>7,10,25</t>
  </si>
  <si>
    <t>5E (Au)</t>
  </si>
  <si>
    <t>Tomeoka,K.</t>
  </si>
  <si>
    <t>7,10,26</t>
  </si>
  <si>
    <t>6A (Au)</t>
  </si>
  <si>
    <t>only 5 sections good</t>
  </si>
  <si>
    <t>7,10,27</t>
  </si>
  <si>
    <t>7A (Au)</t>
  </si>
  <si>
    <t>some overlapping sections</t>
  </si>
  <si>
    <t>7,10,28</t>
  </si>
  <si>
    <t>8A (Au)</t>
  </si>
  <si>
    <t>washed w/chloroform</t>
  </si>
  <si>
    <t>7,10,29</t>
  </si>
  <si>
    <t>9A (Au)</t>
  </si>
  <si>
    <t>7,10,30</t>
  </si>
  <si>
    <t>10A (Au)</t>
  </si>
  <si>
    <t>7,10,31</t>
  </si>
  <si>
    <t>6B(Au)</t>
  </si>
  <si>
    <t>7,10,32</t>
  </si>
  <si>
    <t>7B(Au)</t>
  </si>
  <si>
    <t>7,10,33</t>
  </si>
  <si>
    <t>8B(Au)</t>
  </si>
  <si>
    <t>only 6 sections are good</t>
  </si>
  <si>
    <t>7,10,34</t>
  </si>
  <si>
    <t>9B(Cu)</t>
  </si>
  <si>
    <t>7,10,35</t>
  </si>
  <si>
    <t>10B(Cu)</t>
  </si>
  <si>
    <t>Rietmeijer,F.</t>
  </si>
  <si>
    <t>7,10,36</t>
  </si>
  <si>
    <t>6C (Cu)</t>
  </si>
  <si>
    <t xml:space="preserve">  washed w/chloroform, TEM, sent to F. Stadermann</t>
  </si>
  <si>
    <t>Stadermann,F.</t>
  </si>
  <si>
    <t>7,10,37</t>
  </si>
  <si>
    <t>7C (Cu)</t>
  </si>
  <si>
    <t>beautiful</t>
  </si>
  <si>
    <t>7,10,38</t>
  </si>
  <si>
    <t>8C (Cu)</t>
  </si>
  <si>
    <t>washed w/chlor and  sent to J. Bradley</t>
  </si>
  <si>
    <t>7,10,39</t>
  </si>
  <si>
    <t>9C (Cu)</t>
  </si>
  <si>
    <t>only one section good</t>
  </si>
  <si>
    <t>7,10,40</t>
  </si>
  <si>
    <t>10C (Cu)</t>
  </si>
  <si>
    <t>7,10,41</t>
  </si>
  <si>
    <t>6D(Cu)</t>
  </si>
  <si>
    <t>Leroux,H.</t>
  </si>
  <si>
    <t>7,10,42</t>
  </si>
  <si>
    <t>7D(Cu)</t>
  </si>
  <si>
    <t>one section broken</t>
  </si>
  <si>
    <t>7,10,43</t>
  </si>
  <si>
    <t>8D(Cu)</t>
  </si>
  <si>
    <t>7,10,44</t>
  </si>
  <si>
    <t>9D(Cu)</t>
  </si>
  <si>
    <t>little material present</t>
  </si>
  <si>
    <t>7,10,45</t>
  </si>
  <si>
    <t>10D(Cu)</t>
  </si>
  <si>
    <t>7,10,46</t>
  </si>
  <si>
    <t>6E(Cu)</t>
  </si>
  <si>
    <t>grain &gt; 4 um, sent to Zolensky</t>
  </si>
  <si>
    <t>7,10,47</t>
  </si>
  <si>
    <t>7E(Cu)</t>
  </si>
  <si>
    <t>grain &gt; 4 um, TEM, sent to S. Messenger</t>
  </si>
  <si>
    <t>7,10,48</t>
  </si>
  <si>
    <t>8E(Cu)</t>
  </si>
  <si>
    <t>washed w/ chloroform, film broken, TEM</t>
  </si>
  <si>
    <t>7,10,49</t>
  </si>
  <si>
    <t>9E(Cu)</t>
  </si>
  <si>
    <t>little material present, sent to Zolensky</t>
  </si>
  <si>
    <t>7,10,50</t>
  </si>
  <si>
    <t>10E(Cu)</t>
  </si>
  <si>
    <t>7,10,51</t>
  </si>
  <si>
    <t>Arinna-2</t>
  </si>
  <si>
    <t>1A(Cu)</t>
  </si>
  <si>
    <t>only one good section. Paralle bar</t>
  </si>
  <si>
    <t>7,10,52</t>
  </si>
  <si>
    <t>2A(Cu)</t>
  </si>
  <si>
    <t>7,10,53</t>
  </si>
  <si>
    <t>3A(Cu)</t>
  </si>
  <si>
    <t>big feature ?</t>
  </si>
  <si>
    <t>7,10,54</t>
  </si>
  <si>
    <t>4A(Cu)</t>
  </si>
  <si>
    <t>grain ~4 um in size</t>
  </si>
  <si>
    <t>7,10,55</t>
  </si>
  <si>
    <t>5A(Cu)</t>
  </si>
  <si>
    <t>7,10,56</t>
  </si>
  <si>
    <t>1B(Cu)</t>
  </si>
  <si>
    <t>7,10,57</t>
  </si>
  <si>
    <t>2B(Cu)</t>
  </si>
  <si>
    <t>7,10,58</t>
  </si>
  <si>
    <t>3B(Cu)</t>
  </si>
  <si>
    <r>
      <t xml:space="preserve">washed w/chloroform, TEM, </t>
    </r>
    <r>
      <rPr>
        <sz val="10"/>
        <color indexed="10"/>
        <rFont val="Times New Roman"/>
        <family val="1"/>
      </rPr>
      <t>carbon -phase</t>
    </r>
  </si>
  <si>
    <t>7,10,59</t>
  </si>
  <si>
    <t>4B(Cu)</t>
  </si>
  <si>
    <t xml:space="preserve">pieces of section over the grid, sent to JSC </t>
  </si>
  <si>
    <t>7,10,60</t>
  </si>
  <si>
    <t>5B(Cu)</t>
  </si>
  <si>
    <t>7,10,61</t>
  </si>
  <si>
    <t>1C(Cu)</t>
  </si>
  <si>
    <t>7,10,62</t>
  </si>
  <si>
    <t>2C(Cu)</t>
  </si>
  <si>
    <t>good sections</t>
  </si>
  <si>
    <t>7,10,63</t>
  </si>
  <si>
    <t>3C(Cu)</t>
  </si>
  <si>
    <t>7,10,64</t>
  </si>
  <si>
    <t>4C(Cu)</t>
  </si>
  <si>
    <t>2 section on grid edge, sent to Zolensky</t>
  </si>
  <si>
    <t>7,10,65</t>
  </si>
  <si>
    <t>Arinna-3</t>
  </si>
  <si>
    <t>6C(Cu)</t>
  </si>
  <si>
    <t>TEM, sent to Zolensky</t>
  </si>
  <si>
    <t>7,10,66</t>
  </si>
  <si>
    <t>Nice round black particle (sulfide)</t>
  </si>
  <si>
    <t>7,10,67</t>
  </si>
  <si>
    <t>8B(Cu)</t>
  </si>
  <si>
    <t>For HF attack</t>
  </si>
  <si>
    <t>7,10,68</t>
  </si>
  <si>
    <t>Arinna-4</t>
  </si>
  <si>
    <t>2B(Au)</t>
  </si>
  <si>
    <t>7,10,69</t>
  </si>
  <si>
    <t>3C(Au)</t>
  </si>
  <si>
    <t>7,10,70</t>
  </si>
  <si>
    <t>Arinna-5</t>
  </si>
  <si>
    <t>7B(Cu)</t>
  </si>
  <si>
    <t>7,10,71</t>
  </si>
  <si>
    <t>8C(Cu)</t>
  </si>
  <si>
    <t>For HF attack. One section over grid bar</t>
  </si>
  <si>
    <t>7,10,72</t>
  </si>
  <si>
    <t>Arinna-6</t>
  </si>
  <si>
    <t>2C(Au)</t>
  </si>
  <si>
    <t>7,10,73</t>
  </si>
  <si>
    <t>3A(Au)</t>
  </si>
  <si>
    <t>For HF attack. Section not at center of grid</t>
  </si>
  <si>
    <t>7,10,74</t>
  </si>
  <si>
    <t>4D(Au)</t>
  </si>
  <si>
    <t>One section lost over grid edge</t>
  </si>
  <si>
    <t>7,10,75</t>
  </si>
  <si>
    <t>Arinna-7</t>
  </si>
  <si>
    <t>7,10,76</t>
  </si>
  <si>
    <t>4 sections lost over grid edge</t>
  </si>
  <si>
    <t>7,10,77</t>
  </si>
  <si>
    <t>7,10,78</t>
  </si>
  <si>
    <t>3 sections lost over grid edge</t>
  </si>
  <si>
    <t>7,10,79</t>
  </si>
  <si>
    <t>Arinna-8</t>
  </si>
  <si>
    <t>all sections have sample</t>
  </si>
  <si>
    <t>7,10,80</t>
  </si>
  <si>
    <t>no sample visible</t>
  </si>
  <si>
    <t>7,10,81</t>
  </si>
  <si>
    <t>TERMINAL PART. 6 sections have sample</t>
  </si>
  <si>
    <t>7,10,82</t>
  </si>
  <si>
    <t>4D(Cu)</t>
  </si>
  <si>
    <t xml:space="preserve">TERMINAL PARTICLES, sent to JSC </t>
  </si>
  <si>
    <t>7,10,83</t>
  </si>
  <si>
    <t>Arinna-9</t>
  </si>
  <si>
    <t>TERMINAL PARTICLES, TEM</t>
  </si>
  <si>
    <t>7,10,84</t>
  </si>
  <si>
    <t xml:space="preserve">TERMINAL PARTICLES,  </t>
  </si>
  <si>
    <t>7,10,85</t>
  </si>
  <si>
    <t>2 sections good, one over grid bar, sent to JSC</t>
  </si>
  <si>
    <t>7,10,86</t>
  </si>
  <si>
    <t>Arinna-10</t>
  </si>
  <si>
    <t>Acrylic</t>
  </si>
  <si>
    <t>Good, TEM</t>
  </si>
  <si>
    <t>7,10,87</t>
  </si>
  <si>
    <t>7,10,88</t>
  </si>
  <si>
    <t>7,10,89</t>
  </si>
  <si>
    <r>
      <t>O</t>
    </r>
    <r>
      <rPr>
        <sz val="10"/>
        <rFont val="Arial"/>
        <family val="2"/>
      </rPr>
      <t>LD DATA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</si>
</sst>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2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2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14" fontId="5" fillId="3" borderId="0" xfId="0" applyNumberFormat="1" applyFont="1" applyFill="1" applyAlignment="1">
      <alignment/>
    </xf>
    <xf numFmtId="14" fontId="4" fillId="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4" borderId="0" xfId="0" applyFont="1" applyFill="1" applyAlignment="1">
      <alignment/>
    </xf>
    <xf numFmtId="14" fontId="0" fillId="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4" fontId="0" fillId="5" borderId="0" xfId="0" applyNumberFormat="1" applyFont="1" applyFill="1" applyAlignment="1">
      <alignment/>
    </xf>
    <xf numFmtId="14" fontId="0" fillId="5" borderId="0" xfId="0" applyNumberFormat="1" applyFont="1" applyFill="1" applyBorder="1" applyAlignment="1">
      <alignment/>
    </xf>
    <xf numFmtId="0" fontId="5" fillId="5" borderId="0" xfId="0" applyFont="1" applyFill="1" applyBorder="1" applyAlignment="1">
      <alignment/>
    </xf>
    <xf numFmtId="14" fontId="5" fillId="5" borderId="0" xfId="0" applyNumberFormat="1" applyFont="1" applyFill="1" applyBorder="1" applyAlignment="1">
      <alignment/>
    </xf>
    <xf numFmtId="0" fontId="1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/>
    </xf>
    <xf numFmtId="14" fontId="0" fillId="6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14" fontId="5" fillId="6" borderId="0" xfId="0" applyNumberFormat="1" applyFont="1" applyFill="1" applyAlignment="1">
      <alignment/>
    </xf>
    <xf numFmtId="0" fontId="17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14" fontId="0" fillId="0" borderId="2" xfId="0" applyNumberFormat="1" applyFont="1" applyFill="1" applyBorder="1" applyAlignment="1">
      <alignment/>
    </xf>
    <xf numFmtId="0" fontId="1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stardust%20data/Data%20Summaries/PET%20Feature%20pix-4-12-06/Track_10/10.ppt" TargetMode="External" /><Relationship Id="rId2" Type="http://schemas.openxmlformats.org/officeDocument/2006/relationships/hyperlink" Target="../stardust%20data/Data%20Summaries/PET%20Feature%20pix/10,13,/10.ppt" TargetMode="External" /><Relationship Id="rId3" Type="http://schemas.openxmlformats.org/officeDocument/2006/relationships/hyperlink" Target="../stardust%20data/Data%20Summaries/PET%20Feature%20pix-4-12-06/Track_10" TargetMode="External" /><Relationship Id="rId4" Type="http://schemas.openxmlformats.org/officeDocument/2006/relationships/hyperlink" Target="../stardust%20data/Data%20Summaries/PET%20Feature%20pix/13,1,/Frag13B%20particle1%20microtomed%20sections.ppt" TargetMode="External" /><Relationship Id="rId5" Type="http://schemas.openxmlformats.org/officeDocument/2006/relationships/hyperlink" Target="../stardust%20data/Data%20Summaries/PET%20Feature%20pix/13,1," TargetMode="External" /><Relationship Id="rId6" Type="http://schemas.openxmlformats.org/officeDocument/2006/relationships/hyperlink" Target="../stardust%20data/Data%20Summaries/PET%20Feature%20pix/5,1" TargetMode="External" /><Relationship Id="rId7" Type="http://schemas.openxmlformats.org/officeDocument/2006/relationships/hyperlink" Target="../stardust%20data/Data%20Summaries/PET%20Feature%20pix/10,13,/10.ppt" TargetMode="External" /><Relationship Id="rId8" Type="http://schemas.openxmlformats.org/officeDocument/2006/relationships/hyperlink" Target="../stardust%20data/Data%20Summaries/tbevill/Local%20Settings/Temporary%20Internet%20Files/OLK144/PET%20Feature%20pix/10,13," TargetMode="External" /><Relationship Id="rId9" Type="http://schemas.openxmlformats.org/officeDocument/2006/relationships/hyperlink" Target="../stardust%20data/Data%20Summaries/PET%20Feature%20pix/10,13,/10.ppt" TargetMode="External" /><Relationship Id="rId10" Type="http://schemas.openxmlformats.org/officeDocument/2006/relationships/hyperlink" Target="../stardust%20data/Data%20Summaries/tbevill/Local%20Settings/Temporary%20Internet%20Files/OLK144/PET%20Feature%20pix/10,13,/10.ppt" TargetMode="External" /><Relationship Id="rId11" Type="http://schemas.openxmlformats.org/officeDocument/2006/relationships/hyperlink" Target="../stardust%20data/Data%20Summaries/PET%20Feature%20pix/10,13," TargetMode="External" /><Relationship Id="rId12" Type="http://schemas.openxmlformats.org/officeDocument/2006/relationships/hyperlink" Target="../stardust%20data/Data%20Summaries/PET%20Feature%20pix/10,13,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00" sqref="A100"/>
    </sheetView>
  </sheetViews>
  <sheetFormatPr defaultColWidth="9.140625" defaultRowHeight="12.75"/>
  <cols>
    <col min="1" max="1" width="7.00390625" style="0" customWidth="1"/>
    <col min="2" max="2" width="8.7109375" style="0" customWidth="1"/>
    <col min="3" max="3" width="5.421875" style="18" customWidth="1"/>
    <col min="4" max="4" width="5.8515625" style="0" customWidth="1"/>
    <col min="5" max="5" width="6.00390625" style="0" customWidth="1"/>
    <col min="6" max="6" width="18.28125" style="0" customWidth="1"/>
    <col min="7" max="7" width="52.7109375" style="0" customWidth="1"/>
    <col min="8" max="8" width="14.421875" style="0" customWidth="1"/>
    <col min="9" max="9" width="9.57421875" style="0" customWidth="1"/>
    <col min="10" max="10" width="14.28125" style="0" customWidth="1"/>
    <col min="11" max="11" width="9.57421875" style="0" customWidth="1"/>
    <col min="12" max="12" width="19.421875" style="0" customWidth="1"/>
    <col min="13" max="17" width="10.8515625" style="0" customWidth="1"/>
    <col min="18" max="18" width="39.140625" style="0" customWidth="1"/>
    <col min="19" max="19" width="10.140625" style="0" customWidth="1"/>
    <col min="20" max="20" width="5.421875" style="0" customWidth="1"/>
    <col min="21" max="21" width="33.7109375" style="0" customWidth="1"/>
    <col min="22" max="22" width="20.421875" style="0" customWidth="1"/>
    <col min="23" max="23" width="11.28125" style="0" customWidth="1"/>
    <col min="24" max="24" width="11.140625" style="0" customWidth="1"/>
    <col min="30" max="30" width="38.8515625" style="0" customWidth="1"/>
  </cols>
  <sheetData>
    <row r="2" spans="1:22" ht="12.75">
      <c r="A2" t="s">
        <v>30</v>
      </c>
      <c r="C2" s="19" t="s">
        <v>14</v>
      </c>
      <c r="D2" s="4"/>
      <c r="E2" s="4"/>
      <c r="F2" s="5" t="s">
        <v>18</v>
      </c>
      <c r="G2" s="6" t="s">
        <v>19</v>
      </c>
      <c r="H2" s="7" t="s">
        <v>20</v>
      </c>
      <c r="I2" s="3" t="s">
        <v>21</v>
      </c>
      <c r="J2" s="8" t="s">
        <v>22</v>
      </c>
      <c r="K2" s="4" t="s">
        <v>5</v>
      </c>
      <c r="L2" s="4"/>
      <c r="M2" s="4"/>
      <c r="N2" s="4"/>
      <c r="O2" s="4"/>
      <c r="P2" s="4"/>
      <c r="Q2" s="4"/>
      <c r="R2" s="5" t="s">
        <v>5</v>
      </c>
      <c r="S2" s="6" t="s">
        <v>5</v>
      </c>
      <c r="V2" t="s">
        <v>24</v>
      </c>
    </row>
    <row r="3" spans="19:21" ht="12.75">
      <c r="S3" s="3" t="s">
        <v>23</v>
      </c>
      <c r="T3" s="3" t="s">
        <v>0</v>
      </c>
      <c r="U3" s="3" t="s">
        <v>28</v>
      </c>
    </row>
    <row r="4" spans="1:25" ht="12.75">
      <c r="A4" s="1" t="s">
        <v>17</v>
      </c>
      <c r="B4" s="1" t="s">
        <v>41</v>
      </c>
      <c r="C4" s="18" t="s">
        <v>42</v>
      </c>
      <c r="D4" s="1" t="s">
        <v>1</v>
      </c>
      <c r="E4" s="1" t="s">
        <v>43</v>
      </c>
      <c r="F4" s="1" t="s">
        <v>13</v>
      </c>
      <c r="G4" s="1" t="s">
        <v>24</v>
      </c>
      <c r="H4" s="1" t="s">
        <v>2</v>
      </c>
      <c r="I4" s="1" t="s">
        <v>3</v>
      </c>
      <c r="J4" s="1" t="s">
        <v>4</v>
      </c>
      <c r="K4" s="1" t="s">
        <v>3</v>
      </c>
      <c r="L4" s="1" t="s">
        <v>29</v>
      </c>
      <c r="M4" s="1" t="s">
        <v>3</v>
      </c>
      <c r="N4" s="1" t="s">
        <v>45</v>
      </c>
      <c r="O4" s="1" t="s">
        <v>3</v>
      </c>
      <c r="P4" s="1" t="s">
        <v>48</v>
      </c>
      <c r="Q4" s="1"/>
      <c r="R4" s="1" t="s">
        <v>25</v>
      </c>
      <c r="S4" s="1"/>
      <c r="T4" s="1" t="s">
        <v>5</v>
      </c>
      <c r="U4" s="1"/>
      <c r="V4" s="1"/>
      <c r="W4" s="1"/>
      <c r="X4" s="1"/>
      <c r="Y4" s="1"/>
    </row>
    <row r="5" spans="1:30" s="43" customFormat="1" ht="12.75">
      <c r="A5" s="38"/>
      <c r="B5" s="39"/>
      <c r="C5" s="40" t="s">
        <v>53</v>
      </c>
      <c r="D5" s="41"/>
      <c r="E5" s="42"/>
      <c r="F5" s="38"/>
      <c r="G5" s="42"/>
      <c r="I5" s="44"/>
      <c r="J5" s="45"/>
      <c r="K5" s="46"/>
      <c r="V5" s="47" t="s">
        <v>54</v>
      </c>
      <c r="W5" s="47" t="s">
        <v>55</v>
      </c>
      <c r="X5" s="47" t="s">
        <v>56</v>
      </c>
      <c r="Y5" s="47" t="s">
        <v>57</v>
      </c>
      <c r="Z5" s="47" t="s">
        <v>58</v>
      </c>
      <c r="AA5" s="47" t="s">
        <v>59</v>
      </c>
      <c r="AB5" s="47" t="s">
        <v>60</v>
      </c>
      <c r="AC5" s="48" t="s">
        <v>61</v>
      </c>
      <c r="AD5" s="47" t="s">
        <v>28</v>
      </c>
    </row>
    <row r="6" spans="1:30" s="43" customFormat="1" ht="12.75">
      <c r="A6" s="38" t="s">
        <v>62</v>
      </c>
      <c r="B6" s="39">
        <v>0</v>
      </c>
      <c r="C6" s="33">
        <v>10</v>
      </c>
      <c r="D6" s="41">
        <v>0</v>
      </c>
      <c r="E6" s="42">
        <v>0</v>
      </c>
      <c r="F6" s="38" t="s">
        <v>63</v>
      </c>
      <c r="G6" s="49" t="s">
        <v>64</v>
      </c>
      <c r="H6" s="38" t="s">
        <v>65</v>
      </c>
      <c r="I6" s="44">
        <v>38749</v>
      </c>
      <c r="J6" s="45"/>
      <c r="K6" s="46"/>
      <c r="V6" s="50" t="s">
        <v>66</v>
      </c>
      <c r="W6" s="50" t="s">
        <v>67</v>
      </c>
      <c r="X6" s="50" t="s">
        <v>68</v>
      </c>
      <c r="Y6" s="47"/>
      <c r="Z6" s="47"/>
      <c r="AA6" s="47"/>
      <c r="AB6" s="47"/>
      <c r="AC6" s="48"/>
      <c r="AD6" s="50" t="s">
        <v>64</v>
      </c>
    </row>
    <row r="7" spans="1:30" s="43" customFormat="1" ht="12.75">
      <c r="A7" s="38" t="s">
        <v>62</v>
      </c>
      <c r="B7" s="39">
        <v>0</v>
      </c>
      <c r="C7" s="33">
        <v>10</v>
      </c>
      <c r="D7" s="41">
        <v>0</v>
      </c>
      <c r="E7" s="42">
        <v>1</v>
      </c>
      <c r="F7" s="38" t="s">
        <v>69</v>
      </c>
      <c r="G7" s="49"/>
      <c r="H7" s="43" t="s">
        <v>6</v>
      </c>
      <c r="I7" s="44">
        <v>38749</v>
      </c>
      <c r="J7" s="45"/>
      <c r="K7" s="46"/>
      <c r="V7" s="50" t="s">
        <v>70</v>
      </c>
      <c r="W7" s="50" t="s">
        <v>71</v>
      </c>
      <c r="X7" s="50" t="s">
        <v>68</v>
      </c>
      <c r="Y7" s="50">
        <v>1</v>
      </c>
      <c r="Z7" s="50" t="s">
        <v>72</v>
      </c>
      <c r="AA7" s="50">
        <v>2</v>
      </c>
      <c r="AB7" s="50">
        <v>95</v>
      </c>
      <c r="AC7" s="48">
        <v>190</v>
      </c>
      <c r="AD7" s="50"/>
    </row>
    <row r="8" spans="1:30" s="43" customFormat="1" ht="12.75">
      <c r="A8" s="38" t="s">
        <v>62</v>
      </c>
      <c r="B8" s="39">
        <v>0</v>
      </c>
      <c r="C8" s="33">
        <v>10</v>
      </c>
      <c r="D8" s="41">
        <v>0</v>
      </c>
      <c r="E8" s="42">
        <v>2</v>
      </c>
      <c r="F8" s="38" t="s">
        <v>73</v>
      </c>
      <c r="G8" s="49" t="s">
        <v>74</v>
      </c>
      <c r="H8" s="43" t="s">
        <v>6</v>
      </c>
      <c r="I8" s="44">
        <v>38749</v>
      </c>
      <c r="J8" s="45"/>
      <c r="K8" s="46"/>
      <c r="V8" s="50" t="s">
        <v>75</v>
      </c>
      <c r="W8" s="50" t="s">
        <v>71</v>
      </c>
      <c r="X8" s="50" t="s">
        <v>68</v>
      </c>
      <c r="Y8" s="50">
        <v>1</v>
      </c>
      <c r="Z8" s="50" t="s">
        <v>76</v>
      </c>
      <c r="AA8" s="50">
        <v>1</v>
      </c>
      <c r="AB8" s="50">
        <v>120</v>
      </c>
      <c r="AC8" s="48">
        <f aca="true" t="shared" si="0" ref="AC8:AC42">(AA8*AB8)+AC7</f>
        <v>310</v>
      </c>
      <c r="AD8" s="50" t="s">
        <v>74</v>
      </c>
    </row>
    <row r="9" spans="1:30" s="43" customFormat="1" ht="12.75">
      <c r="A9" s="38" t="s">
        <v>62</v>
      </c>
      <c r="B9" s="39">
        <v>0</v>
      </c>
      <c r="C9" s="33">
        <v>10</v>
      </c>
      <c r="D9" s="41">
        <v>0</v>
      </c>
      <c r="E9" s="42">
        <v>3</v>
      </c>
      <c r="F9" s="38" t="s">
        <v>73</v>
      </c>
      <c r="G9" s="49" t="s">
        <v>77</v>
      </c>
      <c r="H9" s="43" t="s">
        <v>6</v>
      </c>
      <c r="I9" s="44">
        <v>38749</v>
      </c>
      <c r="J9" s="45"/>
      <c r="K9" s="46"/>
      <c r="V9" s="50" t="s">
        <v>78</v>
      </c>
      <c r="W9" s="50" t="s">
        <v>71</v>
      </c>
      <c r="X9" s="50" t="s">
        <v>68</v>
      </c>
      <c r="Y9" s="50">
        <v>1</v>
      </c>
      <c r="Z9" s="50" t="s">
        <v>79</v>
      </c>
      <c r="AA9" s="50">
        <v>1</v>
      </c>
      <c r="AB9" s="50">
        <v>120</v>
      </c>
      <c r="AC9" s="48">
        <f t="shared" si="0"/>
        <v>430</v>
      </c>
      <c r="AD9" s="50" t="s">
        <v>77</v>
      </c>
    </row>
    <row r="10" spans="1:30" s="43" customFormat="1" ht="12.75">
      <c r="A10" s="38" t="s">
        <v>62</v>
      </c>
      <c r="B10" s="39">
        <v>0</v>
      </c>
      <c r="C10" s="33">
        <v>10</v>
      </c>
      <c r="D10" s="41">
        <v>0</v>
      </c>
      <c r="E10" s="42">
        <v>4</v>
      </c>
      <c r="F10" s="38" t="s">
        <v>69</v>
      </c>
      <c r="G10" s="49"/>
      <c r="H10" s="43" t="s">
        <v>6</v>
      </c>
      <c r="I10" s="44">
        <v>38749</v>
      </c>
      <c r="J10" s="45"/>
      <c r="K10" s="46"/>
      <c r="V10" s="50" t="s">
        <v>80</v>
      </c>
      <c r="W10" s="50" t="s">
        <v>71</v>
      </c>
      <c r="X10" s="50" t="s">
        <v>68</v>
      </c>
      <c r="Y10" s="50">
        <v>1</v>
      </c>
      <c r="Z10" s="50" t="s">
        <v>81</v>
      </c>
      <c r="AA10" s="50">
        <v>10</v>
      </c>
      <c r="AB10" s="50">
        <v>95</v>
      </c>
      <c r="AC10" s="48">
        <f t="shared" si="0"/>
        <v>1380</v>
      </c>
      <c r="AD10" s="50"/>
    </row>
    <row r="11" spans="1:30" s="43" customFormat="1" ht="12.75">
      <c r="A11" s="38" t="s">
        <v>62</v>
      </c>
      <c r="B11" s="39">
        <v>0</v>
      </c>
      <c r="C11" s="33">
        <v>10</v>
      </c>
      <c r="D11" s="41">
        <v>0</v>
      </c>
      <c r="E11" s="42">
        <v>5</v>
      </c>
      <c r="F11" s="38" t="s">
        <v>69</v>
      </c>
      <c r="G11" s="49"/>
      <c r="H11" s="43" t="s">
        <v>6</v>
      </c>
      <c r="I11" s="44">
        <v>38749</v>
      </c>
      <c r="J11" s="45"/>
      <c r="K11" s="46"/>
      <c r="V11" s="50" t="s">
        <v>82</v>
      </c>
      <c r="W11" s="50" t="s">
        <v>71</v>
      </c>
      <c r="X11" s="50" t="s">
        <v>68</v>
      </c>
      <c r="Y11" s="50">
        <v>1</v>
      </c>
      <c r="Z11" s="50" t="s">
        <v>83</v>
      </c>
      <c r="AA11" s="50">
        <v>9</v>
      </c>
      <c r="AB11" s="50">
        <v>90</v>
      </c>
      <c r="AC11" s="48">
        <f t="shared" si="0"/>
        <v>2190</v>
      </c>
      <c r="AD11" s="50"/>
    </row>
    <row r="12" spans="1:30" s="43" customFormat="1" ht="12.75">
      <c r="A12" s="38" t="s">
        <v>62</v>
      </c>
      <c r="B12" s="39">
        <v>0</v>
      </c>
      <c r="C12" s="33">
        <v>10</v>
      </c>
      <c r="D12" s="41">
        <v>0</v>
      </c>
      <c r="E12" s="42">
        <v>6</v>
      </c>
      <c r="F12" s="38" t="s">
        <v>69</v>
      </c>
      <c r="G12" s="49"/>
      <c r="H12" s="43" t="s">
        <v>6</v>
      </c>
      <c r="I12" s="44">
        <v>38749</v>
      </c>
      <c r="J12" s="45"/>
      <c r="K12" s="46"/>
      <c r="V12" s="50" t="s">
        <v>84</v>
      </c>
      <c r="W12" s="50" t="s">
        <v>71</v>
      </c>
      <c r="X12" s="50" t="s">
        <v>68</v>
      </c>
      <c r="Y12" s="50">
        <v>1</v>
      </c>
      <c r="Z12" s="50" t="s">
        <v>85</v>
      </c>
      <c r="AA12" s="50">
        <v>8</v>
      </c>
      <c r="AB12" s="50">
        <v>95</v>
      </c>
      <c r="AC12" s="48">
        <f t="shared" si="0"/>
        <v>2950</v>
      </c>
      <c r="AD12" s="50"/>
    </row>
    <row r="13" spans="1:30" s="43" customFormat="1" ht="12.75">
      <c r="A13" s="38" t="s">
        <v>62</v>
      </c>
      <c r="B13" s="39">
        <v>0</v>
      </c>
      <c r="C13" s="33">
        <v>10</v>
      </c>
      <c r="D13" s="41">
        <v>0</v>
      </c>
      <c r="E13" s="42">
        <v>7</v>
      </c>
      <c r="F13" s="38" t="s">
        <v>69</v>
      </c>
      <c r="G13" s="49" t="s">
        <v>74</v>
      </c>
      <c r="H13" s="43" t="s">
        <v>6</v>
      </c>
      <c r="I13" s="44">
        <v>38749</v>
      </c>
      <c r="J13" s="45"/>
      <c r="K13" s="46"/>
      <c r="V13" s="50" t="s">
        <v>86</v>
      </c>
      <c r="W13" s="50" t="s">
        <v>71</v>
      </c>
      <c r="X13" s="50" t="s">
        <v>68</v>
      </c>
      <c r="Y13" s="50">
        <v>1</v>
      </c>
      <c r="Z13" s="50" t="s">
        <v>87</v>
      </c>
      <c r="AA13" s="50">
        <v>9</v>
      </c>
      <c r="AB13" s="50">
        <v>90</v>
      </c>
      <c r="AC13" s="48">
        <f t="shared" si="0"/>
        <v>3760</v>
      </c>
      <c r="AD13" s="50" t="s">
        <v>74</v>
      </c>
    </row>
    <row r="14" spans="1:30" s="57" customFormat="1" ht="12.75">
      <c r="A14" s="51" t="s">
        <v>62</v>
      </c>
      <c r="B14" s="52">
        <v>0</v>
      </c>
      <c r="C14" s="53">
        <v>10</v>
      </c>
      <c r="D14" s="54">
        <v>0</v>
      </c>
      <c r="E14" s="55">
        <v>8</v>
      </c>
      <c r="F14" s="51" t="s">
        <v>69</v>
      </c>
      <c r="G14" s="56" t="s">
        <v>88</v>
      </c>
      <c r="H14" s="57" t="s">
        <v>6</v>
      </c>
      <c r="I14" s="58">
        <v>38749</v>
      </c>
      <c r="J14" s="57" t="s">
        <v>89</v>
      </c>
      <c r="K14" s="59">
        <v>38796</v>
      </c>
      <c r="L14" s="57" t="s">
        <v>90</v>
      </c>
      <c r="M14" s="59">
        <v>38797</v>
      </c>
      <c r="N14" s="57" t="s">
        <v>91</v>
      </c>
      <c r="O14" s="59">
        <v>38861</v>
      </c>
      <c r="P14" s="60" t="s">
        <v>92</v>
      </c>
      <c r="Q14" s="61">
        <v>38918</v>
      </c>
      <c r="V14" s="62" t="s">
        <v>93</v>
      </c>
      <c r="W14" s="63" t="s">
        <v>71</v>
      </c>
      <c r="X14" s="63" t="s">
        <v>68</v>
      </c>
      <c r="Y14" s="63">
        <v>1</v>
      </c>
      <c r="Z14" s="63" t="s">
        <v>94</v>
      </c>
      <c r="AA14" s="63">
        <v>9</v>
      </c>
      <c r="AB14" s="63">
        <v>95</v>
      </c>
      <c r="AC14" s="64">
        <f t="shared" si="0"/>
        <v>4615</v>
      </c>
      <c r="AD14" s="63" t="s">
        <v>88</v>
      </c>
    </row>
    <row r="15" spans="1:30" s="38" customFormat="1" ht="12.75">
      <c r="A15" s="38" t="s">
        <v>62</v>
      </c>
      <c r="B15" s="39">
        <v>0</v>
      </c>
      <c r="C15" s="33">
        <v>10</v>
      </c>
      <c r="D15" s="41">
        <v>0</v>
      </c>
      <c r="E15" s="42">
        <v>9</v>
      </c>
      <c r="F15" s="38" t="s">
        <v>95</v>
      </c>
      <c r="G15" s="65" t="s">
        <v>96</v>
      </c>
      <c r="H15" s="38" t="s">
        <v>6</v>
      </c>
      <c r="I15" s="44">
        <v>38749</v>
      </c>
      <c r="V15" s="66" t="s">
        <v>97</v>
      </c>
      <c r="W15" s="67" t="s">
        <v>71</v>
      </c>
      <c r="X15" s="67" t="s">
        <v>68</v>
      </c>
      <c r="Y15" s="67">
        <v>1</v>
      </c>
      <c r="Z15" s="67" t="s">
        <v>98</v>
      </c>
      <c r="AA15" s="67">
        <v>8</v>
      </c>
      <c r="AB15" s="67">
        <v>95</v>
      </c>
      <c r="AC15" s="67">
        <f t="shared" si="0"/>
        <v>5375</v>
      </c>
      <c r="AD15" s="67" t="s">
        <v>96</v>
      </c>
    </row>
    <row r="16" spans="1:30" s="38" customFormat="1" ht="12.75">
      <c r="A16" s="38" t="s">
        <v>62</v>
      </c>
      <c r="B16" s="39">
        <v>0</v>
      </c>
      <c r="C16" s="33">
        <v>10</v>
      </c>
      <c r="D16" s="41">
        <v>0</v>
      </c>
      <c r="E16" s="42">
        <v>10</v>
      </c>
      <c r="F16" s="38" t="s">
        <v>95</v>
      </c>
      <c r="G16" s="49" t="s">
        <v>99</v>
      </c>
      <c r="H16" s="38" t="s">
        <v>6</v>
      </c>
      <c r="I16" s="44">
        <v>38749</v>
      </c>
      <c r="V16" s="66" t="s">
        <v>100</v>
      </c>
      <c r="W16" s="50" t="s">
        <v>71</v>
      </c>
      <c r="X16" s="50" t="s">
        <v>68</v>
      </c>
      <c r="Y16" s="50">
        <v>1</v>
      </c>
      <c r="Z16" s="50" t="s">
        <v>101</v>
      </c>
      <c r="AA16" s="50">
        <v>6</v>
      </c>
      <c r="AB16" s="50">
        <v>120</v>
      </c>
      <c r="AC16" s="48">
        <f t="shared" si="0"/>
        <v>6095</v>
      </c>
      <c r="AD16" s="50" t="s">
        <v>99</v>
      </c>
    </row>
    <row r="17" spans="1:30" s="38" customFormat="1" ht="12.75">
      <c r="A17" s="38" t="s">
        <v>62</v>
      </c>
      <c r="B17" s="39">
        <v>0</v>
      </c>
      <c r="C17" s="33">
        <v>10</v>
      </c>
      <c r="D17" s="41">
        <v>0</v>
      </c>
      <c r="E17" s="42">
        <v>11</v>
      </c>
      <c r="F17" s="38" t="s">
        <v>95</v>
      </c>
      <c r="G17" s="49" t="s">
        <v>102</v>
      </c>
      <c r="H17" s="38" t="s">
        <v>6</v>
      </c>
      <c r="I17" s="44">
        <v>38749</v>
      </c>
      <c r="V17" s="66" t="s">
        <v>103</v>
      </c>
      <c r="W17" s="50" t="s">
        <v>71</v>
      </c>
      <c r="X17" s="50" t="s">
        <v>68</v>
      </c>
      <c r="Y17" s="50">
        <v>1</v>
      </c>
      <c r="Z17" s="50" t="s">
        <v>104</v>
      </c>
      <c r="AA17" s="50">
        <v>10</v>
      </c>
      <c r="AB17" s="50">
        <v>120</v>
      </c>
      <c r="AC17" s="48">
        <f t="shared" si="0"/>
        <v>7295</v>
      </c>
      <c r="AD17" s="50" t="s">
        <v>102</v>
      </c>
    </row>
    <row r="18" spans="1:30" s="68" customFormat="1" ht="12.75">
      <c r="A18" s="68" t="s">
        <v>62</v>
      </c>
      <c r="B18" s="69">
        <v>0</v>
      </c>
      <c r="C18" s="70">
        <v>10</v>
      </c>
      <c r="D18" s="71">
        <v>0</v>
      </c>
      <c r="E18" s="72">
        <v>12</v>
      </c>
      <c r="F18" s="68" t="s">
        <v>95</v>
      </c>
      <c r="G18" s="73" t="s">
        <v>105</v>
      </c>
      <c r="H18" s="68" t="s">
        <v>6</v>
      </c>
      <c r="I18" s="74">
        <v>38749</v>
      </c>
      <c r="J18" s="75" t="s">
        <v>92</v>
      </c>
      <c r="K18" s="76">
        <v>39484</v>
      </c>
      <c r="V18" s="77" t="s">
        <v>106</v>
      </c>
      <c r="W18" s="78" t="s">
        <v>71</v>
      </c>
      <c r="X18" s="78" t="s">
        <v>68</v>
      </c>
      <c r="Y18" s="78">
        <v>1</v>
      </c>
      <c r="Z18" s="78" t="s">
        <v>107</v>
      </c>
      <c r="AA18" s="78">
        <v>8</v>
      </c>
      <c r="AB18" s="78">
        <v>80</v>
      </c>
      <c r="AC18" s="79">
        <f t="shared" si="0"/>
        <v>7935</v>
      </c>
      <c r="AD18" s="78" t="s">
        <v>105</v>
      </c>
    </row>
    <row r="19" spans="1:30" s="51" customFormat="1" ht="12.75">
      <c r="A19" s="51" t="s">
        <v>62</v>
      </c>
      <c r="B19" s="52">
        <v>0</v>
      </c>
      <c r="C19" s="53">
        <v>10</v>
      </c>
      <c r="D19" s="54">
        <v>0</v>
      </c>
      <c r="E19" s="55">
        <v>13</v>
      </c>
      <c r="F19" s="51" t="s">
        <v>95</v>
      </c>
      <c r="G19" s="56" t="s">
        <v>108</v>
      </c>
      <c r="H19" s="51" t="s">
        <v>6</v>
      </c>
      <c r="I19" s="58">
        <v>38749</v>
      </c>
      <c r="J19" s="51" t="s">
        <v>109</v>
      </c>
      <c r="K19" s="58">
        <v>38763</v>
      </c>
      <c r="V19" s="63" t="s">
        <v>110</v>
      </c>
      <c r="W19" s="63" t="s">
        <v>71</v>
      </c>
      <c r="X19" s="63" t="s">
        <v>68</v>
      </c>
      <c r="Y19" s="63">
        <v>1</v>
      </c>
      <c r="Z19" s="63" t="s">
        <v>111</v>
      </c>
      <c r="AA19" s="63">
        <v>9</v>
      </c>
      <c r="AB19" s="63">
        <v>80</v>
      </c>
      <c r="AC19" s="64">
        <f t="shared" si="0"/>
        <v>8655</v>
      </c>
      <c r="AD19" s="63" t="s">
        <v>108</v>
      </c>
    </row>
    <row r="20" spans="1:30" s="38" customFormat="1" ht="12.75">
      <c r="A20" s="38" t="s">
        <v>62</v>
      </c>
      <c r="B20" s="39">
        <v>0</v>
      </c>
      <c r="C20" s="33">
        <v>10</v>
      </c>
      <c r="D20" s="41">
        <v>0</v>
      </c>
      <c r="E20" s="42">
        <v>14</v>
      </c>
      <c r="F20" s="38" t="s">
        <v>95</v>
      </c>
      <c r="G20" s="49" t="s">
        <v>74</v>
      </c>
      <c r="H20" s="38" t="s">
        <v>6</v>
      </c>
      <c r="I20" s="44">
        <v>38749</v>
      </c>
      <c r="V20" s="50" t="s">
        <v>112</v>
      </c>
      <c r="W20" s="50" t="s">
        <v>71</v>
      </c>
      <c r="X20" s="50" t="s">
        <v>68</v>
      </c>
      <c r="Y20" s="50">
        <v>1</v>
      </c>
      <c r="Z20" s="50" t="s">
        <v>113</v>
      </c>
      <c r="AA20" s="50">
        <v>8</v>
      </c>
      <c r="AB20" s="50">
        <v>60</v>
      </c>
      <c r="AC20" s="48">
        <f t="shared" si="0"/>
        <v>9135</v>
      </c>
      <c r="AD20" s="50" t="s">
        <v>74</v>
      </c>
    </row>
    <row r="21" spans="1:30" s="51" customFormat="1" ht="12.75">
      <c r="A21" s="51" t="s">
        <v>62</v>
      </c>
      <c r="B21" s="52">
        <v>0</v>
      </c>
      <c r="C21" s="53">
        <v>10</v>
      </c>
      <c r="D21" s="54">
        <v>0</v>
      </c>
      <c r="E21" s="55">
        <v>15</v>
      </c>
      <c r="F21" s="51" t="s">
        <v>95</v>
      </c>
      <c r="G21" s="56" t="s">
        <v>114</v>
      </c>
      <c r="H21" s="51" t="s">
        <v>6</v>
      </c>
      <c r="I21" s="58">
        <v>38749</v>
      </c>
      <c r="J21" s="51" t="s">
        <v>89</v>
      </c>
      <c r="K21" s="58">
        <v>38796</v>
      </c>
      <c r="L21" s="51" t="s">
        <v>115</v>
      </c>
      <c r="M21" s="58">
        <v>38797</v>
      </c>
      <c r="V21" s="62" t="s">
        <v>116</v>
      </c>
      <c r="W21" s="63" t="s">
        <v>71</v>
      </c>
      <c r="X21" s="63" t="s">
        <v>68</v>
      </c>
      <c r="Y21" s="63">
        <v>1</v>
      </c>
      <c r="Z21" s="63" t="s">
        <v>117</v>
      </c>
      <c r="AA21" s="63">
        <v>12</v>
      </c>
      <c r="AB21" s="63">
        <v>60</v>
      </c>
      <c r="AC21" s="64">
        <f t="shared" si="0"/>
        <v>9855</v>
      </c>
      <c r="AD21" s="63" t="s">
        <v>114</v>
      </c>
    </row>
    <row r="22" spans="2:30" s="38" customFormat="1" ht="12.75">
      <c r="B22" s="39"/>
      <c r="C22" s="33"/>
      <c r="D22" s="41"/>
      <c r="E22" s="42"/>
      <c r="G22" s="80" t="s">
        <v>118</v>
      </c>
      <c r="H22" s="38" t="s">
        <v>6</v>
      </c>
      <c r="I22" s="44">
        <v>38749</v>
      </c>
      <c r="V22" s="81"/>
      <c r="W22" s="82" t="s">
        <v>71</v>
      </c>
      <c r="X22" s="82" t="s">
        <v>68</v>
      </c>
      <c r="Y22" s="82"/>
      <c r="Z22" s="82"/>
      <c r="AA22" s="82"/>
      <c r="AB22" s="82"/>
      <c r="AC22" s="83">
        <f t="shared" si="0"/>
        <v>9855</v>
      </c>
      <c r="AD22" s="82" t="s">
        <v>118</v>
      </c>
    </row>
    <row r="23" spans="1:30" s="38" customFormat="1" ht="12.75">
      <c r="A23" s="38" t="s">
        <v>62</v>
      </c>
      <c r="B23" s="39">
        <v>0</v>
      </c>
      <c r="C23" s="33">
        <v>10</v>
      </c>
      <c r="D23" s="41">
        <v>0</v>
      </c>
      <c r="E23" s="42">
        <v>16</v>
      </c>
      <c r="F23" s="38" t="s">
        <v>73</v>
      </c>
      <c r="G23" s="49"/>
      <c r="H23" s="38" t="s">
        <v>6</v>
      </c>
      <c r="I23" s="44">
        <v>38749</v>
      </c>
      <c r="V23" s="66" t="s">
        <v>119</v>
      </c>
      <c r="W23" s="50" t="s">
        <v>71</v>
      </c>
      <c r="X23" s="50" t="s">
        <v>68</v>
      </c>
      <c r="Y23" s="50">
        <v>1</v>
      </c>
      <c r="Z23" s="50" t="s">
        <v>120</v>
      </c>
      <c r="AA23" s="50">
        <v>13</v>
      </c>
      <c r="AB23" s="50">
        <v>60</v>
      </c>
      <c r="AC23" s="48">
        <f t="shared" si="0"/>
        <v>10635</v>
      </c>
      <c r="AD23" s="50"/>
    </row>
    <row r="24" spans="1:30" s="38" customFormat="1" ht="12.75">
      <c r="A24" s="38" t="s">
        <v>62</v>
      </c>
      <c r="B24" s="39">
        <v>0</v>
      </c>
      <c r="C24" s="33">
        <v>10</v>
      </c>
      <c r="D24" s="41">
        <v>0</v>
      </c>
      <c r="E24" s="42">
        <v>17</v>
      </c>
      <c r="F24" s="38" t="s">
        <v>69</v>
      </c>
      <c r="G24" s="49" t="s">
        <v>121</v>
      </c>
      <c r="H24" s="38" t="s">
        <v>6</v>
      </c>
      <c r="I24" s="44">
        <v>38749</v>
      </c>
      <c r="V24" s="66" t="s">
        <v>122</v>
      </c>
      <c r="W24" s="50" t="s">
        <v>71</v>
      </c>
      <c r="X24" s="50" t="s">
        <v>68</v>
      </c>
      <c r="Y24" s="50">
        <v>1</v>
      </c>
      <c r="Z24" s="50" t="s">
        <v>123</v>
      </c>
      <c r="AA24" s="50">
        <v>4</v>
      </c>
      <c r="AB24" s="50">
        <v>80</v>
      </c>
      <c r="AC24" s="48">
        <f t="shared" si="0"/>
        <v>10955</v>
      </c>
      <c r="AD24" s="50" t="s">
        <v>121</v>
      </c>
    </row>
    <row r="25" spans="1:30" s="38" customFormat="1" ht="12.75">
      <c r="A25" s="38" t="s">
        <v>62</v>
      </c>
      <c r="B25" s="39">
        <v>0</v>
      </c>
      <c r="C25" s="33">
        <v>10</v>
      </c>
      <c r="D25" s="41">
        <v>0</v>
      </c>
      <c r="E25" s="42">
        <v>18</v>
      </c>
      <c r="F25" s="38" t="s">
        <v>95</v>
      </c>
      <c r="G25" s="49"/>
      <c r="H25" s="38" t="s">
        <v>6</v>
      </c>
      <c r="I25" s="44">
        <v>38749</v>
      </c>
      <c r="V25" s="66" t="s">
        <v>124</v>
      </c>
      <c r="W25" s="50" t="s">
        <v>71</v>
      </c>
      <c r="X25" s="50" t="s">
        <v>68</v>
      </c>
      <c r="Y25" s="50">
        <v>1</v>
      </c>
      <c r="Z25" s="50" t="s">
        <v>125</v>
      </c>
      <c r="AA25" s="50">
        <v>10</v>
      </c>
      <c r="AB25" s="50">
        <v>60</v>
      </c>
      <c r="AC25" s="48">
        <f t="shared" si="0"/>
        <v>11555</v>
      </c>
      <c r="AD25" s="50"/>
    </row>
    <row r="26" spans="1:30" s="38" customFormat="1" ht="12.75">
      <c r="A26" s="38" t="s">
        <v>62</v>
      </c>
      <c r="B26" s="39">
        <v>0</v>
      </c>
      <c r="C26" s="33">
        <v>10</v>
      </c>
      <c r="D26" s="41">
        <v>0</v>
      </c>
      <c r="E26" s="42">
        <v>19</v>
      </c>
      <c r="F26" s="38" t="s">
        <v>95</v>
      </c>
      <c r="G26" s="49"/>
      <c r="H26" s="38" t="s">
        <v>6</v>
      </c>
      <c r="I26" s="44">
        <v>38749</v>
      </c>
      <c r="V26" s="66" t="s">
        <v>126</v>
      </c>
      <c r="W26" s="50" t="s">
        <v>71</v>
      </c>
      <c r="X26" s="50" t="s">
        <v>68</v>
      </c>
      <c r="Y26" s="50">
        <v>1</v>
      </c>
      <c r="Z26" s="50" t="s">
        <v>127</v>
      </c>
      <c r="AA26" s="50">
        <v>4</v>
      </c>
      <c r="AB26" s="50">
        <v>70</v>
      </c>
      <c r="AC26" s="48">
        <f t="shared" si="0"/>
        <v>11835</v>
      </c>
      <c r="AD26" s="50"/>
    </row>
    <row r="27" spans="1:30" s="68" customFormat="1" ht="12.75">
      <c r="A27" s="68" t="s">
        <v>62</v>
      </c>
      <c r="B27" s="69">
        <v>0</v>
      </c>
      <c r="C27" s="70">
        <v>10</v>
      </c>
      <c r="D27" s="71">
        <v>0</v>
      </c>
      <c r="E27" s="72">
        <v>20</v>
      </c>
      <c r="F27" s="68" t="s">
        <v>95</v>
      </c>
      <c r="G27" s="73" t="s">
        <v>105</v>
      </c>
      <c r="H27" s="68" t="s">
        <v>6</v>
      </c>
      <c r="I27" s="74">
        <v>38749</v>
      </c>
      <c r="J27" s="75" t="s">
        <v>92</v>
      </c>
      <c r="K27" s="76">
        <v>39484</v>
      </c>
      <c r="V27" s="77" t="s">
        <v>128</v>
      </c>
      <c r="W27" s="78" t="s">
        <v>71</v>
      </c>
      <c r="X27" s="78" t="s">
        <v>68</v>
      </c>
      <c r="Y27" s="78">
        <v>1</v>
      </c>
      <c r="Z27" s="78" t="s">
        <v>129</v>
      </c>
      <c r="AA27" s="78">
        <v>5</v>
      </c>
      <c r="AB27" s="78">
        <v>80</v>
      </c>
      <c r="AC27" s="79">
        <f t="shared" si="0"/>
        <v>12235</v>
      </c>
      <c r="AD27" s="78" t="s">
        <v>105</v>
      </c>
    </row>
    <row r="28" spans="1:30" s="38" customFormat="1" ht="12.75">
      <c r="A28" s="38" t="s">
        <v>62</v>
      </c>
      <c r="B28" s="39">
        <v>0</v>
      </c>
      <c r="C28" s="33">
        <v>10</v>
      </c>
      <c r="D28" s="41">
        <v>0</v>
      </c>
      <c r="E28" s="42">
        <v>21</v>
      </c>
      <c r="F28" s="38" t="s">
        <v>95</v>
      </c>
      <c r="G28" s="49"/>
      <c r="H28" s="38" t="s">
        <v>6</v>
      </c>
      <c r="I28" s="44">
        <v>38749</v>
      </c>
      <c r="V28" s="66" t="s">
        <v>130</v>
      </c>
      <c r="W28" s="50" t="s">
        <v>71</v>
      </c>
      <c r="X28" s="50" t="s">
        <v>68</v>
      </c>
      <c r="Y28" s="50">
        <v>1</v>
      </c>
      <c r="Z28" s="50" t="s">
        <v>131</v>
      </c>
      <c r="AA28" s="50">
        <v>4</v>
      </c>
      <c r="AB28" s="50">
        <v>80</v>
      </c>
      <c r="AC28" s="48">
        <f t="shared" si="0"/>
        <v>12555</v>
      </c>
      <c r="AD28" s="50"/>
    </row>
    <row r="29" spans="1:30" s="38" customFormat="1" ht="12.75">
      <c r="A29" s="38" t="s">
        <v>62</v>
      </c>
      <c r="B29" s="39">
        <v>0</v>
      </c>
      <c r="C29" s="33">
        <v>10</v>
      </c>
      <c r="D29" s="41">
        <v>0</v>
      </c>
      <c r="E29" s="42">
        <v>22</v>
      </c>
      <c r="F29" s="38" t="s">
        <v>95</v>
      </c>
      <c r="G29" s="49" t="s">
        <v>132</v>
      </c>
      <c r="H29" s="38" t="s">
        <v>6</v>
      </c>
      <c r="I29" s="44">
        <v>38749</v>
      </c>
      <c r="V29" s="66" t="s">
        <v>133</v>
      </c>
      <c r="W29" s="50" t="s">
        <v>71</v>
      </c>
      <c r="X29" s="50" t="s">
        <v>68</v>
      </c>
      <c r="Y29" s="50">
        <v>1</v>
      </c>
      <c r="Z29" s="50" t="s">
        <v>134</v>
      </c>
      <c r="AA29" s="50">
        <v>9</v>
      </c>
      <c r="AB29" s="50">
        <v>70</v>
      </c>
      <c r="AC29" s="48">
        <f t="shared" si="0"/>
        <v>13185</v>
      </c>
      <c r="AD29" s="50" t="s">
        <v>132</v>
      </c>
    </row>
    <row r="30" spans="1:30" s="51" customFormat="1" ht="12.75">
      <c r="A30" s="51" t="s">
        <v>62</v>
      </c>
      <c r="B30" s="52">
        <v>0</v>
      </c>
      <c r="C30" s="53">
        <v>10</v>
      </c>
      <c r="D30" s="54">
        <v>0</v>
      </c>
      <c r="E30" s="55">
        <v>23</v>
      </c>
      <c r="F30" s="51" t="s">
        <v>95</v>
      </c>
      <c r="G30" s="56" t="s">
        <v>88</v>
      </c>
      <c r="H30" s="51" t="s">
        <v>6</v>
      </c>
      <c r="I30" s="58">
        <v>38749</v>
      </c>
      <c r="J30" s="51" t="s">
        <v>89</v>
      </c>
      <c r="K30" s="58">
        <v>38796</v>
      </c>
      <c r="L30" s="51" t="s">
        <v>115</v>
      </c>
      <c r="M30" s="58">
        <v>38797</v>
      </c>
      <c r="N30" s="51" t="s">
        <v>135</v>
      </c>
      <c r="O30" s="58">
        <v>39270</v>
      </c>
      <c r="P30" s="60" t="s">
        <v>92</v>
      </c>
      <c r="Q30" s="84">
        <v>39375</v>
      </c>
      <c r="V30" s="62" t="s">
        <v>136</v>
      </c>
      <c r="W30" s="63" t="s">
        <v>71</v>
      </c>
      <c r="X30" s="63" t="s">
        <v>68</v>
      </c>
      <c r="Y30" s="63">
        <v>1</v>
      </c>
      <c r="Z30" s="63" t="s">
        <v>137</v>
      </c>
      <c r="AA30" s="63">
        <v>8</v>
      </c>
      <c r="AB30" s="63">
        <v>70</v>
      </c>
      <c r="AC30" s="64">
        <f t="shared" si="0"/>
        <v>13745</v>
      </c>
      <c r="AD30" s="63" t="s">
        <v>88</v>
      </c>
    </row>
    <row r="31" spans="1:30" s="68" customFormat="1" ht="12.75">
      <c r="A31" s="68" t="s">
        <v>62</v>
      </c>
      <c r="B31" s="69">
        <v>0</v>
      </c>
      <c r="C31" s="70">
        <v>10</v>
      </c>
      <c r="D31" s="71">
        <v>0</v>
      </c>
      <c r="E31" s="72">
        <v>24</v>
      </c>
      <c r="F31" s="68" t="s">
        <v>95</v>
      </c>
      <c r="G31" s="73" t="s">
        <v>105</v>
      </c>
      <c r="H31" s="68" t="s">
        <v>6</v>
      </c>
      <c r="I31" s="74">
        <v>38749</v>
      </c>
      <c r="J31" s="75" t="s">
        <v>92</v>
      </c>
      <c r="K31" s="76">
        <v>39484</v>
      </c>
      <c r="V31" s="77" t="s">
        <v>138</v>
      </c>
      <c r="W31" s="78" t="s">
        <v>71</v>
      </c>
      <c r="X31" s="78" t="s">
        <v>68</v>
      </c>
      <c r="Y31" s="78">
        <v>1</v>
      </c>
      <c r="Z31" s="78" t="s">
        <v>139</v>
      </c>
      <c r="AA31" s="78">
        <v>6</v>
      </c>
      <c r="AB31" s="78">
        <v>95</v>
      </c>
      <c r="AC31" s="79">
        <f t="shared" si="0"/>
        <v>14315</v>
      </c>
      <c r="AD31" s="78" t="s">
        <v>105</v>
      </c>
    </row>
    <row r="32" spans="1:30" s="38" customFormat="1" ht="12.75">
      <c r="A32" s="38" t="s">
        <v>62</v>
      </c>
      <c r="B32" s="39">
        <v>0</v>
      </c>
      <c r="C32" s="33">
        <v>10</v>
      </c>
      <c r="D32" s="41">
        <v>0</v>
      </c>
      <c r="E32" s="42">
        <v>25</v>
      </c>
      <c r="F32" s="38" t="s">
        <v>95</v>
      </c>
      <c r="G32" s="49" t="s">
        <v>132</v>
      </c>
      <c r="H32" s="38" t="s">
        <v>6</v>
      </c>
      <c r="I32" s="44">
        <v>38749</v>
      </c>
      <c r="V32" s="66" t="s">
        <v>140</v>
      </c>
      <c r="W32" s="50" t="s">
        <v>71</v>
      </c>
      <c r="X32" s="50" t="s">
        <v>68</v>
      </c>
      <c r="Y32" s="50">
        <v>1</v>
      </c>
      <c r="Z32" s="50" t="s">
        <v>141</v>
      </c>
      <c r="AA32" s="50">
        <v>7</v>
      </c>
      <c r="AB32" s="50">
        <v>70</v>
      </c>
      <c r="AC32" s="48">
        <f t="shared" si="0"/>
        <v>14805</v>
      </c>
      <c r="AD32" s="50" t="s">
        <v>132</v>
      </c>
    </row>
    <row r="33" spans="1:30" s="51" customFormat="1" ht="12.75">
      <c r="A33" s="51" t="s">
        <v>62</v>
      </c>
      <c r="B33" s="52">
        <v>0</v>
      </c>
      <c r="C33" s="53">
        <v>10</v>
      </c>
      <c r="D33" s="54">
        <v>0</v>
      </c>
      <c r="E33" s="55">
        <v>26</v>
      </c>
      <c r="F33" s="51" t="s">
        <v>95</v>
      </c>
      <c r="G33" s="56" t="s">
        <v>88</v>
      </c>
      <c r="H33" s="51" t="s">
        <v>6</v>
      </c>
      <c r="I33" s="58">
        <v>38749</v>
      </c>
      <c r="J33" s="51" t="s">
        <v>89</v>
      </c>
      <c r="K33" s="58">
        <v>38796</v>
      </c>
      <c r="L33" s="51" t="s">
        <v>142</v>
      </c>
      <c r="M33" s="58">
        <v>38797</v>
      </c>
      <c r="V33" s="62" t="s">
        <v>143</v>
      </c>
      <c r="W33" s="63" t="s">
        <v>71</v>
      </c>
      <c r="X33" s="63" t="s">
        <v>68</v>
      </c>
      <c r="Y33" s="63">
        <v>1</v>
      </c>
      <c r="Z33" s="63" t="s">
        <v>144</v>
      </c>
      <c r="AA33" s="63">
        <v>4</v>
      </c>
      <c r="AB33" s="63">
        <v>70</v>
      </c>
      <c r="AC33" s="64">
        <f t="shared" si="0"/>
        <v>15085</v>
      </c>
      <c r="AD33" s="63" t="s">
        <v>88</v>
      </c>
    </row>
    <row r="34" spans="1:30" s="38" customFormat="1" ht="12.75">
      <c r="A34" s="38" t="s">
        <v>62</v>
      </c>
      <c r="B34" s="39">
        <v>0</v>
      </c>
      <c r="C34" s="33">
        <v>10</v>
      </c>
      <c r="D34" s="41">
        <v>0</v>
      </c>
      <c r="E34" s="42">
        <v>27</v>
      </c>
      <c r="F34" s="38" t="s">
        <v>95</v>
      </c>
      <c r="G34" s="49" t="s">
        <v>145</v>
      </c>
      <c r="H34" s="38" t="s">
        <v>6</v>
      </c>
      <c r="I34" s="44">
        <v>38749</v>
      </c>
      <c r="V34" s="66" t="s">
        <v>146</v>
      </c>
      <c r="W34" s="50" t="s">
        <v>71</v>
      </c>
      <c r="X34" s="50" t="s">
        <v>68</v>
      </c>
      <c r="Y34" s="50">
        <v>1</v>
      </c>
      <c r="Z34" s="50" t="s">
        <v>147</v>
      </c>
      <c r="AA34" s="50">
        <v>8</v>
      </c>
      <c r="AB34" s="50">
        <v>70</v>
      </c>
      <c r="AC34" s="48">
        <f t="shared" si="0"/>
        <v>15645</v>
      </c>
      <c r="AD34" s="50" t="s">
        <v>145</v>
      </c>
    </row>
    <row r="35" spans="1:30" s="38" customFormat="1" ht="12.75">
      <c r="A35" s="38" t="s">
        <v>62</v>
      </c>
      <c r="B35" s="39">
        <v>0</v>
      </c>
      <c r="C35" s="33">
        <v>10</v>
      </c>
      <c r="D35" s="41">
        <v>0</v>
      </c>
      <c r="E35" s="42">
        <v>28</v>
      </c>
      <c r="F35" s="38" t="s">
        <v>95</v>
      </c>
      <c r="G35" s="49" t="s">
        <v>148</v>
      </c>
      <c r="H35" s="38" t="s">
        <v>6</v>
      </c>
      <c r="I35" s="44">
        <v>38749</v>
      </c>
      <c r="V35" s="66" t="s">
        <v>149</v>
      </c>
      <c r="W35" s="50" t="s">
        <v>71</v>
      </c>
      <c r="X35" s="50" t="s">
        <v>68</v>
      </c>
      <c r="Y35" s="50">
        <v>1</v>
      </c>
      <c r="Z35" s="50" t="s">
        <v>150</v>
      </c>
      <c r="AA35" s="50">
        <v>8</v>
      </c>
      <c r="AB35" s="50">
        <v>70</v>
      </c>
      <c r="AC35" s="48">
        <f t="shared" si="0"/>
        <v>16205</v>
      </c>
      <c r="AD35" s="50" t="s">
        <v>148</v>
      </c>
    </row>
    <row r="36" spans="1:30" s="38" customFormat="1" ht="12.75">
      <c r="A36" s="38" t="s">
        <v>62</v>
      </c>
      <c r="B36" s="39">
        <v>0</v>
      </c>
      <c r="C36" s="33">
        <v>10</v>
      </c>
      <c r="D36" s="41">
        <v>0</v>
      </c>
      <c r="E36" s="42">
        <v>29</v>
      </c>
      <c r="F36" s="38" t="s">
        <v>95</v>
      </c>
      <c r="G36" s="49" t="s">
        <v>151</v>
      </c>
      <c r="H36" s="38" t="s">
        <v>6</v>
      </c>
      <c r="I36" s="44">
        <v>38749</v>
      </c>
      <c r="V36" s="66" t="s">
        <v>152</v>
      </c>
      <c r="W36" s="50" t="s">
        <v>71</v>
      </c>
      <c r="X36" s="50" t="s">
        <v>68</v>
      </c>
      <c r="Y36" s="50">
        <v>1</v>
      </c>
      <c r="Z36" s="50" t="s">
        <v>153</v>
      </c>
      <c r="AA36" s="50">
        <v>9</v>
      </c>
      <c r="AB36" s="50">
        <v>70</v>
      </c>
      <c r="AC36" s="48">
        <f t="shared" si="0"/>
        <v>16835</v>
      </c>
      <c r="AD36" s="50" t="s">
        <v>151</v>
      </c>
    </row>
    <row r="37" spans="1:30" s="38" customFormat="1" ht="12.75">
      <c r="A37" s="38" t="s">
        <v>62</v>
      </c>
      <c r="B37" s="39">
        <v>0</v>
      </c>
      <c r="C37" s="33">
        <v>10</v>
      </c>
      <c r="D37" s="41">
        <v>0</v>
      </c>
      <c r="E37" s="42">
        <v>30</v>
      </c>
      <c r="F37" s="38" t="s">
        <v>95</v>
      </c>
      <c r="G37" s="49"/>
      <c r="H37" s="38" t="s">
        <v>6</v>
      </c>
      <c r="I37" s="44">
        <v>38749</v>
      </c>
      <c r="V37" s="66" t="s">
        <v>154</v>
      </c>
      <c r="W37" s="50" t="s">
        <v>71</v>
      </c>
      <c r="X37" s="50" t="s">
        <v>68</v>
      </c>
      <c r="Y37" s="50">
        <v>1</v>
      </c>
      <c r="Z37" s="50" t="s">
        <v>155</v>
      </c>
      <c r="AA37" s="50">
        <v>8</v>
      </c>
      <c r="AB37" s="50">
        <v>70</v>
      </c>
      <c r="AC37" s="48">
        <f t="shared" si="0"/>
        <v>17395</v>
      </c>
      <c r="AD37" s="50"/>
    </row>
    <row r="38" spans="1:30" s="38" customFormat="1" ht="12.75">
      <c r="A38" s="38" t="s">
        <v>62</v>
      </c>
      <c r="B38" s="39">
        <v>0</v>
      </c>
      <c r="C38" s="33">
        <v>10</v>
      </c>
      <c r="D38" s="41">
        <v>0</v>
      </c>
      <c r="E38" s="42">
        <v>31</v>
      </c>
      <c r="F38" s="38" t="s">
        <v>95</v>
      </c>
      <c r="G38" s="49"/>
      <c r="H38" s="38" t="s">
        <v>6</v>
      </c>
      <c r="I38" s="44">
        <v>38749</v>
      </c>
      <c r="V38" s="66" t="s">
        <v>156</v>
      </c>
      <c r="W38" s="50" t="s">
        <v>71</v>
      </c>
      <c r="X38" s="50" t="s">
        <v>68</v>
      </c>
      <c r="Y38" s="50">
        <v>1</v>
      </c>
      <c r="Z38" s="50" t="s">
        <v>157</v>
      </c>
      <c r="AA38" s="50">
        <v>6</v>
      </c>
      <c r="AB38" s="50">
        <v>70</v>
      </c>
      <c r="AC38" s="48">
        <f t="shared" si="0"/>
        <v>17815</v>
      </c>
      <c r="AD38" s="50"/>
    </row>
    <row r="39" spans="1:30" s="38" customFormat="1" ht="12.75">
      <c r="A39" s="38" t="s">
        <v>62</v>
      </c>
      <c r="B39" s="39">
        <v>0</v>
      </c>
      <c r="C39" s="33">
        <v>10</v>
      </c>
      <c r="D39" s="41">
        <v>0</v>
      </c>
      <c r="E39" s="42">
        <v>32</v>
      </c>
      <c r="F39" s="38" t="s">
        <v>95</v>
      </c>
      <c r="G39" s="49"/>
      <c r="H39" s="38" t="s">
        <v>6</v>
      </c>
      <c r="I39" s="44">
        <v>38749</v>
      </c>
      <c r="V39" s="66" t="s">
        <v>158</v>
      </c>
      <c r="W39" s="50" t="s">
        <v>71</v>
      </c>
      <c r="X39" s="50" t="s">
        <v>68</v>
      </c>
      <c r="Y39" s="50">
        <v>1</v>
      </c>
      <c r="Z39" s="50" t="s">
        <v>159</v>
      </c>
      <c r="AA39" s="50">
        <v>6</v>
      </c>
      <c r="AB39" s="50">
        <v>70</v>
      </c>
      <c r="AC39" s="48">
        <f t="shared" si="0"/>
        <v>18235</v>
      </c>
      <c r="AD39" s="50"/>
    </row>
    <row r="40" spans="1:30" s="38" customFormat="1" ht="12.75">
      <c r="A40" s="38" t="s">
        <v>62</v>
      </c>
      <c r="B40" s="39">
        <v>0</v>
      </c>
      <c r="C40" s="33">
        <v>10</v>
      </c>
      <c r="D40" s="41">
        <v>0</v>
      </c>
      <c r="E40" s="42">
        <v>33</v>
      </c>
      <c r="F40" s="38" t="s">
        <v>95</v>
      </c>
      <c r="G40" s="49"/>
      <c r="H40" s="38" t="s">
        <v>6</v>
      </c>
      <c r="I40" s="44">
        <v>38749</v>
      </c>
      <c r="V40" s="66" t="s">
        <v>160</v>
      </c>
      <c r="W40" s="50" t="s">
        <v>71</v>
      </c>
      <c r="X40" s="50" t="s">
        <v>68</v>
      </c>
      <c r="Y40" s="50">
        <v>1</v>
      </c>
      <c r="Z40" s="50" t="s">
        <v>161</v>
      </c>
      <c r="AA40" s="50">
        <v>6</v>
      </c>
      <c r="AB40" s="50">
        <v>70</v>
      </c>
      <c r="AC40" s="48">
        <f t="shared" si="0"/>
        <v>18655</v>
      </c>
      <c r="AD40" s="50"/>
    </row>
    <row r="41" spans="1:30" s="38" customFormat="1" ht="12.75">
      <c r="A41" s="38" t="s">
        <v>62</v>
      </c>
      <c r="B41" s="39">
        <v>0</v>
      </c>
      <c r="C41" s="33">
        <v>10</v>
      </c>
      <c r="D41" s="41">
        <v>0</v>
      </c>
      <c r="E41" s="42">
        <v>34</v>
      </c>
      <c r="F41" s="38" t="s">
        <v>69</v>
      </c>
      <c r="G41" s="49" t="s">
        <v>162</v>
      </c>
      <c r="H41" s="38" t="s">
        <v>6</v>
      </c>
      <c r="I41" s="44">
        <v>38749</v>
      </c>
      <c r="V41" s="66" t="s">
        <v>163</v>
      </c>
      <c r="W41" s="50" t="s">
        <v>71</v>
      </c>
      <c r="X41" s="50" t="s">
        <v>68</v>
      </c>
      <c r="Y41" s="50">
        <v>1</v>
      </c>
      <c r="Z41" s="50" t="s">
        <v>164</v>
      </c>
      <c r="AA41" s="50">
        <v>8</v>
      </c>
      <c r="AB41" s="50">
        <v>70</v>
      </c>
      <c r="AC41" s="48">
        <f t="shared" si="0"/>
        <v>19215</v>
      </c>
      <c r="AD41" s="50" t="s">
        <v>162</v>
      </c>
    </row>
    <row r="42" spans="1:30" s="38" customFormat="1" ht="12.75">
      <c r="A42" s="38" t="s">
        <v>62</v>
      </c>
      <c r="B42" s="39">
        <v>0</v>
      </c>
      <c r="C42" s="33">
        <v>10</v>
      </c>
      <c r="D42" s="41">
        <v>0</v>
      </c>
      <c r="E42" s="42">
        <v>35</v>
      </c>
      <c r="F42" s="38" t="s">
        <v>69</v>
      </c>
      <c r="G42" s="49"/>
      <c r="H42" s="38" t="s">
        <v>6</v>
      </c>
      <c r="I42" s="44">
        <v>38749</v>
      </c>
      <c r="V42" s="66" t="s">
        <v>165</v>
      </c>
      <c r="W42" s="50" t="s">
        <v>71</v>
      </c>
      <c r="X42" s="50" t="s">
        <v>68</v>
      </c>
      <c r="Y42" s="50">
        <v>1</v>
      </c>
      <c r="Z42" s="50" t="s">
        <v>166</v>
      </c>
      <c r="AA42" s="50">
        <v>6</v>
      </c>
      <c r="AB42" s="50">
        <v>70</v>
      </c>
      <c r="AC42" s="48">
        <f t="shared" si="0"/>
        <v>19635</v>
      </c>
      <c r="AD42" s="50"/>
    </row>
    <row r="43" spans="1:30" s="51" customFormat="1" ht="12.75">
      <c r="A43" s="51" t="s">
        <v>62</v>
      </c>
      <c r="B43" s="52">
        <v>0</v>
      </c>
      <c r="C43" s="53">
        <v>10</v>
      </c>
      <c r="D43" s="54">
        <v>0</v>
      </c>
      <c r="E43" s="55">
        <v>36</v>
      </c>
      <c r="F43" s="51" t="s">
        <v>69</v>
      </c>
      <c r="G43" s="56" t="s">
        <v>88</v>
      </c>
      <c r="H43" s="51" t="s">
        <v>6</v>
      </c>
      <c r="I43" s="58">
        <v>38749</v>
      </c>
      <c r="J43" s="51" t="s">
        <v>89</v>
      </c>
      <c r="K43" s="58">
        <v>38760</v>
      </c>
      <c r="L43" s="51" t="s">
        <v>167</v>
      </c>
      <c r="M43" s="58">
        <v>38761</v>
      </c>
      <c r="V43" s="62" t="s">
        <v>168</v>
      </c>
      <c r="W43" s="63" t="s">
        <v>71</v>
      </c>
      <c r="X43" s="63" t="s">
        <v>68</v>
      </c>
      <c r="Y43" s="63">
        <v>1</v>
      </c>
      <c r="Z43" s="63" t="s">
        <v>169</v>
      </c>
      <c r="AA43" s="63">
        <v>4</v>
      </c>
      <c r="AB43" s="63">
        <v>70</v>
      </c>
      <c r="AC43" s="64">
        <f>(AA43*AB43)+19635</f>
        <v>19915</v>
      </c>
      <c r="AD43" s="63" t="s">
        <v>88</v>
      </c>
    </row>
    <row r="44" spans="1:30" s="51" customFormat="1" ht="12.75">
      <c r="A44" s="51" t="s">
        <v>62</v>
      </c>
      <c r="B44" s="52">
        <v>0</v>
      </c>
      <c r="C44" s="53">
        <v>10</v>
      </c>
      <c r="D44" s="54">
        <v>0</v>
      </c>
      <c r="E44" s="55">
        <v>37</v>
      </c>
      <c r="F44" s="51" t="s">
        <v>69</v>
      </c>
      <c r="G44" s="56" t="s">
        <v>170</v>
      </c>
      <c r="H44" s="51" t="s">
        <v>6</v>
      </c>
      <c r="I44" s="58">
        <v>38749</v>
      </c>
      <c r="J44" s="51" t="s">
        <v>171</v>
      </c>
      <c r="K44" s="58">
        <v>38761</v>
      </c>
      <c r="V44" s="62" t="s">
        <v>172</v>
      </c>
      <c r="W44" s="63" t="s">
        <v>71</v>
      </c>
      <c r="X44" s="63" t="s">
        <v>68</v>
      </c>
      <c r="Y44" s="63">
        <v>1</v>
      </c>
      <c r="Z44" s="63" t="s">
        <v>173</v>
      </c>
      <c r="AA44" s="63">
        <v>1</v>
      </c>
      <c r="AB44" s="63">
        <v>70</v>
      </c>
      <c r="AC44" s="64">
        <f aca="true" t="shared" si="1" ref="AC44:AC57">(AA44*AB44)+AC43</f>
        <v>19985</v>
      </c>
      <c r="AD44" s="63" t="s">
        <v>170</v>
      </c>
    </row>
    <row r="45" spans="1:30" s="38" customFormat="1" ht="12.75">
      <c r="A45" s="38" t="s">
        <v>62</v>
      </c>
      <c r="B45" s="39">
        <v>0</v>
      </c>
      <c r="C45" s="33">
        <v>10</v>
      </c>
      <c r="D45" s="41">
        <v>0</v>
      </c>
      <c r="E45" s="42">
        <v>38</v>
      </c>
      <c r="F45" s="38" t="s">
        <v>69</v>
      </c>
      <c r="G45" s="49" t="s">
        <v>174</v>
      </c>
      <c r="H45" s="38" t="s">
        <v>6</v>
      </c>
      <c r="I45" s="44">
        <v>38749</v>
      </c>
      <c r="V45" s="66" t="s">
        <v>175</v>
      </c>
      <c r="W45" s="50" t="s">
        <v>71</v>
      </c>
      <c r="X45" s="50" t="s">
        <v>68</v>
      </c>
      <c r="Y45" s="50">
        <v>1</v>
      </c>
      <c r="Z45" s="50" t="s">
        <v>176</v>
      </c>
      <c r="AA45" s="50">
        <v>1</v>
      </c>
      <c r="AB45" s="50">
        <v>70</v>
      </c>
      <c r="AC45" s="48">
        <f t="shared" si="1"/>
        <v>20055</v>
      </c>
      <c r="AD45" s="50" t="s">
        <v>174</v>
      </c>
    </row>
    <row r="46" spans="1:30" s="51" customFormat="1" ht="12.75">
      <c r="A46" s="51" t="s">
        <v>62</v>
      </c>
      <c r="B46" s="52">
        <v>0</v>
      </c>
      <c r="C46" s="53">
        <v>10</v>
      </c>
      <c r="D46" s="54">
        <v>0</v>
      </c>
      <c r="E46" s="55">
        <v>39</v>
      </c>
      <c r="F46" s="51" t="s">
        <v>69</v>
      </c>
      <c r="G46" s="56" t="s">
        <v>177</v>
      </c>
      <c r="H46" s="51" t="s">
        <v>6</v>
      </c>
      <c r="I46" s="58">
        <v>38749</v>
      </c>
      <c r="J46" s="51" t="s">
        <v>109</v>
      </c>
      <c r="K46" s="58">
        <v>38761</v>
      </c>
      <c r="V46" s="63" t="s">
        <v>178</v>
      </c>
      <c r="W46" s="63" t="s">
        <v>71</v>
      </c>
      <c r="X46" s="63" t="s">
        <v>68</v>
      </c>
      <c r="Y46" s="63">
        <v>1</v>
      </c>
      <c r="Z46" s="63" t="s">
        <v>179</v>
      </c>
      <c r="AA46" s="63">
        <v>4</v>
      </c>
      <c r="AB46" s="63">
        <v>70</v>
      </c>
      <c r="AC46" s="64">
        <f t="shared" si="1"/>
        <v>20335</v>
      </c>
      <c r="AD46" s="63" t="s">
        <v>177</v>
      </c>
    </row>
    <row r="47" spans="1:30" s="38" customFormat="1" ht="12.75">
      <c r="A47" s="38" t="s">
        <v>62</v>
      </c>
      <c r="B47" s="39">
        <v>0</v>
      </c>
      <c r="C47" s="33">
        <v>10</v>
      </c>
      <c r="D47" s="41">
        <v>0</v>
      </c>
      <c r="E47" s="42">
        <v>40</v>
      </c>
      <c r="F47" s="38" t="s">
        <v>69</v>
      </c>
      <c r="G47" s="49" t="s">
        <v>180</v>
      </c>
      <c r="H47" s="38" t="s">
        <v>6</v>
      </c>
      <c r="I47" s="44">
        <v>38749</v>
      </c>
      <c r="V47" s="50" t="s">
        <v>181</v>
      </c>
      <c r="W47" s="50" t="s">
        <v>71</v>
      </c>
      <c r="X47" s="50" t="s">
        <v>68</v>
      </c>
      <c r="Y47" s="50">
        <v>1</v>
      </c>
      <c r="Z47" s="50" t="s">
        <v>182</v>
      </c>
      <c r="AA47" s="50">
        <v>3</v>
      </c>
      <c r="AB47" s="50">
        <v>70</v>
      </c>
      <c r="AC47" s="48">
        <f t="shared" si="1"/>
        <v>20545</v>
      </c>
      <c r="AD47" s="50" t="s">
        <v>180</v>
      </c>
    </row>
    <row r="48" spans="1:30" s="38" customFormat="1" ht="12.75">
      <c r="A48" s="38" t="s">
        <v>62</v>
      </c>
      <c r="B48" s="39">
        <v>0</v>
      </c>
      <c r="C48" s="33">
        <v>10</v>
      </c>
      <c r="D48" s="41">
        <v>0</v>
      </c>
      <c r="E48" s="42">
        <v>41</v>
      </c>
      <c r="F48" s="38" t="s">
        <v>69</v>
      </c>
      <c r="G48" s="49" t="s">
        <v>132</v>
      </c>
      <c r="H48" s="38" t="s">
        <v>6</v>
      </c>
      <c r="I48" s="44">
        <v>38749</v>
      </c>
      <c r="V48" s="50" t="s">
        <v>183</v>
      </c>
      <c r="W48" s="50" t="s">
        <v>71</v>
      </c>
      <c r="X48" s="50" t="s">
        <v>68</v>
      </c>
      <c r="Y48" s="50">
        <v>1</v>
      </c>
      <c r="Z48" s="50" t="s">
        <v>184</v>
      </c>
      <c r="AA48" s="50">
        <v>5</v>
      </c>
      <c r="AB48" s="50">
        <v>70</v>
      </c>
      <c r="AC48" s="48">
        <f t="shared" si="1"/>
        <v>20895</v>
      </c>
      <c r="AD48" s="50" t="s">
        <v>132</v>
      </c>
    </row>
    <row r="49" spans="1:30" s="51" customFormat="1" ht="12.75">
      <c r="A49" s="51" t="s">
        <v>62</v>
      </c>
      <c r="B49" s="52">
        <v>0</v>
      </c>
      <c r="C49" s="53">
        <v>10</v>
      </c>
      <c r="D49" s="54">
        <v>0</v>
      </c>
      <c r="E49" s="55">
        <v>42</v>
      </c>
      <c r="F49" s="51" t="s">
        <v>69</v>
      </c>
      <c r="G49" s="56" t="s">
        <v>88</v>
      </c>
      <c r="H49" s="51" t="s">
        <v>6</v>
      </c>
      <c r="I49" s="58">
        <v>38749</v>
      </c>
      <c r="J49" s="51" t="s">
        <v>89</v>
      </c>
      <c r="K49" s="58">
        <v>38760</v>
      </c>
      <c r="L49" s="51" t="s">
        <v>185</v>
      </c>
      <c r="M49" s="58">
        <v>38761</v>
      </c>
      <c r="V49" s="62" t="s">
        <v>186</v>
      </c>
      <c r="W49" s="63" t="s">
        <v>71</v>
      </c>
      <c r="X49" s="63" t="s">
        <v>68</v>
      </c>
      <c r="Y49" s="63">
        <v>1</v>
      </c>
      <c r="Z49" s="63" t="s">
        <v>187</v>
      </c>
      <c r="AA49" s="63">
        <v>5</v>
      </c>
      <c r="AB49" s="63">
        <v>70</v>
      </c>
      <c r="AC49" s="64">
        <f t="shared" si="1"/>
        <v>21245</v>
      </c>
      <c r="AD49" s="63" t="s">
        <v>88</v>
      </c>
    </row>
    <row r="50" spans="1:30" s="38" customFormat="1" ht="12.75">
      <c r="A50" s="38" t="s">
        <v>62</v>
      </c>
      <c r="B50" s="39">
        <v>0</v>
      </c>
      <c r="C50" s="33">
        <v>10</v>
      </c>
      <c r="D50" s="41">
        <v>0</v>
      </c>
      <c r="E50" s="42">
        <v>43</v>
      </c>
      <c r="F50" s="38" t="s">
        <v>69</v>
      </c>
      <c r="G50" s="49" t="s">
        <v>188</v>
      </c>
      <c r="H50" s="38" t="s">
        <v>6</v>
      </c>
      <c r="I50" s="44">
        <v>38749</v>
      </c>
      <c r="V50" s="66" t="s">
        <v>189</v>
      </c>
      <c r="W50" s="50" t="s">
        <v>71</v>
      </c>
      <c r="X50" s="50" t="s">
        <v>68</v>
      </c>
      <c r="Y50" s="50">
        <v>1</v>
      </c>
      <c r="Z50" s="50" t="s">
        <v>190</v>
      </c>
      <c r="AA50" s="50">
        <v>3</v>
      </c>
      <c r="AB50" s="50">
        <v>70</v>
      </c>
      <c r="AC50" s="48">
        <f t="shared" si="1"/>
        <v>21455</v>
      </c>
      <c r="AD50" s="50" t="s">
        <v>188</v>
      </c>
    </row>
    <row r="51" spans="1:30" s="38" customFormat="1" ht="12.75">
      <c r="A51" s="38" t="s">
        <v>62</v>
      </c>
      <c r="B51" s="39">
        <v>0</v>
      </c>
      <c r="C51" s="33">
        <v>10</v>
      </c>
      <c r="D51" s="41">
        <v>0</v>
      </c>
      <c r="E51" s="42">
        <v>44</v>
      </c>
      <c r="F51" s="38" t="s">
        <v>69</v>
      </c>
      <c r="G51" s="49" t="s">
        <v>151</v>
      </c>
      <c r="H51" s="38" t="s">
        <v>6</v>
      </c>
      <c r="I51" s="44">
        <v>38749</v>
      </c>
      <c r="V51" s="66" t="s">
        <v>191</v>
      </c>
      <c r="W51" s="50" t="s">
        <v>71</v>
      </c>
      <c r="X51" s="50" t="s">
        <v>68</v>
      </c>
      <c r="Y51" s="50">
        <v>1</v>
      </c>
      <c r="Z51" s="50" t="s">
        <v>192</v>
      </c>
      <c r="AA51" s="50">
        <v>4</v>
      </c>
      <c r="AB51" s="50">
        <v>70</v>
      </c>
      <c r="AC51" s="48">
        <f t="shared" si="1"/>
        <v>21735</v>
      </c>
      <c r="AD51" s="50" t="s">
        <v>151</v>
      </c>
    </row>
    <row r="52" spans="1:30" s="38" customFormat="1" ht="12.75">
      <c r="A52" s="38" t="s">
        <v>62</v>
      </c>
      <c r="B52" s="39">
        <v>0</v>
      </c>
      <c r="C52" s="33">
        <v>10</v>
      </c>
      <c r="D52" s="41">
        <v>0</v>
      </c>
      <c r="E52" s="42">
        <v>45</v>
      </c>
      <c r="F52" s="38" t="s">
        <v>69</v>
      </c>
      <c r="G52" s="49" t="s">
        <v>193</v>
      </c>
      <c r="H52" s="38" t="s">
        <v>6</v>
      </c>
      <c r="I52" s="44">
        <v>38749</v>
      </c>
      <c r="V52" s="66" t="s">
        <v>194</v>
      </c>
      <c r="W52" s="50" t="s">
        <v>71</v>
      </c>
      <c r="X52" s="50" t="s">
        <v>68</v>
      </c>
      <c r="Y52" s="50">
        <v>1</v>
      </c>
      <c r="Z52" s="50" t="s">
        <v>195</v>
      </c>
      <c r="AA52" s="50">
        <v>5</v>
      </c>
      <c r="AB52" s="50">
        <v>70</v>
      </c>
      <c r="AC52" s="48">
        <f t="shared" si="1"/>
        <v>22085</v>
      </c>
      <c r="AD52" s="50" t="s">
        <v>193</v>
      </c>
    </row>
    <row r="53" spans="1:30" s="38" customFormat="1" ht="12.75">
      <c r="A53" s="38" t="s">
        <v>62</v>
      </c>
      <c r="B53" s="39">
        <v>0</v>
      </c>
      <c r="C53" s="33">
        <v>10</v>
      </c>
      <c r="D53" s="41">
        <v>0</v>
      </c>
      <c r="E53" s="42">
        <v>46</v>
      </c>
      <c r="F53" s="38" t="s">
        <v>69</v>
      </c>
      <c r="G53" s="49"/>
      <c r="H53" s="38" t="s">
        <v>6</v>
      </c>
      <c r="I53" s="44">
        <v>38749</v>
      </c>
      <c r="V53" s="66" t="s">
        <v>196</v>
      </c>
      <c r="W53" s="50" t="s">
        <v>71</v>
      </c>
      <c r="X53" s="50" t="s">
        <v>68</v>
      </c>
      <c r="Y53" s="50">
        <v>1</v>
      </c>
      <c r="Z53" s="50" t="s">
        <v>197</v>
      </c>
      <c r="AA53" s="50">
        <v>5</v>
      </c>
      <c r="AB53" s="50">
        <v>70</v>
      </c>
      <c r="AC53" s="48">
        <f t="shared" si="1"/>
        <v>22435</v>
      </c>
      <c r="AD53" s="50"/>
    </row>
    <row r="54" spans="1:30" s="51" customFormat="1" ht="12.75">
      <c r="A54" s="51" t="s">
        <v>62</v>
      </c>
      <c r="B54" s="52">
        <v>0</v>
      </c>
      <c r="C54" s="53">
        <v>10</v>
      </c>
      <c r="D54" s="54">
        <v>0</v>
      </c>
      <c r="E54" s="55">
        <v>47</v>
      </c>
      <c r="F54" s="51" t="s">
        <v>69</v>
      </c>
      <c r="G54" s="56" t="s">
        <v>198</v>
      </c>
      <c r="H54" s="51" t="s">
        <v>6</v>
      </c>
      <c r="I54" s="58">
        <v>38749</v>
      </c>
      <c r="J54" s="51" t="s">
        <v>89</v>
      </c>
      <c r="K54" s="58">
        <v>38760</v>
      </c>
      <c r="L54" s="51" t="s">
        <v>167</v>
      </c>
      <c r="M54" s="58">
        <v>38761</v>
      </c>
      <c r="V54" s="62" t="s">
        <v>199</v>
      </c>
      <c r="W54" s="63" t="s">
        <v>71</v>
      </c>
      <c r="X54" s="63" t="s">
        <v>68</v>
      </c>
      <c r="Y54" s="63">
        <v>1</v>
      </c>
      <c r="Z54" s="63" t="s">
        <v>200</v>
      </c>
      <c r="AA54" s="63">
        <v>4</v>
      </c>
      <c r="AB54" s="63">
        <v>70</v>
      </c>
      <c r="AC54" s="64">
        <f t="shared" si="1"/>
        <v>22715</v>
      </c>
      <c r="AD54" s="63" t="s">
        <v>198</v>
      </c>
    </row>
    <row r="55" spans="1:30" s="51" customFormat="1" ht="12.75">
      <c r="A55" s="51" t="s">
        <v>62</v>
      </c>
      <c r="B55" s="52">
        <v>0</v>
      </c>
      <c r="C55" s="53">
        <v>10</v>
      </c>
      <c r="D55" s="54">
        <v>0</v>
      </c>
      <c r="E55" s="55">
        <v>48</v>
      </c>
      <c r="F55" s="51" t="s">
        <v>69</v>
      </c>
      <c r="G55" s="56" t="s">
        <v>201</v>
      </c>
      <c r="H55" s="51" t="s">
        <v>6</v>
      </c>
      <c r="I55" s="58">
        <v>38749</v>
      </c>
      <c r="V55" s="62" t="s">
        <v>202</v>
      </c>
      <c r="W55" s="63" t="s">
        <v>71</v>
      </c>
      <c r="X55" s="63" t="s">
        <v>68</v>
      </c>
      <c r="Y55" s="63">
        <v>1</v>
      </c>
      <c r="Z55" s="63" t="s">
        <v>203</v>
      </c>
      <c r="AA55" s="63">
        <v>3</v>
      </c>
      <c r="AB55" s="63">
        <v>70</v>
      </c>
      <c r="AC55" s="64">
        <f t="shared" si="1"/>
        <v>22925</v>
      </c>
      <c r="AD55" s="63" t="s">
        <v>201</v>
      </c>
    </row>
    <row r="56" spans="1:30" s="38" customFormat="1" ht="12.75">
      <c r="A56" s="38" t="s">
        <v>62</v>
      </c>
      <c r="B56" s="39">
        <v>0</v>
      </c>
      <c r="C56" s="33">
        <v>10</v>
      </c>
      <c r="D56" s="41">
        <v>0</v>
      </c>
      <c r="E56" s="42">
        <v>49</v>
      </c>
      <c r="F56" s="38" t="s">
        <v>69</v>
      </c>
      <c r="G56" s="49" t="s">
        <v>204</v>
      </c>
      <c r="H56" s="38" t="s">
        <v>6</v>
      </c>
      <c r="I56" s="44">
        <v>38749</v>
      </c>
      <c r="V56" s="66" t="s">
        <v>205</v>
      </c>
      <c r="W56" s="50" t="s">
        <v>71</v>
      </c>
      <c r="X56" s="50" t="s">
        <v>68</v>
      </c>
      <c r="Y56" s="50">
        <v>1</v>
      </c>
      <c r="Z56" s="50" t="s">
        <v>206</v>
      </c>
      <c r="AA56" s="50">
        <v>1</v>
      </c>
      <c r="AB56" s="50">
        <v>70</v>
      </c>
      <c r="AC56" s="48">
        <f t="shared" si="1"/>
        <v>22995</v>
      </c>
      <c r="AD56" s="50" t="s">
        <v>204</v>
      </c>
    </row>
    <row r="57" spans="1:30" s="51" customFormat="1" ht="12.75">
      <c r="A57" s="51" t="s">
        <v>62</v>
      </c>
      <c r="B57" s="52">
        <v>0</v>
      </c>
      <c r="C57" s="53">
        <v>10</v>
      </c>
      <c r="D57" s="54">
        <v>0</v>
      </c>
      <c r="E57" s="55">
        <v>50</v>
      </c>
      <c r="F57" s="51" t="s">
        <v>69</v>
      </c>
      <c r="G57" s="56" t="s">
        <v>207</v>
      </c>
      <c r="H57" s="51" t="s">
        <v>6</v>
      </c>
      <c r="I57" s="58">
        <v>38749</v>
      </c>
      <c r="J57" s="51" t="s">
        <v>90</v>
      </c>
      <c r="K57" s="58">
        <v>38797</v>
      </c>
      <c r="L57" s="51" t="s">
        <v>89</v>
      </c>
      <c r="M57" s="58">
        <v>38838</v>
      </c>
      <c r="N57" s="51" t="s">
        <v>91</v>
      </c>
      <c r="O57" s="58">
        <v>38847</v>
      </c>
      <c r="P57" s="85" t="s">
        <v>92</v>
      </c>
      <c r="Q57" s="84">
        <v>38889</v>
      </c>
      <c r="V57" s="62" t="s">
        <v>208</v>
      </c>
      <c r="W57" s="63" t="s">
        <v>71</v>
      </c>
      <c r="X57" s="63" t="s">
        <v>68</v>
      </c>
      <c r="Y57" s="63">
        <v>1</v>
      </c>
      <c r="Z57" s="63" t="s">
        <v>209</v>
      </c>
      <c r="AA57" s="63">
        <v>1</v>
      </c>
      <c r="AB57" s="63">
        <v>70</v>
      </c>
      <c r="AC57" s="64">
        <f t="shared" si="1"/>
        <v>23065</v>
      </c>
      <c r="AD57" s="63" t="s">
        <v>207</v>
      </c>
    </row>
    <row r="58" spans="1:30" s="38" customFormat="1" ht="12.75">
      <c r="A58" s="38" t="s">
        <v>62</v>
      </c>
      <c r="B58" s="39">
        <v>0</v>
      </c>
      <c r="C58" s="33">
        <v>10</v>
      </c>
      <c r="D58" s="41">
        <v>0</v>
      </c>
      <c r="E58" s="42">
        <v>51</v>
      </c>
      <c r="F58" s="38" t="s">
        <v>69</v>
      </c>
      <c r="G58" s="49"/>
      <c r="H58" s="38" t="s">
        <v>6</v>
      </c>
      <c r="I58" s="44">
        <v>38749</v>
      </c>
      <c r="V58" s="50" t="s">
        <v>210</v>
      </c>
      <c r="W58" s="50" t="s">
        <v>211</v>
      </c>
      <c r="X58" s="50" t="s">
        <v>68</v>
      </c>
      <c r="Y58" s="50">
        <v>2</v>
      </c>
      <c r="Z58" s="50" t="s">
        <v>212</v>
      </c>
      <c r="AA58" s="50">
        <v>3</v>
      </c>
      <c r="AB58" s="50">
        <v>70</v>
      </c>
      <c r="AC58" s="48">
        <f>(AA58*AB58)+23065</f>
        <v>23275</v>
      </c>
      <c r="AD58" s="50"/>
    </row>
    <row r="59" spans="1:30" s="38" customFormat="1" ht="12.75">
      <c r="A59" s="38" t="s">
        <v>62</v>
      </c>
      <c r="B59" s="39">
        <v>0</v>
      </c>
      <c r="C59" s="33">
        <v>10</v>
      </c>
      <c r="D59" s="41">
        <v>0</v>
      </c>
      <c r="E59" s="42">
        <v>52</v>
      </c>
      <c r="F59" s="38" t="s">
        <v>69</v>
      </c>
      <c r="G59" s="49" t="s">
        <v>213</v>
      </c>
      <c r="H59" s="38" t="s">
        <v>6</v>
      </c>
      <c r="I59" s="44">
        <v>38749</v>
      </c>
      <c r="V59" s="50" t="s">
        <v>214</v>
      </c>
      <c r="W59" s="50" t="s">
        <v>211</v>
      </c>
      <c r="X59" s="50" t="s">
        <v>68</v>
      </c>
      <c r="Y59" s="50">
        <v>2</v>
      </c>
      <c r="Z59" s="50" t="s">
        <v>215</v>
      </c>
      <c r="AA59" s="50">
        <v>4</v>
      </c>
      <c r="AB59" s="50">
        <v>70</v>
      </c>
      <c r="AC59" s="48">
        <f aca="true" t="shared" si="2" ref="AC59:AC92">(AA59*AB59)+AC58</f>
        <v>23555</v>
      </c>
      <c r="AD59" s="50" t="s">
        <v>213</v>
      </c>
    </row>
    <row r="60" spans="1:30" s="38" customFormat="1" ht="12.75">
      <c r="A60" s="38" t="s">
        <v>62</v>
      </c>
      <c r="B60" s="39">
        <v>0</v>
      </c>
      <c r="C60" s="33">
        <v>10</v>
      </c>
      <c r="D60" s="41">
        <v>0</v>
      </c>
      <c r="E60" s="42">
        <v>53</v>
      </c>
      <c r="F60" s="38" t="s">
        <v>69</v>
      </c>
      <c r="G60" s="49"/>
      <c r="H60" s="38" t="s">
        <v>6</v>
      </c>
      <c r="I60" s="44">
        <v>38749</v>
      </c>
      <c r="V60" s="50" t="s">
        <v>216</v>
      </c>
      <c r="W60" s="50" t="s">
        <v>211</v>
      </c>
      <c r="X60" s="50" t="s">
        <v>68</v>
      </c>
      <c r="Y60" s="50">
        <v>2</v>
      </c>
      <c r="Z60" s="50" t="s">
        <v>217</v>
      </c>
      <c r="AA60" s="50">
        <v>3</v>
      </c>
      <c r="AB60" s="50">
        <v>70</v>
      </c>
      <c r="AC60" s="48">
        <f t="shared" si="2"/>
        <v>23765</v>
      </c>
      <c r="AD60" s="50"/>
    </row>
    <row r="61" spans="1:30" s="38" customFormat="1" ht="12.75">
      <c r="A61" s="38" t="s">
        <v>62</v>
      </c>
      <c r="B61" s="39">
        <v>0</v>
      </c>
      <c r="C61" s="33">
        <v>10</v>
      </c>
      <c r="D61" s="41">
        <v>0</v>
      </c>
      <c r="E61" s="42">
        <v>54</v>
      </c>
      <c r="F61" s="38" t="s">
        <v>69</v>
      </c>
      <c r="G61" s="49" t="s">
        <v>218</v>
      </c>
      <c r="H61" s="38" t="s">
        <v>6</v>
      </c>
      <c r="I61" s="44">
        <v>38749</v>
      </c>
      <c r="V61" s="50" t="s">
        <v>219</v>
      </c>
      <c r="W61" s="50" t="s">
        <v>211</v>
      </c>
      <c r="X61" s="50" t="s">
        <v>68</v>
      </c>
      <c r="Y61" s="50">
        <v>2</v>
      </c>
      <c r="Z61" s="50" t="s">
        <v>220</v>
      </c>
      <c r="AA61" s="50">
        <v>3</v>
      </c>
      <c r="AB61" s="50">
        <v>70</v>
      </c>
      <c r="AC61" s="48">
        <f t="shared" si="2"/>
        <v>23975</v>
      </c>
      <c r="AD61" s="50" t="s">
        <v>218</v>
      </c>
    </row>
    <row r="62" spans="1:30" s="38" customFormat="1" ht="12.75">
      <c r="A62" s="38" t="s">
        <v>62</v>
      </c>
      <c r="B62" s="39">
        <v>0</v>
      </c>
      <c r="C62" s="33">
        <v>10</v>
      </c>
      <c r="D62" s="41">
        <v>0</v>
      </c>
      <c r="E62" s="42">
        <v>55</v>
      </c>
      <c r="F62" s="38" t="s">
        <v>69</v>
      </c>
      <c r="G62" s="49" t="s">
        <v>221</v>
      </c>
      <c r="H62" s="38" t="s">
        <v>6</v>
      </c>
      <c r="I62" s="44">
        <v>38749</v>
      </c>
      <c r="V62" s="50" t="s">
        <v>222</v>
      </c>
      <c r="W62" s="50" t="s">
        <v>211</v>
      </c>
      <c r="X62" s="50" t="s">
        <v>68</v>
      </c>
      <c r="Y62" s="50">
        <v>2</v>
      </c>
      <c r="Z62" s="50" t="s">
        <v>223</v>
      </c>
      <c r="AA62" s="50">
        <v>1</v>
      </c>
      <c r="AB62" s="50">
        <v>70</v>
      </c>
      <c r="AC62" s="48">
        <f t="shared" si="2"/>
        <v>24045</v>
      </c>
      <c r="AD62" s="50" t="s">
        <v>221</v>
      </c>
    </row>
    <row r="63" spans="1:30" s="38" customFormat="1" ht="12.75">
      <c r="A63" s="38" t="s">
        <v>62</v>
      </c>
      <c r="B63" s="39">
        <v>0</v>
      </c>
      <c r="C63" s="33">
        <v>10</v>
      </c>
      <c r="D63" s="41">
        <v>0</v>
      </c>
      <c r="E63" s="42">
        <v>56</v>
      </c>
      <c r="F63" s="38" t="s">
        <v>69</v>
      </c>
      <c r="G63" s="49"/>
      <c r="H63" s="38" t="s">
        <v>6</v>
      </c>
      <c r="I63" s="44">
        <v>38749</v>
      </c>
      <c r="V63" s="50" t="s">
        <v>224</v>
      </c>
      <c r="W63" s="50" t="s">
        <v>211</v>
      </c>
      <c r="X63" s="50" t="s">
        <v>68</v>
      </c>
      <c r="Y63" s="50">
        <v>2</v>
      </c>
      <c r="Z63" s="50" t="s">
        <v>225</v>
      </c>
      <c r="AA63" s="50">
        <v>1</v>
      </c>
      <c r="AB63" s="50">
        <v>70</v>
      </c>
      <c r="AC63" s="48">
        <f t="shared" si="2"/>
        <v>24115</v>
      </c>
      <c r="AD63" s="50"/>
    </row>
    <row r="64" spans="1:30" s="68" customFormat="1" ht="12.75">
      <c r="A64" s="68" t="s">
        <v>62</v>
      </c>
      <c r="B64" s="69">
        <v>0</v>
      </c>
      <c r="C64" s="70">
        <v>10</v>
      </c>
      <c r="D64" s="71">
        <v>0</v>
      </c>
      <c r="E64" s="72">
        <v>57</v>
      </c>
      <c r="F64" s="68" t="s">
        <v>69</v>
      </c>
      <c r="G64" s="73" t="s">
        <v>105</v>
      </c>
      <c r="H64" s="68" t="s">
        <v>6</v>
      </c>
      <c r="I64" s="74">
        <v>38749</v>
      </c>
      <c r="J64" s="75" t="s">
        <v>92</v>
      </c>
      <c r="K64" s="76">
        <v>39484</v>
      </c>
      <c r="V64" s="78" t="s">
        <v>226</v>
      </c>
      <c r="W64" s="78" t="s">
        <v>211</v>
      </c>
      <c r="X64" s="78" t="s">
        <v>68</v>
      </c>
      <c r="Y64" s="78">
        <v>2</v>
      </c>
      <c r="Z64" s="78" t="s">
        <v>227</v>
      </c>
      <c r="AA64" s="78">
        <v>2</v>
      </c>
      <c r="AB64" s="78">
        <v>70</v>
      </c>
      <c r="AC64" s="79">
        <f t="shared" si="2"/>
        <v>24255</v>
      </c>
      <c r="AD64" s="78" t="s">
        <v>105</v>
      </c>
    </row>
    <row r="65" spans="1:30" s="38" customFormat="1" ht="12.75">
      <c r="A65" s="38" t="s">
        <v>62</v>
      </c>
      <c r="B65" s="39">
        <v>0</v>
      </c>
      <c r="C65" s="33">
        <v>10</v>
      </c>
      <c r="D65" s="41">
        <v>0</v>
      </c>
      <c r="E65" s="42">
        <v>58</v>
      </c>
      <c r="F65" s="38" t="s">
        <v>69</v>
      </c>
      <c r="G65" s="49"/>
      <c r="H65" s="38" t="s">
        <v>6</v>
      </c>
      <c r="I65" s="44">
        <v>38749</v>
      </c>
      <c r="V65" s="50" t="s">
        <v>228</v>
      </c>
      <c r="W65" s="50" t="s">
        <v>211</v>
      </c>
      <c r="X65" s="50" t="s">
        <v>68</v>
      </c>
      <c r="Y65" s="50">
        <v>2</v>
      </c>
      <c r="Z65" s="50" t="s">
        <v>229</v>
      </c>
      <c r="AA65" s="50">
        <v>2</v>
      </c>
      <c r="AB65" s="50">
        <v>70</v>
      </c>
      <c r="AC65" s="48">
        <f t="shared" si="2"/>
        <v>24395</v>
      </c>
      <c r="AD65" s="50"/>
    </row>
    <row r="66" spans="1:30" s="38" customFormat="1" ht="12.75">
      <c r="A66" s="38" t="s">
        <v>62</v>
      </c>
      <c r="B66" s="39">
        <v>0</v>
      </c>
      <c r="C66" s="33">
        <v>10</v>
      </c>
      <c r="D66" s="41">
        <v>0</v>
      </c>
      <c r="E66" s="42">
        <v>59</v>
      </c>
      <c r="F66" s="38" t="s">
        <v>69</v>
      </c>
      <c r="G66" s="49" t="s">
        <v>230</v>
      </c>
      <c r="H66" s="38" t="s">
        <v>6</v>
      </c>
      <c r="I66" s="44">
        <v>38749</v>
      </c>
      <c r="V66" s="50" t="s">
        <v>231</v>
      </c>
      <c r="W66" s="50" t="s">
        <v>211</v>
      </c>
      <c r="X66" s="50" t="s">
        <v>68</v>
      </c>
      <c r="Y66" s="50">
        <v>2</v>
      </c>
      <c r="Z66" s="50" t="s">
        <v>232</v>
      </c>
      <c r="AA66" s="50">
        <v>1</v>
      </c>
      <c r="AB66" s="50">
        <v>70</v>
      </c>
      <c r="AC66" s="48">
        <f t="shared" si="2"/>
        <v>24465</v>
      </c>
      <c r="AD66" s="50" t="s">
        <v>230</v>
      </c>
    </row>
    <row r="67" spans="1:30" s="68" customFormat="1" ht="12.75">
      <c r="A67" s="68" t="s">
        <v>62</v>
      </c>
      <c r="B67" s="69">
        <v>0</v>
      </c>
      <c r="C67" s="70">
        <v>10</v>
      </c>
      <c r="D67" s="71">
        <v>0</v>
      </c>
      <c r="E67" s="72">
        <v>60</v>
      </c>
      <c r="F67" s="68" t="s">
        <v>69</v>
      </c>
      <c r="G67" s="73" t="s">
        <v>233</v>
      </c>
      <c r="H67" s="68" t="s">
        <v>6</v>
      </c>
      <c r="I67" s="74">
        <v>38749</v>
      </c>
      <c r="J67" s="75" t="s">
        <v>92</v>
      </c>
      <c r="K67" s="76">
        <v>39484</v>
      </c>
      <c r="V67" s="78" t="s">
        <v>234</v>
      </c>
      <c r="W67" s="78" t="s">
        <v>211</v>
      </c>
      <c r="X67" s="78" t="s">
        <v>68</v>
      </c>
      <c r="Y67" s="78">
        <v>2</v>
      </c>
      <c r="Z67" s="78" t="s">
        <v>235</v>
      </c>
      <c r="AA67" s="78">
        <v>2</v>
      </c>
      <c r="AB67" s="78">
        <v>70</v>
      </c>
      <c r="AC67" s="79">
        <f t="shared" si="2"/>
        <v>24605</v>
      </c>
      <c r="AD67" s="78" t="s">
        <v>233</v>
      </c>
    </row>
    <row r="68" spans="1:30" s="38" customFormat="1" ht="12.75">
      <c r="A68" s="38" t="s">
        <v>62</v>
      </c>
      <c r="B68" s="39">
        <v>0</v>
      </c>
      <c r="C68" s="33">
        <v>10</v>
      </c>
      <c r="D68" s="41">
        <v>0</v>
      </c>
      <c r="E68" s="42">
        <v>61</v>
      </c>
      <c r="F68" s="38" t="s">
        <v>69</v>
      </c>
      <c r="G68" s="49"/>
      <c r="H68" s="38" t="s">
        <v>6</v>
      </c>
      <c r="I68" s="44">
        <v>38749</v>
      </c>
      <c r="V68" s="50" t="s">
        <v>236</v>
      </c>
      <c r="W68" s="50" t="s">
        <v>211</v>
      </c>
      <c r="X68" s="50" t="s">
        <v>68</v>
      </c>
      <c r="Y68" s="50">
        <v>2</v>
      </c>
      <c r="Z68" s="50" t="s">
        <v>237</v>
      </c>
      <c r="AA68" s="50">
        <v>5</v>
      </c>
      <c r="AB68" s="50">
        <v>70</v>
      </c>
      <c r="AC68" s="48">
        <f t="shared" si="2"/>
        <v>24955</v>
      </c>
      <c r="AD68" s="50"/>
    </row>
    <row r="69" spans="1:30" s="38" customFormat="1" ht="12.75">
      <c r="A69" s="38" t="s">
        <v>62</v>
      </c>
      <c r="B69" s="39">
        <v>0</v>
      </c>
      <c r="C69" s="33">
        <v>10</v>
      </c>
      <c r="D69" s="41">
        <v>0</v>
      </c>
      <c r="E69" s="42">
        <v>62</v>
      </c>
      <c r="F69" s="38" t="s">
        <v>69</v>
      </c>
      <c r="G69" s="49" t="s">
        <v>193</v>
      </c>
      <c r="H69" s="38" t="s">
        <v>6</v>
      </c>
      <c r="I69" s="44">
        <v>38749</v>
      </c>
      <c r="V69" s="50" t="s">
        <v>238</v>
      </c>
      <c r="W69" s="50" t="s">
        <v>211</v>
      </c>
      <c r="X69" s="50" t="s">
        <v>68</v>
      </c>
      <c r="Y69" s="50">
        <v>2</v>
      </c>
      <c r="Z69" s="50" t="s">
        <v>239</v>
      </c>
      <c r="AA69" s="50">
        <v>3</v>
      </c>
      <c r="AB69" s="50">
        <v>70</v>
      </c>
      <c r="AC69" s="48">
        <f t="shared" si="2"/>
        <v>25165</v>
      </c>
      <c r="AD69" s="50" t="s">
        <v>193</v>
      </c>
    </row>
    <row r="70" spans="1:30" s="38" customFormat="1" ht="12.75">
      <c r="A70" s="38" t="s">
        <v>62</v>
      </c>
      <c r="B70" s="39">
        <v>0</v>
      </c>
      <c r="C70" s="33">
        <v>10</v>
      </c>
      <c r="D70" s="41">
        <v>0</v>
      </c>
      <c r="E70" s="42">
        <v>63</v>
      </c>
      <c r="F70" s="38" t="s">
        <v>69</v>
      </c>
      <c r="G70" s="49" t="s">
        <v>240</v>
      </c>
      <c r="H70" s="38" t="s">
        <v>6</v>
      </c>
      <c r="I70" s="44">
        <v>38749</v>
      </c>
      <c r="V70" s="50" t="s">
        <v>241</v>
      </c>
      <c r="W70" s="50" t="s">
        <v>211</v>
      </c>
      <c r="X70" s="50" t="s">
        <v>68</v>
      </c>
      <c r="Y70" s="50">
        <v>2</v>
      </c>
      <c r="Z70" s="50" t="s">
        <v>242</v>
      </c>
      <c r="AA70" s="50">
        <v>4</v>
      </c>
      <c r="AB70" s="50">
        <v>80</v>
      </c>
      <c r="AC70" s="48">
        <f t="shared" si="2"/>
        <v>25485</v>
      </c>
      <c r="AD70" s="50" t="s">
        <v>240</v>
      </c>
    </row>
    <row r="71" spans="1:30" s="38" customFormat="1" ht="12.75">
      <c r="A71" s="38" t="s">
        <v>62</v>
      </c>
      <c r="B71" s="39">
        <v>0</v>
      </c>
      <c r="C71" s="33">
        <v>10</v>
      </c>
      <c r="D71" s="41">
        <v>0</v>
      </c>
      <c r="E71" s="42">
        <v>64</v>
      </c>
      <c r="F71" s="38" t="s">
        <v>69</v>
      </c>
      <c r="G71" s="49"/>
      <c r="H71" s="38" t="s">
        <v>6</v>
      </c>
      <c r="I71" s="44">
        <v>38749</v>
      </c>
      <c r="V71" s="50" t="s">
        <v>243</v>
      </c>
      <c r="W71" s="50" t="s">
        <v>211</v>
      </c>
      <c r="X71" s="50" t="s">
        <v>68</v>
      </c>
      <c r="Y71" s="50">
        <v>2</v>
      </c>
      <c r="Z71" s="50" t="s">
        <v>244</v>
      </c>
      <c r="AA71" s="50">
        <v>4</v>
      </c>
      <c r="AB71" s="50">
        <v>80</v>
      </c>
      <c r="AC71" s="48">
        <f t="shared" si="2"/>
        <v>25805</v>
      </c>
      <c r="AD71" s="50"/>
    </row>
    <row r="72" spans="1:30" s="38" customFormat="1" ht="12.75">
      <c r="A72" s="38" t="s">
        <v>62</v>
      </c>
      <c r="B72" s="39">
        <v>0</v>
      </c>
      <c r="C72" s="33">
        <v>10</v>
      </c>
      <c r="D72" s="41">
        <v>0</v>
      </c>
      <c r="E72" s="42">
        <v>65</v>
      </c>
      <c r="F72" s="38" t="s">
        <v>69</v>
      </c>
      <c r="G72" s="49" t="s">
        <v>245</v>
      </c>
      <c r="H72" s="38" t="s">
        <v>6</v>
      </c>
      <c r="I72" s="44">
        <v>38749</v>
      </c>
      <c r="V72" s="50" t="s">
        <v>246</v>
      </c>
      <c r="W72" s="50" t="s">
        <v>247</v>
      </c>
      <c r="X72" s="50" t="s">
        <v>68</v>
      </c>
      <c r="Y72" s="50">
        <v>3</v>
      </c>
      <c r="Z72" s="50" t="s">
        <v>248</v>
      </c>
      <c r="AA72" s="50">
        <v>6</v>
      </c>
      <c r="AB72" s="50">
        <v>70</v>
      </c>
      <c r="AC72" s="48">
        <f t="shared" si="2"/>
        <v>26225</v>
      </c>
      <c r="AD72" s="50" t="s">
        <v>245</v>
      </c>
    </row>
    <row r="73" spans="1:30" s="38" customFormat="1" ht="12.75">
      <c r="A73" s="38" t="s">
        <v>62</v>
      </c>
      <c r="B73" s="39">
        <v>0</v>
      </c>
      <c r="C73" s="33">
        <v>10</v>
      </c>
      <c r="D73" s="41">
        <v>0</v>
      </c>
      <c r="E73" s="42">
        <v>66</v>
      </c>
      <c r="F73" s="38" t="s">
        <v>69</v>
      </c>
      <c r="G73" s="49" t="s">
        <v>249</v>
      </c>
      <c r="H73" s="38" t="s">
        <v>6</v>
      </c>
      <c r="I73" s="44">
        <v>38749</v>
      </c>
      <c r="V73" s="50" t="s">
        <v>250</v>
      </c>
      <c r="W73" s="50" t="s">
        <v>247</v>
      </c>
      <c r="X73" s="50" t="s">
        <v>68</v>
      </c>
      <c r="Y73" s="50">
        <v>3</v>
      </c>
      <c r="Z73" s="50" t="s">
        <v>184</v>
      </c>
      <c r="AA73" s="50">
        <v>5</v>
      </c>
      <c r="AB73" s="50">
        <v>70</v>
      </c>
      <c r="AC73" s="48">
        <f t="shared" si="2"/>
        <v>26575</v>
      </c>
      <c r="AD73" s="50" t="s">
        <v>249</v>
      </c>
    </row>
    <row r="74" spans="1:30" s="38" customFormat="1" ht="12.75">
      <c r="A74" s="38" t="s">
        <v>62</v>
      </c>
      <c r="B74" s="39">
        <v>0</v>
      </c>
      <c r="C74" s="33">
        <v>10</v>
      </c>
      <c r="D74" s="41">
        <v>0</v>
      </c>
      <c r="E74" s="42">
        <v>67</v>
      </c>
      <c r="F74" s="38" t="s">
        <v>69</v>
      </c>
      <c r="G74" s="49" t="s">
        <v>251</v>
      </c>
      <c r="H74" s="38" t="s">
        <v>6</v>
      </c>
      <c r="I74" s="44">
        <v>38749</v>
      </c>
      <c r="V74" s="50" t="s">
        <v>252</v>
      </c>
      <c r="W74" s="50" t="s">
        <v>247</v>
      </c>
      <c r="X74" s="50" t="s">
        <v>68</v>
      </c>
      <c r="Y74" s="50">
        <v>3</v>
      </c>
      <c r="Z74" s="50" t="s">
        <v>253</v>
      </c>
      <c r="AA74" s="50">
        <v>5</v>
      </c>
      <c r="AB74" s="50">
        <v>70</v>
      </c>
      <c r="AC74" s="48">
        <f t="shared" si="2"/>
        <v>26925</v>
      </c>
      <c r="AD74" s="50" t="s">
        <v>251</v>
      </c>
    </row>
    <row r="75" spans="1:30" s="38" customFormat="1" ht="12.75">
      <c r="A75" s="38" t="s">
        <v>62</v>
      </c>
      <c r="B75" s="39">
        <v>0</v>
      </c>
      <c r="C75" s="33">
        <v>10</v>
      </c>
      <c r="D75" s="41">
        <v>0</v>
      </c>
      <c r="E75" s="42">
        <v>68</v>
      </c>
      <c r="F75" s="38" t="s">
        <v>73</v>
      </c>
      <c r="G75" s="49" t="s">
        <v>254</v>
      </c>
      <c r="H75" s="38" t="s">
        <v>6</v>
      </c>
      <c r="I75" s="44">
        <v>38749</v>
      </c>
      <c r="V75" s="50" t="s">
        <v>255</v>
      </c>
      <c r="W75" s="50" t="s">
        <v>256</v>
      </c>
      <c r="X75" s="50" t="s">
        <v>68</v>
      </c>
      <c r="Y75" s="50">
        <v>4</v>
      </c>
      <c r="Z75" s="50" t="s">
        <v>257</v>
      </c>
      <c r="AA75" s="50">
        <v>2</v>
      </c>
      <c r="AB75" s="50">
        <v>70</v>
      </c>
      <c r="AC75" s="48">
        <f t="shared" si="2"/>
        <v>27065</v>
      </c>
      <c r="AD75" s="50" t="s">
        <v>254</v>
      </c>
    </row>
    <row r="76" spans="1:30" s="38" customFormat="1" ht="12.75">
      <c r="A76" s="38" t="s">
        <v>62</v>
      </c>
      <c r="B76" s="39">
        <v>0</v>
      </c>
      <c r="C76" s="33">
        <v>10</v>
      </c>
      <c r="D76" s="41">
        <v>0</v>
      </c>
      <c r="E76" s="42">
        <v>69</v>
      </c>
      <c r="F76" s="38" t="s">
        <v>73</v>
      </c>
      <c r="G76" s="49" t="s">
        <v>254</v>
      </c>
      <c r="H76" s="38" t="s">
        <v>6</v>
      </c>
      <c r="I76" s="44">
        <v>38749</v>
      </c>
      <c r="V76" s="50" t="s">
        <v>258</v>
      </c>
      <c r="W76" s="50" t="s">
        <v>256</v>
      </c>
      <c r="X76" s="50" t="s">
        <v>68</v>
      </c>
      <c r="Y76" s="50">
        <v>4</v>
      </c>
      <c r="Z76" s="50" t="s">
        <v>259</v>
      </c>
      <c r="AA76" s="50">
        <v>2</v>
      </c>
      <c r="AB76" s="50">
        <v>70</v>
      </c>
      <c r="AC76" s="48">
        <f t="shared" si="2"/>
        <v>27205</v>
      </c>
      <c r="AD76" s="50" t="s">
        <v>254</v>
      </c>
    </row>
    <row r="77" spans="1:30" s="68" customFormat="1" ht="12.75">
      <c r="A77" s="68" t="s">
        <v>62</v>
      </c>
      <c r="B77" s="69">
        <v>0</v>
      </c>
      <c r="C77" s="70">
        <v>10</v>
      </c>
      <c r="D77" s="71">
        <v>0</v>
      </c>
      <c r="E77" s="72">
        <v>70</v>
      </c>
      <c r="F77" s="68" t="s">
        <v>69</v>
      </c>
      <c r="G77" s="73" t="s">
        <v>105</v>
      </c>
      <c r="H77" s="68" t="s">
        <v>6</v>
      </c>
      <c r="I77" s="74">
        <v>38749</v>
      </c>
      <c r="J77" s="75" t="s">
        <v>92</v>
      </c>
      <c r="K77" s="76">
        <v>39484</v>
      </c>
      <c r="V77" s="78" t="s">
        <v>260</v>
      </c>
      <c r="W77" s="78" t="s">
        <v>261</v>
      </c>
      <c r="X77" s="78" t="s">
        <v>68</v>
      </c>
      <c r="Y77" s="78">
        <v>5</v>
      </c>
      <c r="Z77" s="78" t="s">
        <v>262</v>
      </c>
      <c r="AA77" s="78">
        <v>3</v>
      </c>
      <c r="AB77" s="78">
        <v>70</v>
      </c>
      <c r="AC77" s="79">
        <f t="shared" si="2"/>
        <v>27415</v>
      </c>
      <c r="AD77" s="78" t="s">
        <v>105</v>
      </c>
    </row>
    <row r="78" spans="1:30" s="68" customFormat="1" ht="12.75">
      <c r="A78" s="68" t="s">
        <v>62</v>
      </c>
      <c r="B78" s="69">
        <v>0</v>
      </c>
      <c r="C78" s="70">
        <v>10</v>
      </c>
      <c r="D78" s="71">
        <v>0</v>
      </c>
      <c r="E78" s="72">
        <v>71</v>
      </c>
      <c r="F78" s="68" t="s">
        <v>69</v>
      </c>
      <c r="G78" s="73" t="s">
        <v>105</v>
      </c>
      <c r="H78" s="68" t="s">
        <v>6</v>
      </c>
      <c r="I78" s="74">
        <v>38749</v>
      </c>
      <c r="J78" s="75" t="s">
        <v>92</v>
      </c>
      <c r="K78" s="76">
        <v>39484</v>
      </c>
      <c r="V78" s="78" t="s">
        <v>263</v>
      </c>
      <c r="W78" s="78" t="s">
        <v>261</v>
      </c>
      <c r="X78" s="78" t="s">
        <v>68</v>
      </c>
      <c r="Y78" s="78">
        <v>5</v>
      </c>
      <c r="Z78" s="78" t="s">
        <v>264</v>
      </c>
      <c r="AA78" s="78">
        <v>2</v>
      </c>
      <c r="AB78" s="78">
        <v>70</v>
      </c>
      <c r="AC78" s="79">
        <f t="shared" si="2"/>
        <v>27555</v>
      </c>
      <c r="AD78" s="78" t="s">
        <v>105</v>
      </c>
    </row>
    <row r="79" spans="1:30" s="38" customFormat="1" ht="12.75">
      <c r="A79" s="38" t="s">
        <v>62</v>
      </c>
      <c r="B79" s="39">
        <v>0</v>
      </c>
      <c r="C79" s="33">
        <v>10</v>
      </c>
      <c r="D79" s="41">
        <v>0</v>
      </c>
      <c r="E79" s="42">
        <v>72</v>
      </c>
      <c r="F79" s="38" t="s">
        <v>73</v>
      </c>
      <c r="G79" s="49" t="s">
        <v>265</v>
      </c>
      <c r="H79" s="38" t="s">
        <v>6</v>
      </c>
      <c r="I79" s="44">
        <v>38749</v>
      </c>
      <c r="V79" s="50" t="s">
        <v>266</v>
      </c>
      <c r="W79" s="50" t="s">
        <v>267</v>
      </c>
      <c r="X79" s="50" t="s">
        <v>68</v>
      </c>
      <c r="Y79" s="50">
        <v>6</v>
      </c>
      <c r="Z79" s="50" t="s">
        <v>268</v>
      </c>
      <c r="AA79" s="50">
        <v>2</v>
      </c>
      <c r="AB79" s="50">
        <v>70</v>
      </c>
      <c r="AC79" s="48">
        <f t="shared" si="2"/>
        <v>27695</v>
      </c>
      <c r="AD79" s="50" t="s">
        <v>265</v>
      </c>
    </row>
    <row r="80" spans="1:30" s="38" customFormat="1" ht="12.75">
      <c r="A80" s="38" t="s">
        <v>62</v>
      </c>
      <c r="B80" s="39">
        <v>0</v>
      </c>
      <c r="C80" s="33">
        <v>10</v>
      </c>
      <c r="D80" s="41">
        <v>0</v>
      </c>
      <c r="E80" s="42">
        <v>73</v>
      </c>
      <c r="F80" s="38" t="s">
        <v>73</v>
      </c>
      <c r="G80" s="49" t="s">
        <v>254</v>
      </c>
      <c r="H80" s="38" t="s">
        <v>6</v>
      </c>
      <c r="I80" s="44">
        <v>38749</v>
      </c>
      <c r="V80" s="50" t="s">
        <v>269</v>
      </c>
      <c r="W80" s="50" t="s">
        <v>267</v>
      </c>
      <c r="X80" s="50" t="s">
        <v>68</v>
      </c>
      <c r="Y80" s="50">
        <v>6</v>
      </c>
      <c r="Z80" s="50" t="s">
        <v>270</v>
      </c>
      <c r="AA80" s="50">
        <v>2</v>
      </c>
      <c r="AB80" s="50">
        <v>70</v>
      </c>
      <c r="AC80" s="48">
        <f t="shared" si="2"/>
        <v>27835</v>
      </c>
      <c r="AD80" s="50" t="s">
        <v>254</v>
      </c>
    </row>
    <row r="81" spans="1:30" s="38" customFormat="1" ht="12.75">
      <c r="A81" s="38" t="s">
        <v>62</v>
      </c>
      <c r="B81" s="39">
        <v>0</v>
      </c>
      <c r="C81" s="33">
        <v>10</v>
      </c>
      <c r="D81" s="41">
        <v>0</v>
      </c>
      <c r="E81" s="42">
        <v>74</v>
      </c>
      <c r="F81" s="38" t="s">
        <v>73</v>
      </c>
      <c r="G81" s="49" t="s">
        <v>271</v>
      </c>
      <c r="H81" s="38" t="s">
        <v>6</v>
      </c>
      <c r="I81" s="44">
        <v>38749</v>
      </c>
      <c r="V81" s="50" t="s">
        <v>272</v>
      </c>
      <c r="W81" s="50" t="s">
        <v>267</v>
      </c>
      <c r="X81" s="50" t="s">
        <v>68</v>
      </c>
      <c r="Y81" s="50">
        <v>6</v>
      </c>
      <c r="Z81" s="50" t="s">
        <v>273</v>
      </c>
      <c r="AA81" s="50">
        <v>1</v>
      </c>
      <c r="AB81" s="50">
        <v>70</v>
      </c>
      <c r="AC81" s="48">
        <f t="shared" si="2"/>
        <v>27905</v>
      </c>
      <c r="AD81" s="50" t="s">
        <v>271</v>
      </c>
    </row>
    <row r="82" spans="1:30" s="38" customFormat="1" ht="12.75">
      <c r="A82" s="38" t="s">
        <v>62</v>
      </c>
      <c r="B82" s="39">
        <v>0</v>
      </c>
      <c r="C82" s="33">
        <v>10</v>
      </c>
      <c r="D82" s="41">
        <v>0</v>
      </c>
      <c r="E82" s="42">
        <v>75</v>
      </c>
      <c r="F82" s="38" t="s">
        <v>69</v>
      </c>
      <c r="G82" s="49" t="s">
        <v>274</v>
      </c>
      <c r="H82" s="38" t="s">
        <v>6</v>
      </c>
      <c r="I82" s="44">
        <v>38749</v>
      </c>
      <c r="V82" s="50" t="s">
        <v>275</v>
      </c>
      <c r="W82" s="50" t="s">
        <v>276</v>
      </c>
      <c r="X82" s="50" t="s">
        <v>68</v>
      </c>
      <c r="Y82" s="50">
        <v>7</v>
      </c>
      <c r="Z82" s="50" t="s">
        <v>262</v>
      </c>
      <c r="AA82" s="50">
        <v>7</v>
      </c>
      <c r="AB82" s="50">
        <v>70</v>
      </c>
      <c r="AC82" s="48">
        <f t="shared" si="2"/>
        <v>28395</v>
      </c>
      <c r="AD82" s="50" t="s">
        <v>274</v>
      </c>
    </row>
    <row r="83" spans="1:30" s="38" customFormat="1" ht="12.75">
      <c r="A83" s="38" t="s">
        <v>62</v>
      </c>
      <c r="B83" s="39">
        <v>0</v>
      </c>
      <c r="C83" s="33">
        <v>10</v>
      </c>
      <c r="D83" s="41">
        <v>0</v>
      </c>
      <c r="E83" s="42">
        <v>76</v>
      </c>
      <c r="F83" s="38" t="s">
        <v>69</v>
      </c>
      <c r="G83" s="49"/>
      <c r="H83" s="38" t="s">
        <v>6</v>
      </c>
      <c r="I83" s="44">
        <v>38749</v>
      </c>
      <c r="V83" s="50" t="s">
        <v>277</v>
      </c>
      <c r="W83" s="50" t="s">
        <v>276</v>
      </c>
      <c r="X83" s="50" t="s">
        <v>68</v>
      </c>
      <c r="Y83" s="50">
        <v>7</v>
      </c>
      <c r="Z83" s="50" t="s">
        <v>164</v>
      </c>
      <c r="AA83" s="50">
        <v>4</v>
      </c>
      <c r="AB83" s="50">
        <v>70</v>
      </c>
      <c r="AC83" s="48">
        <f t="shared" si="2"/>
        <v>28675</v>
      </c>
      <c r="AD83" s="50"/>
    </row>
    <row r="84" spans="1:30" s="38" customFormat="1" ht="12.75">
      <c r="A84" s="38" t="s">
        <v>62</v>
      </c>
      <c r="B84" s="39">
        <v>0</v>
      </c>
      <c r="C84" s="33">
        <v>10</v>
      </c>
      <c r="D84" s="41">
        <v>0</v>
      </c>
      <c r="E84" s="42">
        <v>77</v>
      </c>
      <c r="F84" s="38" t="s">
        <v>69</v>
      </c>
      <c r="G84" s="49" t="s">
        <v>278</v>
      </c>
      <c r="H84" s="38" t="s">
        <v>6</v>
      </c>
      <c r="I84" s="44">
        <v>38749</v>
      </c>
      <c r="V84" s="50" t="s">
        <v>279</v>
      </c>
      <c r="W84" s="50" t="s">
        <v>276</v>
      </c>
      <c r="X84" s="50" t="s">
        <v>68</v>
      </c>
      <c r="Y84" s="50">
        <v>7</v>
      </c>
      <c r="Z84" s="50" t="s">
        <v>264</v>
      </c>
      <c r="AA84" s="50">
        <v>10</v>
      </c>
      <c r="AB84" s="50">
        <v>70</v>
      </c>
      <c r="AC84" s="48">
        <f t="shared" si="2"/>
        <v>29375</v>
      </c>
      <c r="AD84" s="50" t="s">
        <v>278</v>
      </c>
    </row>
    <row r="85" spans="1:30" s="38" customFormat="1" ht="12.75">
      <c r="A85" s="38" t="s">
        <v>62</v>
      </c>
      <c r="B85" s="39">
        <v>0</v>
      </c>
      <c r="C85" s="33">
        <v>10</v>
      </c>
      <c r="D85" s="41">
        <v>0</v>
      </c>
      <c r="E85" s="42">
        <v>78</v>
      </c>
      <c r="F85" s="38" t="s">
        <v>69</v>
      </c>
      <c r="G85" s="49"/>
      <c r="H85" s="38" t="s">
        <v>6</v>
      </c>
      <c r="I85" s="44">
        <v>38749</v>
      </c>
      <c r="V85" s="50" t="s">
        <v>280</v>
      </c>
      <c r="W85" s="50" t="s">
        <v>276</v>
      </c>
      <c r="X85" s="50" t="s">
        <v>68</v>
      </c>
      <c r="Y85" s="50">
        <v>7</v>
      </c>
      <c r="Z85" s="50" t="s">
        <v>248</v>
      </c>
      <c r="AA85" s="50">
        <v>9</v>
      </c>
      <c r="AB85" s="50">
        <v>70</v>
      </c>
      <c r="AC85" s="48">
        <f t="shared" si="2"/>
        <v>30005</v>
      </c>
      <c r="AD85" s="50"/>
    </row>
    <row r="86" spans="1:30" s="38" customFormat="1" ht="12.75">
      <c r="A86" s="38" t="s">
        <v>62</v>
      </c>
      <c r="B86" s="39">
        <v>0</v>
      </c>
      <c r="C86" s="33">
        <v>10</v>
      </c>
      <c r="D86" s="41">
        <v>0</v>
      </c>
      <c r="E86" s="42">
        <v>79</v>
      </c>
      <c r="F86" s="38" t="s">
        <v>69</v>
      </c>
      <c r="G86" s="49" t="s">
        <v>281</v>
      </c>
      <c r="H86" s="38" t="s">
        <v>6</v>
      </c>
      <c r="I86" s="44">
        <v>38749</v>
      </c>
      <c r="V86" s="50" t="s">
        <v>282</v>
      </c>
      <c r="W86" s="50" t="s">
        <v>283</v>
      </c>
      <c r="X86" s="50" t="s">
        <v>68</v>
      </c>
      <c r="Y86" s="50">
        <v>8</v>
      </c>
      <c r="Z86" s="50" t="s">
        <v>225</v>
      </c>
      <c r="AA86" s="50">
        <v>10</v>
      </c>
      <c r="AB86" s="50">
        <v>70</v>
      </c>
      <c r="AC86" s="48">
        <f t="shared" si="2"/>
        <v>30705</v>
      </c>
      <c r="AD86" s="50" t="s">
        <v>281</v>
      </c>
    </row>
    <row r="87" spans="1:30" s="38" customFormat="1" ht="12.75">
      <c r="A87" s="38" t="s">
        <v>62</v>
      </c>
      <c r="B87" s="39">
        <v>0</v>
      </c>
      <c r="C87" s="33">
        <v>10</v>
      </c>
      <c r="D87" s="41">
        <v>0</v>
      </c>
      <c r="E87" s="42">
        <v>80</v>
      </c>
      <c r="F87" s="38" t="s">
        <v>69</v>
      </c>
      <c r="G87" s="49" t="s">
        <v>284</v>
      </c>
      <c r="H87" s="38" t="s">
        <v>6</v>
      </c>
      <c r="I87" s="44">
        <v>38749</v>
      </c>
      <c r="V87" s="50" t="s">
        <v>285</v>
      </c>
      <c r="W87" s="50" t="s">
        <v>283</v>
      </c>
      <c r="X87" s="50" t="s">
        <v>68</v>
      </c>
      <c r="Y87" s="50">
        <v>8</v>
      </c>
      <c r="Z87" s="50" t="s">
        <v>229</v>
      </c>
      <c r="AA87" s="50">
        <v>10</v>
      </c>
      <c r="AB87" s="50">
        <v>70</v>
      </c>
      <c r="AC87" s="48">
        <f t="shared" si="2"/>
        <v>31405</v>
      </c>
      <c r="AD87" s="50" t="s">
        <v>284</v>
      </c>
    </row>
    <row r="88" spans="1:30" s="38" customFormat="1" ht="12.75">
      <c r="A88" s="38" t="s">
        <v>62</v>
      </c>
      <c r="B88" s="39">
        <v>0</v>
      </c>
      <c r="C88" s="33">
        <v>10</v>
      </c>
      <c r="D88" s="41">
        <v>0</v>
      </c>
      <c r="E88" s="42">
        <v>81</v>
      </c>
      <c r="F88" s="38" t="s">
        <v>69</v>
      </c>
      <c r="G88" s="49" t="s">
        <v>286</v>
      </c>
      <c r="H88" s="38" t="s">
        <v>6</v>
      </c>
      <c r="I88" s="44">
        <v>38749</v>
      </c>
      <c r="V88" s="50" t="s">
        <v>287</v>
      </c>
      <c r="W88" s="50" t="s">
        <v>283</v>
      </c>
      <c r="X88" s="50" t="s">
        <v>68</v>
      </c>
      <c r="Y88" s="50">
        <v>8</v>
      </c>
      <c r="Z88" s="50" t="s">
        <v>123</v>
      </c>
      <c r="AA88" s="50">
        <v>5</v>
      </c>
      <c r="AB88" s="50">
        <v>95</v>
      </c>
      <c r="AC88" s="48">
        <f t="shared" si="2"/>
        <v>31880</v>
      </c>
      <c r="AD88" s="50" t="s">
        <v>286</v>
      </c>
    </row>
    <row r="89" spans="1:30" s="38" customFormat="1" ht="12.75">
      <c r="A89" s="38" t="s">
        <v>62</v>
      </c>
      <c r="B89" s="39">
        <v>0</v>
      </c>
      <c r="C89" s="33">
        <v>10</v>
      </c>
      <c r="D89" s="41">
        <v>0</v>
      </c>
      <c r="E89" s="42">
        <v>82</v>
      </c>
      <c r="F89" s="38" t="s">
        <v>69</v>
      </c>
      <c r="G89" s="49" t="s">
        <v>288</v>
      </c>
      <c r="H89" s="38" t="s">
        <v>6</v>
      </c>
      <c r="I89" s="44">
        <v>38749</v>
      </c>
      <c r="V89" s="50" t="s">
        <v>289</v>
      </c>
      <c r="W89" s="50" t="s">
        <v>283</v>
      </c>
      <c r="X89" s="50" t="s">
        <v>68</v>
      </c>
      <c r="Y89" s="50">
        <v>8</v>
      </c>
      <c r="Z89" s="50" t="s">
        <v>290</v>
      </c>
      <c r="AA89" s="50">
        <v>8</v>
      </c>
      <c r="AB89" s="50">
        <v>95</v>
      </c>
      <c r="AC89" s="48">
        <f t="shared" si="2"/>
        <v>32640</v>
      </c>
      <c r="AD89" s="50" t="s">
        <v>288</v>
      </c>
    </row>
    <row r="90" spans="1:30" s="68" customFormat="1" ht="12.75">
      <c r="A90" s="68" t="s">
        <v>62</v>
      </c>
      <c r="B90" s="69">
        <v>0</v>
      </c>
      <c r="C90" s="70">
        <v>10</v>
      </c>
      <c r="D90" s="71">
        <v>0</v>
      </c>
      <c r="E90" s="72">
        <v>83</v>
      </c>
      <c r="F90" s="68" t="s">
        <v>69</v>
      </c>
      <c r="G90" s="73" t="s">
        <v>291</v>
      </c>
      <c r="H90" s="68" t="s">
        <v>6</v>
      </c>
      <c r="I90" s="74">
        <v>38749</v>
      </c>
      <c r="J90" s="75" t="s">
        <v>92</v>
      </c>
      <c r="K90" s="76">
        <v>39484</v>
      </c>
      <c r="V90" s="78" t="s">
        <v>292</v>
      </c>
      <c r="W90" s="78" t="s">
        <v>293</v>
      </c>
      <c r="X90" s="78" t="s">
        <v>68</v>
      </c>
      <c r="Y90" s="78">
        <v>9</v>
      </c>
      <c r="Z90" s="78" t="s">
        <v>225</v>
      </c>
      <c r="AA90" s="78">
        <v>1</v>
      </c>
      <c r="AB90" s="78">
        <v>70</v>
      </c>
      <c r="AC90" s="79">
        <f t="shared" si="2"/>
        <v>32710</v>
      </c>
      <c r="AD90" s="78" t="s">
        <v>291</v>
      </c>
    </row>
    <row r="91" spans="1:30" s="38" customFormat="1" ht="12.75">
      <c r="A91" s="38" t="s">
        <v>62</v>
      </c>
      <c r="B91" s="39">
        <v>0</v>
      </c>
      <c r="C91" s="33">
        <v>10</v>
      </c>
      <c r="D91" s="41">
        <v>0</v>
      </c>
      <c r="E91" s="42">
        <v>84</v>
      </c>
      <c r="F91" s="38" t="s">
        <v>69</v>
      </c>
      <c r="G91" s="49" t="s">
        <v>294</v>
      </c>
      <c r="H91" s="38" t="s">
        <v>6</v>
      </c>
      <c r="I91" s="44">
        <v>38749</v>
      </c>
      <c r="V91" s="50" t="s">
        <v>295</v>
      </c>
      <c r="W91" s="50" t="s">
        <v>293</v>
      </c>
      <c r="X91" s="50" t="s">
        <v>68</v>
      </c>
      <c r="Y91" s="50">
        <v>9</v>
      </c>
      <c r="Z91" s="50" t="s">
        <v>227</v>
      </c>
      <c r="AA91" s="50">
        <v>1</v>
      </c>
      <c r="AB91" s="50">
        <v>70</v>
      </c>
      <c r="AC91" s="48">
        <f t="shared" si="2"/>
        <v>32780</v>
      </c>
      <c r="AD91" s="50" t="s">
        <v>294</v>
      </c>
    </row>
    <row r="92" spans="1:30" s="38" customFormat="1" ht="12.75">
      <c r="A92" s="38" t="s">
        <v>62</v>
      </c>
      <c r="B92" s="39">
        <v>0</v>
      </c>
      <c r="C92" s="33">
        <v>10</v>
      </c>
      <c r="D92" s="41">
        <v>0</v>
      </c>
      <c r="E92" s="42">
        <v>85</v>
      </c>
      <c r="F92" s="38" t="s">
        <v>69</v>
      </c>
      <c r="G92" s="49" t="s">
        <v>296</v>
      </c>
      <c r="H92" s="38" t="s">
        <v>6</v>
      </c>
      <c r="I92" s="44">
        <v>38749</v>
      </c>
      <c r="V92" s="50" t="s">
        <v>297</v>
      </c>
      <c r="W92" s="50" t="s">
        <v>293</v>
      </c>
      <c r="X92" s="50" t="s">
        <v>68</v>
      </c>
      <c r="Y92" s="50">
        <v>9</v>
      </c>
      <c r="Z92" s="50" t="s">
        <v>229</v>
      </c>
      <c r="AA92" s="50">
        <v>1</v>
      </c>
      <c r="AB92" s="50">
        <v>70</v>
      </c>
      <c r="AC92" s="48">
        <f t="shared" si="2"/>
        <v>32850</v>
      </c>
      <c r="AD92" s="50" t="s">
        <v>296</v>
      </c>
    </row>
    <row r="93" spans="1:30" s="68" customFormat="1" ht="12.75">
      <c r="A93" s="68" t="s">
        <v>62</v>
      </c>
      <c r="B93" s="69">
        <v>0</v>
      </c>
      <c r="C93" s="70">
        <v>10</v>
      </c>
      <c r="D93" s="71">
        <v>0</v>
      </c>
      <c r="E93" s="72">
        <v>86</v>
      </c>
      <c r="F93" s="68" t="s">
        <v>69</v>
      </c>
      <c r="G93" s="73" t="s">
        <v>298</v>
      </c>
      <c r="H93" s="68" t="s">
        <v>6</v>
      </c>
      <c r="I93" s="74">
        <v>38749</v>
      </c>
      <c r="J93" s="75" t="s">
        <v>92</v>
      </c>
      <c r="K93" s="76">
        <v>39484</v>
      </c>
      <c r="V93" s="78" t="s">
        <v>299</v>
      </c>
      <c r="W93" s="78" t="s">
        <v>300</v>
      </c>
      <c r="X93" s="78" t="s">
        <v>301</v>
      </c>
      <c r="Y93" s="78">
        <v>10</v>
      </c>
      <c r="Z93" s="78" t="s">
        <v>212</v>
      </c>
      <c r="AA93" s="78">
        <v>3</v>
      </c>
      <c r="AB93" s="78">
        <v>50</v>
      </c>
      <c r="AC93" s="79">
        <v>32850</v>
      </c>
      <c r="AD93" s="78" t="s">
        <v>298</v>
      </c>
    </row>
    <row r="94" spans="1:30" s="38" customFormat="1" ht="12.75">
      <c r="A94" s="38" t="s">
        <v>62</v>
      </c>
      <c r="B94" s="39">
        <v>0</v>
      </c>
      <c r="C94" s="33">
        <v>10</v>
      </c>
      <c r="D94" s="41">
        <v>0</v>
      </c>
      <c r="E94" s="42">
        <v>87</v>
      </c>
      <c r="F94" s="38" t="s">
        <v>69</v>
      </c>
      <c r="G94" s="49" t="s">
        <v>302</v>
      </c>
      <c r="H94" s="38" t="s">
        <v>6</v>
      </c>
      <c r="I94" s="44">
        <v>38749</v>
      </c>
      <c r="V94" s="50" t="s">
        <v>303</v>
      </c>
      <c r="W94" s="50" t="s">
        <v>300</v>
      </c>
      <c r="X94" s="50" t="s">
        <v>301</v>
      </c>
      <c r="Y94" s="50">
        <v>10</v>
      </c>
      <c r="Z94" s="50" t="s">
        <v>227</v>
      </c>
      <c r="AA94" s="50">
        <v>2</v>
      </c>
      <c r="AB94" s="50">
        <v>70</v>
      </c>
      <c r="AC94" s="48">
        <f>(AA94*AB94)+AC93</f>
        <v>32990</v>
      </c>
      <c r="AD94" s="50" t="s">
        <v>302</v>
      </c>
    </row>
    <row r="95" spans="1:30" s="38" customFormat="1" ht="12.75">
      <c r="A95" s="38" t="s">
        <v>62</v>
      </c>
      <c r="B95" s="39">
        <v>0</v>
      </c>
      <c r="C95" s="33">
        <v>10</v>
      </c>
      <c r="D95" s="41">
        <v>0</v>
      </c>
      <c r="E95" s="42">
        <v>88</v>
      </c>
      <c r="F95" s="38" t="s">
        <v>69</v>
      </c>
      <c r="G95" s="49" t="s">
        <v>302</v>
      </c>
      <c r="H95" s="38" t="s">
        <v>6</v>
      </c>
      <c r="I95" s="44">
        <v>38749</v>
      </c>
      <c r="V95" s="50" t="s">
        <v>304</v>
      </c>
      <c r="W95" s="50" t="s">
        <v>300</v>
      </c>
      <c r="X95" s="50" t="s">
        <v>301</v>
      </c>
      <c r="Y95" s="50">
        <v>10</v>
      </c>
      <c r="Z95" s="50" t="s">
        <v>242</v>
      </c>
      <c r="AA95" s="50">
        <v>3</v>
      </c>
      <c r="AB95" s="50">
        <v>70</v>
      </c>
      <c r="AC95" s="48">
        <f>(AA95*AB95)+AC94</f>
        <v>33200</v>
      </c>
      <c r="AD95" s="50" t="s">
        <v>302</v>
      </c>
    </row>
    <row r="96" spans="1:30" s="38" customFormat="1" ht="12" customHeight="1">
      <c r="A96" s="38" t="s">
        <v>62</v>
      </c>
      <c r="B96" s="39">
        <v>0</v>
      </c>
      <c r="C96" s="33">
        <v>10</v>
      </c>
      <c r="D96" s="41">
        <v>0</v>
      </c>
      <c r="E96" s="42">
        <v>89</v>
      </c>
      <c r="F96" s="38" t="s">
        <v>69</v>
      </c>
      <c r="G96" s="49" t="s">
        <v>302</v>
      </c>
      <c r="H96" s="38" t="s">
        <v>6</v>
      </c>
      <c r="I96" s="44">
        <v>38749</v>
      </c>
      <c r="V96" s="50" t="s">
        <v>305</v>
      </c>
      <c r="W96" s="50" t="s">
        <v>300</v>
      </c>
      <c r="X96" s="50" t="s">
        <v>301</v>
      </c>
      <c r="Y96" s="50">
        <v>10</v>
      </c>
      <c r="Z96" s="50" t="s">
        <v>290</v>
      </c>
      <c r="AA96" s="50">
        <v>3</v>
      </c>
      <c r="AB96" s="50">
        <v>70</v>
      </c>
      <c r="AC96" s="48">
        <f>(AA96*AB96)+AC95</f>
        <v>33410</v>
      </c>
      <c r="AD96" s="50" t="s">
        <v>302</v>
      </c>
    </row>
    <row r="97" spans="2:30" s="38" customFormat="1" ht="12" customHeight="1">
      <c r="B97" s="39"/>
      <c r="C97" s="33"/>
      <c r="D97" s="41"/>
      <c r="E97" s="42"/>
      <c r="G97" s="49"/>
      <c r="I97" s="44"/>
      <c r="V97" s="49"/>
      <c r="W97" s="49"/>
      <c r="X97" s="49"/>
      <c r="Y97" s="49"/>
      <c r="Z97" s="49"/>
      <c r="AA97" s="49"/>
      <c r="AB97" s="49"/>
      <c r="AC97" s="86"/>
      <c r="AD97" s="49"/>
    </row>
    <row r="98" spans="2:30" s="38" customFormat="1" ht="12.75">
      <c r="B98" s="39"/>
      <c r="C98" s="33"/>
      <c r="D98" s="41"/>
      <c r="E98" s="42"/>
      <c r="G98" s="49"/>
      <c r="I98" s="44"/>
      <c r="V98" s="49"/>
      <c r="W98" s="49"/>
      <c r="X98" s="49"/>
      <c r="Y98" s="49"/>
      <c r="Z98" s="49"/>
      <c r="AA98" s="49"/>
      <c r="AB98" s="49"/>
      <c r="AC98" s="86"/>
      <c r="AD98" s="49"/>
    </row>
    <row r="99" spans="2:30" s="38" customFormat="1" ht="12.75">
      <c r="B99" s="39"/>
      <c r="C99" s="33"/>
      <c r="D99" s="41"/>
      <c r="E99" s="42"/>
      <c r="G99" s="49"/>
      <c r="I99" s="44"/>
      <c r="V99" s="49"/>
      <c r="W99" s="49"/>
      <c r="X99" s="49"/>
      <c r="Y99" s="49"/>
      <c r="Z99" s="49"/>
      <c r="AA99" s="49"/>
      <c r="AB99" s="49"/>
      <c r="AC99" s="86"/>
      <c r="AD99" s="49"/>
    </row>
    <row r="100" spans="1:30" s="87" customFormat="1" ht="13.5" thickBot="1">
      <c r="A100" s="87" t="s">
        <v>306</v>
      </c>
      <c r="B100" s="88"/>
      <c r="C100" s="89"/>
      <c r="D100" s="90"/>
      <c r="E100" s="90"/>
      <c r="G100" s="91"/>
      <c r="I100" s="92"/>
      <c r="V100" s="91"/>
      <c r="W100" s="91"/>
      <c r="X100" s="91"/>
      <c r="Y100" s="91"/>
      <c r="Z100" s="91"/>
      <c r="AA100" s="91"/>
      <c r="AB100" s="91"/>
      <c r="AC100" s="93"/>
      <c r="AD100" s="91"/>
    </row>
    <row r="101" spans="1:25" ht="12.75">
      <c r="A101" s="1" t="s">
        <v>44</v>
      </c>
      <c r="B101" s="17">
        <v>0</v>
      </c>
      <c r="C101" s="18">
        <v>10</v>
      </c>
      <c r="D101" s="1">
        <v>1</v>
      </c>
      <c r="E101" s="1"/>
      <c r="F101" s="1" t="s">
        <v>33</v>
      </c>
      <c r="G101" s="12" t="s">
        <v>5</v>
      </c>
      <c r="H101" s="3" t="s">
        <v>6</v>
      </c>
      <c r="I101" s="2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 t="s">
        <v>34</v>
      </c>
      <c r="V101" s="1"/>
      <c r="W101" s="1"/>
      <c r="X101" s="1"/>
      <c r="Y101" s="1"/>
    </row>
    <row r="102" spans="1:25" ht="12.75">
      <c r="A102" s="1"/>
      <c r="B102" s="17"/>
      <c r="C102" s="18" t="s">
        <v>5</v>
      </c>
      <c r="D102" s="1"/>
      <c r="E102" s="1"/>
      <c r="F102" s="1"/>
      <c r="G102" s="1"/>
      <c r="H102" s="3" t="s">
        <v>5</v>
      </c>
      <c r="I102" s="2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 t="s">
        <v>44</v>
      </c>
      <c r="B103" s="17">
        <v>0</v>
      </c>
      <c r="C103" s="18">
        <v>10</v>
      </c>
      <c r="D103" s="1">
        <v>7</v>
      </c>
      <c r="E103" s="1">
        <v>0</v>
      </c>
      <c r="F103" s="1" t="s">
        <v>26</v>
      </c>
      <c r="G103" s="1"/>
      <c r="H103" s="3" t="s">
        <v>6</v>
      </c>
      <c r="I103" s="2">
        <v>38742</v>
      </c>
      <c r="J103" s="3"/>
      <c r="K103" s="1"/>
      <c r="L103" s="1"/>
      <c r="M103" s="1"/>
      <c r="N103" s="1"/>
      <c r="O103" s="1"/>
      <c r="P103" s="1"/>
      <c r="Q103" s="1"/>
      <c r="R103" s="9" t="s">
        <v>40</v>
      </c>
      <c r="S103" s="1"/>
      <c r="T103" s="1"/>
      <c r="U103" s="11" t="s">
        <v>32</v>
      </c>
      <c r="V103" s="1"/>
      <c r="W103" s="1"/>
      <c r="X103" s="1"/>
      <c r="Y103" s="1"/>
    </row>
    <row r="104" spans="1:25" ht="12.75">
      <c r="A104" s="1" t="s">
        <v>44</v>
      </c>
      <c r="B104" s="17">
        <v>0</v>
      </c>
      <c r="C104" s="18">
        <v>10</v>
      </c>
      <c r="D104" s="1">
        <v>7</v>
      </c>
      <c r="E104" s="1">
        <v>1</v>
      </c>
      <c r="F104" s="1" t="s">
        <v>16</v>
      </c>
      <c r="G104" s="1"/>
      <c r="H104" s="3" t="s">
        <v>6</v>
      </c>
      <c r="I104" s="2">
        <v>38742</v>
      </c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 t="s">
        <v>44</v>
      </c>
      <c r="B105" s="17">
        <v>0</v>
      </c>
      <c r="C105" s="18">
        <v>10</v>
      </c>
      <c r="D105" s="1">
        <v>7</v>
      </c>
      <c r="E105" s="1">
        <v>8</v>
      </c>
      <c r="F105" s="1" t="s">
        <v>16</v>
      </c>
      <c r="G105" s="9" t="s">
        <v>35</v>
      </c>
      <c r="H105" s="3" t="s">
        <v>6</v>
      </c>
      <c r="I105" s="2">
        <v>38742</v>
      </c>
      <c r="J105" s="12" t="s">
        <v>15</v>
      </c>
      <c r="K105" s="13">
        <v>38797</v>
      </c>
      <c r="L105" s="22" t="s">
        <v>10</v>
      </c>
      <c r="M105" s="14">
        <v>38861</v>
      </c>
      <c r="N105" s="24" t="s">
        <v>49</v>
      </c>
      <c r="O105" s="14">
        <v>38918</v>
      </c>
      <c r="P105" s="14" t="s">
        <v>5</v>
      </c>
      <c r="Q105" s="14" t="s">
        <v>5</v>
      </c>
      <c r="S105" s="1"/>
      <c r="T105" s="1"/>
      <c r="U105" s="1"/>
      <c r="V105" s="1"/>
      <c r="W105" s="1"/>
      <c r="X105" s="1"/>
      <c r="Y105" s="1"/>
    </row>
    <row r="106" spans="1:25" ht="12.75">
      <c r="A106" s="1" t="s">
        <v>44</v>
      </c>
      <c r="B106" s="17">
        <v>0</v>
      </c>
      <c r="C106" s="18">
        <v>10</v>
      </c>
      <c r="D106" s="1">
        <v>7</v>
      </c>
      <c r="E106" s="1">
        <v>15</v>
      </c>
      <c r="F106" s="1" t="s">
        <v>16</v>
      </c>
      <c r="G106" s="1"/>
      <c r="H106" s="3" t="s">
        <v>6</v>
      </c>
      <c r="I106" s="2">
        <v>38742</v>
      </c>
      <c r="J106" s="12" t="s">
        <v>8</v>
      </c>
      <c r="K106" s="13" t="s">
        <v>31</v>
      </c>
      <c r="L106" s="10" t="s">
        <v>5</v>
      </c>
      <c r="M106" s="10" t="s">
        <v>5</v>
      </c>
      <c r="N106" s="10"/>
      <c r="O106" s="10"/>
      <c r="P106" s="10"/>
      <c r="Q106" s="10"/>
      <c r="S106" s="1"/>
      <c r="T106" s="1"/>
      <c r="U106" s="1" t="s">
        <v>27</v>
      </c>
      <c r="V106" s="1"/>
      <c r="W106" s="1"/>
      <c r="X106" s="1"/>
      <c r="Y106" s="1"/>
    </row>
    <row r="107" spans="1:25" ht="12.75">
      <c r="A107" s="1" t="s">
        <v>44</v>
      </c>
      <c r="B107" s="17">
        <v>0</v>
      </c>
      <c r="C107" s="18">
        <v>10</v>
      </c>
      <c r="D107" s="1">
        <v>7</v>
      </c>
      <c r="E107" s="1">
        <v>23</v>
      </c>
      <c r="F107" s="1" t="s">
        <v>16</v>
      </c>
      <c r="G107" s="1"/>
      <c r="H107" s="3" t="s">
        <v>6</v>
      </c>
      <c r="I107" s="2">
        <v>38742</v>
      </c>
      <c r="J107" s="12" t="s">
        <v>8</v>
      </c>
      <c r="K107" s="13" t="s">
        <v>31</v>
      </c>
      <c r="L107" s="36" t="s">
        <v>39</v>
      </c>
      <c r="M107" s="37">
        <v>39270</v>
      </c>
      <c r="N107" s="36" t="s">
        <v>52</v>
      </c>
      <c r="O107" s="37">
        <v>39270</v>
      </c>
      <c r="P107" s="36" t="s">
        <v>39</v>
      </c>
      <c r="Q107" s="37">
        <v>39375</v>
      </c>
      <c r="S107" s="1"/>
      <c r="T107" s="1"/>
      <c r="U107" s="1"/>
      <c r="V107" s="1"/>
      <c r="W107" s="1"/>
      <c r="X107" s="1"/>
      <c r="Y107" s="1"/>
    </row>
    <row r="108" spans="1:25" ht="12.75">
      <c r="A108" s="1" t="s">
        <v>44</v>
      </c>
      <c r="B108" s="17">
        <v>0</v>
      </c>
      <c r="C108" s="18">
        <v>10</v>
      </c>
      <c r="D108" s="1">
        <v>7</v>
      </c>
      <c r="E108" s="1">
        <v>26</v>
      </c>
      <c r="F108" s="1" t="s">
        <v>16</v>
      </c>
      <c r="G108" s="1"/>
      <c r="H108" s="3" t="s">
        <v>6</v>
      </c>
      <c r="I108" s="2">
        <v>38742</v>
      </c>
      <c r="J108" s="12" t="s">
        <v>11</v>
      </c>
      <c r="K108" s="13" t="s">
        <v>31</v>
      </c>
      <c r="L108" s="10"/>
      <c r="M108" s="10"/>
      <c r="N108" s="10"/>
      <c r="O108" s="10"/>
      <c r="P108" s="10"/>
      <c r="Q108" s="10"/>
      <c r="S108" s="1"/>
      <c r="T108" s="1"/>
      <c r="U108" s="1"/>
      <c r="V108" s="1"/>
      <c r="W108" s="1"/>
      <c r="X108" s="1"/>
      <c r="Y108" s="1"/>
    </row>
    <row r="109" spans="1:25" ht="12.75">
      <c r="A109" s="1" t="s">
        <v>44</v>
      </c>
      <c r="B109" s="17">
        <v>0</v>
      </c>
      <c r="C109" s="18">
        <v>10</v>
      </c>
      <c r="D109" s="1">
        <v>7</v>
      </c>
      <c r="E109" s="1">
        <v>36</v>
      </c>
      <c r="F109" s="1" t="s">
        <v>16</v>
      </c>
      <c r="G109" s="1"/>
      <c r="H109" s="3" t="s">
        <v>6</v>
      </c>
      <c r="I109" s="2">
        <v>38742</v>
      </c>
      <c r="J109" s="12" t="s">
        <v>11</v>
      </c>
      <c r="K109" s="13">
        <v>38797</v>
      </c>
      <c r="L109" s="10"/>
      <c r="M109" s="10"/>
      <c r="N109" s="10"/>
      <c r="O109" s="10"/>
      <c r="P109" s="10"/>
      <c r="Q109" s="10"/>
      <c r="S109" s="1"/>
      <c r="T109" s="1"/>
      <c r="U109" s="1"/>
      <c r="V109" s="1"/>
      <c r="W109" s="1"/>
      <c r="X109" s="1"/>
      <c r="Y109" s="1"/>
    </row>
    <row r="110" spans="1:25" ht="12.75">
      <c r="A110" s="25" t="s">
        <v>44</v>
      </c>
      <c r="B110" s="26">
        <v>0</v>
      </c>
      <c r="C110" s="27">
        <v>10</v>
      </c>
      <c r="D110" s="25">
        <v>7</v>
      </c>
      <c r="E110" s="25">
        <v>42</v>
      </c>
      <c r="F110" s="25" t="s">
        <v>16</v>
      </c>
      <c r="G110" s="25"/>
      <c r="H110" s="28" t="s">
        <v>6</v>
      </c>
      <c r="I110" s="29">
        <v>38742</v>
      </c>
      <c r="J110" s="30" t="s">
        <v>9</v>
      </c>
      <c r="K110" s="31">
        <v>38797</v>
      </c>
      <c r="L110" s="10" t="s">
        <v>50</v>
      </c>
      <c r="M110" s="10"/>
      <c r="N110" s="10"/>
      <c r="O110" s="10"/>
      <c r="P110" s="10"/>
      <c r="Q110" s="10"/>
      <c r="S110" s="1"/>
      <c r="T110" s="1"/>
      <c r="U110" s="1"/>
      <c r="V110" s="1"/>
      <c r="W110" s="1"/>
      <c r="X110" s="1"/>
      <c r="Y110" s="1"/>
    </row>
    <row r="111" spans="1:25" ht="12.75">
      <c r="A111" s="25" t="s">
        <v>44</v>
      </c>
      <c r="B111" s="26">
        <v>0</v>
      </c>
      <c r="C111" s="27">
        <v>10</v>
      </c>
      <c r="D111" s="25">
        <v>7</v>
      </c>
      <c r="E111" s="25">
        <v>47</v>
      </c>
      <c r="F111" s="25" t="s">
        <v>16</v>
      </c>
      <c r="G111" s="25"/>
      <c r="H111" s="28" t="s">
        <v>6</v>
      </c>
      <c r="I111" s="29">
        <v>38742</v>
      </c>
      <c r="J111" s="30" t="s">
        <v>7</v>
      </c>
      <c r="K111" s="31">
        <v>38797</v>
      </c>
      <c r="L111" s="10" t="s">
        <v>51</v>
      </c>
      <c r="M111" s="10"/>
      <c r="N111" s="10"/>
      <c r="O111" s="10"/>
      <c r="P111" s="10"/>
      <c r="Q111" s="10"/>
      <c r="S111" s="1"/>
      <c r="T111" s="1"/>
      <c r="U111" s="1"/>
      <c r="V111" s="1"/>
      <c r="W111" s="1"/>
      <c r="X111" s="1"/>
      <c r="Y111" s="1"/>
    </row>
    <row r="112" spans="1:25" ht="12.75">
      <c r="A112" s="1" t="s">
        <v>44</v>
      </c>
      <c r="B112" s="17">
        <v>0</v>
      </c>
      <c r="C112" s="18">
        <v>10</v>
      </c>
      <c r="D112" s="1">
        <v>7</v>
      </c>
      <c r="E112" s="1">
        <v>50</v>
      </c>
      <c r="F112" s="1" t="s">
        <v>16</v>
      </c>
      <c r="G112" s="1"/>
      <c r="H112" s="3" t="s">
        <v>6</v>
      </c>
      <c r="I112" s="2">
        <v>38742</v>
      </c>
      <c r="J112" s="12" t="s">
        <v>15</v>
      </c>
      <c r="K112" s="13">
        <v>38797</v>
      </c>
      <c r="L112" s="16" t="s">
        <v>39</v>
      </c>
      <c r="M112" s="14">
        <v>38838</v>
      </c>
      <c r="N112" s="23" t="s">
        <v>10</v>
      </c>
      <c r="O112" s="14">
        <v>38889</v>
      </c>
      <c r="P112" s="24" t="s">
        <v>49</v>
      </c>
      <c r="Q112" s="14">
        <v>38890</v>
      </c>
      <c r="S112" s="1"/>
      <c r="T112" s="1"/>
      <c r="U112" s="1"/>
      <c r="V112" s="1"/>
      <c r="W112" s="1"/>
      <c r="X112" s="1"/>
      <c r="Y112" s="1"/>
    </row>
    <row r="113" spans="1:25" ht="12.75">
      <c r="A113" s="1" t="s">
        <v>5</v>
      </c>
      <c r="B113" s="17"/>
      <c r="C113" s="18" t="s">
        <v>5</v>
      </c>
      <c r="D113" s="1"/>
      <c r="E113" s="1"/>
      <c r="F113" s="1"/>
      <c r="G113" s="1"/>
      <c r="H113" s="3"/>
      <c r="I113" s="2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 t="s">
        <v>44</v>
      </c>
      <c r="B114" s="17">
        <v>0</v>
      </c>
      <c r="C114" s="18">
        <v>10</v>
      </c>
      <c r="D114" s="1">
        <v>0</v>
      </c>
      <c r="E114" s="1">
        <v>13</v>
      </c>
      <c r="F114" s="1" t="s">
        <v>16</v>
      </c>
      <c r="G114" s="1"/>
      <c r="H114" s="3" t="s">
        <v>6</v>
      </c>
      <c r="I114" s="2">
        <v>38742</v>
      </c>
      <c r="J114" s="4" t="s">
        <v>12</v>
      </c>
      <c r="K114" s="2">
        <v>38761</v>
      </c>
      <c r="L114" s="2"/>
      <c r="M114" s="2"/>
      <c r="N114" s="2"/>
      <c r="O114" s="2"/>
      <c r="P114" s="2"/>
      <c r="Q114" s="2"/>
      <c r="R114" s="2"/>
      <c r="S114" s="1"/>
      <c r="T114" s="1"/>
      <c r="U114" s="1" t="s">
        <v>38</v>
      </c>
      <c r="V114" s="1"/>
      <c r="W114" s="1"/>
      <c r="X114" s="1"/>
      <c r="Y114" s="1"/>
    </row>
    <row r="115" spans="1:25" ht="12.75">
      <c r="A115" s="1" t="s">
        <v>5</v>
      </c>
      <c r="B115" s="17"/>
      <c r="C115" s="18" t="s">
        <v>5</v>
      </c>
      <c r="D115" s="1"/>
      <c r="E115" s="1"/>
      <c r="F115" s="1"/>
      <c r="G115" s="1"/>
      <c r="H115" s="3"/>
      <c r="I115" s="2"/>
      <c r="J115" s="4"/>
      <c r="K115" s="2"/>
      <c r="L115" s="2"/>
      <c r="M115" s="2"/>
      <c r="N115" s="2"/>
      <c r="O115" s="2"/>
      <c r="P115" s="2"/>
      <c r="Q115" s="2"/>
      <c r="R115" s="2"/>
      <c r="S115" s="1"/>
      <c r="T115" s="1"/>
      <c r="U115" s="1"/>
      <c r="V115" s="1"/>
      <c r="W115" s="1"/>
      <c r="X115" s="1"/>
      <c r="Y115" s="1"/>
    </row>
    <row r="116" spans="1:25" ht="12.75">
      <c r="A116" s="15" t="s">
        <v>44</v>
      </c>
      <c r="B116" s="20">
        <v>0</v>
      </c>
      <c r="C116" s="21">
        <v>10</v>
      </c>
      <c r="D116" s="15">
        <v>0</v>
      </c>
      <c r="E116" s="15">
        <v>26</v>
      </c>
      <c r="F116" s="15" t="s">
        <v>16</v>
      </c>
      <c r="G116" s="15"/>
      <c r="H116" s="3" t="s">
        <v>6</v>
      </c>
      <c r="I116" s="2">
        <v>38742</v>
      </c>
      <c r="J116" s="4" t="s">
        <v>9</v>
      </c>
      <c r="K116" s="2">
        <v>38761</v>
      </c>
      <c r="L116" s="2"/>
      <c r="M116" s="2"/>
      <c r="N116" s="2"/>
      <c r="O116" s="2"/>
      <c r="P116" s="2"/>
      <c r="Q116" s="2"/>
      <c r="R116" s="2"/>
      <c r="S116" s="1"/>
      <c r="T116" s="1"/>
      <c r="U116" s="1" t="s">
        <v>37</v>
      </c>
      <c r="V116" s="1"/>
      <c r="W116" s="1"/>
      <c r="X116" s="1"/>
      <c r="Y116" s="1"/>
    </row>
    <row r="117" spans="1:25" ht="12.75">
      <c r="A117" s="15" t="s">
        <v>44</v>
      </c>
      <c r="B117" s="20">
        <v>0</v>
      </c>
      <c r="C117" s="21">
        <v>10</v>
      </c>
      <c r="D117" s="15">
        <v>0</v>
      </c>
      <c r="E117" s="15">
        <v>36</v>
      </c>
      <c r="F117" s="15" t="s">
        <v>16</v>
      </c>
      <c r="G117" s="15"/>
      <c r="H117" s="3" t="s">
        <v>6</v>
      </c>
      <c r="I117" s="2">
        <v>38742</v>
      </c>
      <c r="J117" s="4" t="s">
        <v>9</v>
      </c>
      <c r="K117" s="13">
        <v>38810</v>
      </c>
      <c r="L117" s="1"/>
      <c r="M117" s="1"/>
      <c r="N117" s="1"/>
      <c r="O117" s="1"/>
      <c r="P117" s="1"/>
      <c r="Q117" s="1"/>
      <c r="R117" s="1"/>
      <c r="S117" s="1"/>
      <c r="T117" s="1"/>
      <c r="U117" s="1" t="s">
        <v>37</v>
      </c>
      <c r="V117" s="1"/>
      <c r="W117" s="1"/>
      <c r="X117" s="1"/>
      <c r="Y117" s="1"/>
    </row>
    <row r="118" spans="1:25" ht="12.75">
      <c r="A118" s="1" t="s">
        <v>44</v>
      </c>
      <c r="B118" s="17">
        <v>0</v>
      </c>
      <c r="C118" s="18">
        <v>10</v>
      </c>
      <c r="D118" s="1">
        <v>0</v>
      </c>
      <c r="E118" s="1">
        <v>39</v>
      </c>
      <c r="F118" s="1" t="s">
        <v>16</v>
      </c>
      <c r="G118" s="1"/>
      <c r="H118" s="3" t="s">
        <v>6</v>
      </c>
      <c r="I118" s="2">
        <v>38742</v>
      </c>
      <c r="J118" s="4" t="s">
        <v>12</v>
      </c>
      <c r="K118" s="2">
        <v>38761</v>
      </c>
      <c r="L118" s="2"/>
      <c r="M118" s="2"/>
      <c r="N118" s="2"/>
      <c r="O118" s="2"/>
      <c r="P118" s="2"/>
      <c r="Q118" s="2"/>
      <c r="R118" s="2"/>
      <c r="S118" s="1"/>
      <c r="T118" s="1"/>
      <c r="U118" s="1" t="s">
        <v>37</v>
      </c>
      <c r="V118" s="1"/>
      <c r="W118" s="1"/>
      <c r="X118" s="1"/>
      <c r="Y118" s="1"/>
    </row>
    <row r="119" spans="1:25" ht="12.75">
      <c r="A119" s="1" t="s">
        <v>44</v>
      </c>
      <c r="B119" s="17">
        <v>0</v>
      </c>
      <c r="C119" s="18">
        <v>10</v>
      </c>
      <c r="D119" s="1">
        <v>0</v>
      </c>
      <c r="E119" s="1">
        <v>2</v>
      </c>
      <c r="F119" s="1" t="s">
        <v>46</v>
      </c>
      <c r="G119" s="1"/>
      <c r="H119" s="3" t="s">
        <v>6</v>
      </c>
      <c r="I119" s="2"/>
      <c r="J119" s="3" t="s">
        <v>39</v>
      </c>
      <c r="K119" s="2">
        <v>38878</v>
      </c>
      <c r="L119" s="22" t="s">
        <v>10</v>
      </c>
      <c r="M119" s="14">
        <v>38889</v>
      </c>
      <c r="N119" s="1" t="s">
        <v>49</v>
      </c>
      <c r="O119" s="2">
        <v>38890</v>
      </c>
      <c r="P119" s="1"/>
      <c r="Q119" s="1"/>
      <c r="R119" s="1"/>
      <c r="S119" s="1"/>
      <c r="T119" s="1"/>
      <c r="U119" s="1" t="s">
        <v>47</v>
      </c>
      <c r="V119" s="1"/>
      <c r="W119" s="1"/>
      <c r="X119" s="1"/>
      <c r="Y119" s="1"/>
    </row>
    <row r="120" spans="1:25" ht="12.75">
      <c r="A120" s="12" t="s">
        <v>44</v>
      </c>
      <c r="B120" s="32">
        <v>0</v>
      </c>
      <c r="C120" s="33">
        <v>10</v>
      </c>
      <c r="D120" s="12">
        <v>0</v>
      </c>
      <c r="E120" s="12">
        <v>42</v>
      </c>
      <c r="F120" s="12" t="s">
        <v>16</v>
      </c>
      <c r="G120" s="12"/>
      <c r="H120" s="34" t="s">
        <v>6</v>
      </c>
      <c r="I120" s="13">
        <v>38742</v>
      </c>
      <c r="J120" s="35" t="s">
        <v>7</v>
      </c>
      <c r="K120" s="13">
        <v>38810</v>
      </c>
      <c r="L120" s="1"/>
      <c r="M120" s="1"/>
      <c r="N120" s="1"/>
      <c r="O120" s="1"/>
      <c r="P120" s="1"/>
      <c r="Q120" s="1"/>
      <c r="R120" s="1"/>
      <c r="S120" s="1"/>
      <c r="T120" s="1"/>
      <c r="U120" s="1" t="s">
        <v>36</v>
      </c>
      <c r="V120" s="1"/>
      <c r="W120" s="1"/>
      <c r="X120" s="1"/>
      <c r="Y120" s="1"/>
    </row>
    <row r="121" spans="1:25" ht="12.75">
      <c r="A121" s="12" t="s">
        <v>44</v>
      </c>
      <c r="B121" s="32">
        <v>0</v>
      </c>
      <c r="C121" s="33">
        <v>10</v>
      </c>
      <c r="D121" s="12">
        <v>0</v>
      </c>
      <c r="E121" s="12">
        <v>47</v>
      </c>
      <c r="F121" s="12" t="s">
        <v>16</v>
      </c>
      <c r="G121" s="12"/>
      <c r="H121" s="34" t="s">
        <v>6</v>
      </c>
      <c r="I121" s="13">
        <v>38742</v>
      </c>
      <c r="J121" s="35" t="s">
        <v>9</v>
      </c>
      <c r="K121" s="13">
        <v>38810</v>
      </c>
      <c r="L121" s="1"/>
      <c r="M121" s="1"/>
      <c r="N121" s="1"/>
      <c r="O121" s="1"/>
      <c r="P121" s="1"/>
      <c r="Q121" s="1"/>
      <c r="R121" s="1"/>
      <c r="S121" s="1"/>
      <c r="T121" s="1"/>
      <c r="U121" s="1" t="s">
        <v>37</v>
      </c>
      <c r="V121" s="1"/>
      <c r="W121" s="1"/>
      <c r="X121" s="1"/>
      <c r="Y121" s="1"/>
    </row>
    <row r="122" spans="1:25" ht="12.75">
      <c r="A122" s="1"/>
      <c r="B122" s="17"/>
      <c r="D122" s="1"/>
      <c r="E122" s="1"/>
      <c r="F122" s="1"/>
      <c r="G122" s="1"/>
      <c r="H122" s="3"/>
      <c r="I122" s="2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7"/>
      <c r="D123" s="1"/>
      <c r="E123" s="1"/>
      <c r="F123" s="1"/>
      <c r="G123" s="1"/>
      <c r="H123" s="3"/>
      <c r="I123" s="1"/>
      <c r="J123" s="3"/>
      <c r="K123" s="1"/>
      <c r="L123" s="1"/>
      <c r="M123" s="1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</row>
    <row r="124" ht="12.75">
      <c r="W124" s="3"/>
    </row>
    <row r="125" ht="12.75">
      <c r="W125" s="3"/>
    </row>
    <row r="126" ht="12.75">
      <c r="W126" s="3"/>
    </row>
    <row r="127" ht="12.75">
      <c r="W127" s="3"/>
    </row>
    <row r="128" ht="12.75">
      <c r="W128" s="3"/>
    </row>
    <row r="129" ht="12.75">
      <c r="W129" s="3"/>
    </row>
    <row r="130" ht="12.75">
      <c r="W130" s="3"/>
    </row>
    <row r="131" ht="12.75">
      <c r="W131" s="3"/>
    </row>
    <row r="132" ht="12.75">
      <c r="W132" s="3"/>
    </row>
    <row r="133" ht="12.75">
      <c r="W133" s="3"/>
    </row>
    <row r="134" ht="12.75">
      <c r="W134" s="3"/>
    </row>
    <row r="135" ht="12.75">
      <c r="W135" s="3"/>
    </row>
    <row r="136" ht="12.75">
      <c r="W136" s="3"/>
    </row>
    <row r="137" ht="12.75">
      <c r="W137" s="3"/>
    </row>
    <row r="138" ht="12.75">
      <c r="W138" s="3"/>
    </row>
    <row r="139" ht="12.75">
      <c r="W139" s="3"/>
    </row>
    <row r="140" ht="12.75">
      <c r="W140" s="3"/>
    </row>
    <row r="141" ht="12.75">
      <c r="W141" s="3"/>
    </row>
    <row r="142" ht="12.75">
      <c r="W142" s="3"/>
    </row>
    <row r="143" ht="12.75">
      <c r="W143" s="3"/>
    </row>
    <row r="144" ht="12.75">
      <c r="W144" s="3"/>
    </row>
    <row r="145" ht="12.75">
      <c r="W145" s="3"/>
    </row>
    <row r="146" ht="12.75">
      <c r="W146" s="3"/>
    </row>
    <row r="147" ht="12.75">
      <c r="W147" s="3"/>
    </row>
    <row r="148" ht="12.75">
      <c r="W148" s="3"/>
    </row>
    <row r="149" ht="12.75">
      <c r="W149" s="3"/>
    </row>
    <row r="150" ht="12.75">
      <c r="W150" s="3"/>
    </row>
  </sheetData>
  <hyperlinks>
    <hyperlink ref="G105" r:id="rId1" display="PET Feature pix\10,13,\10.ppt"/>
    <hyperlink ref="G107" r:id="rId2" display="PET Feature pix\10,13,\10.ppt"/>
    <hyperlink ref="R103" r:id="rId3" display="PET Feature pix-4-12-06\Track_10"/>
    <hyperlink ref="G123" r:id="rId4" display="PET Feature pix\13,1,\Frag13B particle1 microtomed sections.ppt"/>
    <hyperlink ref="R123" r:id="rId5" display="PET Feature pix\13,1,"/>
    <hyperlink ref="R4" r:id="rId6" display="PET Feature pix\5,1"/>
    <hyperlink ref="G101" r:id="rId7" display="PET Feature pix\10,13,\10.ppt"/>
    <hyperlink ref="R113" r:id="rId8" display="PET Feature pix\10,13,"/>
    <hyperlink ref="G103" r:id="rId9" display="PET Feature pix\10,13,\10.ppt"/>
    <hyperlink ref="G109" r:id="rId10" display="PET Feature pix\10,13,\10.ppt"/>
    <hyperlink ref="R105" r:id="rId11" display="PET Feature pix\10,13,"/>
    <hyperlink ref="R101" r:id="rId12" display="PET Feature pix\10,13,"/>
  </hyperlinks>
  <printOptions/>
  <pageMargins left="0.75" right="0.75" top="1" bottom="1" header="0.5" footer="0.5"/>
  <pageSetup horizontalDpi="300" verticalDpi="300" orientation="landscape" r:id="rId13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knakamur</cp:lastModifiedBy>
  <cp:lastPrinted>2006-06-20T18:18:49Z</cp:lastPrinted>
  <dcterms:created xsi:type="dcterms:W3CDTF">2006-01-31T23:40:25Z</dcterms:created>
  <dcterms:modified xsi:type="dcterms:W3CDTF">2008-02-11T18:30:38Z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