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305" windowHeight="9075" tabRatio="723" activeTab="0"/>
  </bookViews>
  <sheets>
    <sheet name="Sheets" sheetId="1" r:id="rId1"/>
    <sheet name="1-1" sheetId="2" r:id="rId2"/>
    <sheet name="1-2" sheetId="3" r:id="rId3"/>
    <sheet name="2-1" sheetId="4" r:id="rId4"/>
    <sheet name="2-2" sheetId="5" r:id="rId5"/>
    <sheet name="3-1" sheetId="6" r:id="rId6"/>
    <sheet name="3-2" sheetId="7" r:id="rId7"/>
    <sheet name="4-1" sheetId="8" r:id="rId8"/>
    <sheet name="4-2" sheetId="9" r:id="rId9"/>
    <sheet name="5-1" sheetId="10" r:id="rId10"/>
    <sheet name="5-2" sheetId="11" r:id="rId11"/>
    <sheet name="6-1" sheetId="12" r:id="rId12"/>
    <sheet name="6-2" sheetId="13" r:id="rId13"/>
    <sheet name="7-1" sheetId="14" r:id="rId14"/>
    <sheet name="7-2" sheetId="15" r:id="rId15"/>
    <sheet name="8-1" sheetId="16" r:id="rId16"/>
    <sheet name="8-2" sheetId="17" r:id="rId17"/>
    <sheet name="Summary" sheetId="18" r:id="rId18"/>
  </sheets>
  <definedNames>
    <definedName name="_xlnm.Print_Area" localSheetId="1">'1-1'!$A$1:$M$44</definedName>
    <definedName name="_xlnm.Print_Area" localSheetId="2">'1-2'!$A$1:$M$40</definedName>
    <definedName name="_xlnm.Print_Area" localSheetId="3">'2-1'!$A$1:$M$44</definedName>
    <definedName name="_xlnm.Print_Area" localSheetId="4">'2-2'!$A$1:$M$38</definedName>
    <definedName name="_xlnm.Print_Area" localSheetId="5">'3-1'!$A$1:$M$52</definedName>
    <definedName name="_xlnm.Print_Area" localSheetId="6">'3-2'!$A$1:$M$38</definedName>
    <definedName name="_xlnm.Print_Area" localSheetId="7">'4-1'!$A$1:$M$44</definedName>
    <definedName name="_xlnm.Print_Area" localSheetId="8">'4-2'!$A$1:$M$38</definedName>
    <definedName name="_xlnm.Print_Area" localSheetId="9">'5-1'!$A$1:$M$44</definedName>
    <definedName name="_xlnm.Print_Area" localSheetId="10">'5-2'!$A$1:$M$38</definedName>
    <definedName name="_xlnm.Print_Area" localSheetId="11">'6-1'!$A$1:$M$44</definedName>
    <definedName name="_xlnm.Print_Area" localSheetId="12">'6-2'!$A$1:$M$38</definedName>
    <definedName name="_xlnm.Print_Area" localSheetId="13">'7-1'!$A$1:$M$44</definedName>
    <definedName name="_xlnm.Print_Area" localSheetId="14">'7-2'!$A$1:$M$38</definedName>
    <definedName name="_xlnm.Print_Area" localSheetId="15">'8-1'!$A$1:$M$44</definedName>
    <definedName name="_xlnm.Print_Area" localSheetId="16">'8-2'!$A$1:$M$38</definedName>
    <definedName name="_xlnm.Print_Area" localSheetId="0">'Sheets'!$A$1:$N$41</definedName>
    <definedName name="_xlnm.Print_Area" localSheetId="17">'Summary'!$A$1:$M$39</definedName>
  </definedNames>
  <calcPr fullCalcOnLoad="1"/>
</workbook>
</file>

<file path=xl/sharedStrings.xml><?xml version="1.0" encoding="utf-8"?>
<sst xmlns="http://schemas.openxmlformats.org/spreadsheetml/2006/main" count="1322" uniqueCount="583">
  <si>
    <t>A-E FEE ESTIMATE</t>
  </si>
  <si>
    <t>Sheet  1 of 18</t>
  </si>
  <si>
    <t>FEDERAL HIGHWAY ADMINISTRATION</t>
  </si>
  <si>
    <t>Date:</t>
  </si>
  <si>
    <t>EASTERN FEDERAL LANDS HIGHWAY DIVISION</t>
  </si>
  <si>
    <t>PROJECT:</t>
  </si>
  <si>
    <t>Prepared by:</t>
  </si>
  <si>
    <t xml:space="preserve">Project/Firm/TO:  </t>
  </si>
  <si>
    <t>Checked by:</t>
  </si>
  <si>
    <t>Estimated Sheets:</t>
  </si>
  <si>
    <t>Quantity</t>
  </si>
  <si>
    <t xml:space="preserve">        Other Sheets (List)</t>
  </si>
  <si>
    <t xml:space="preserve">  Title Sheet</t>
  </si>
  <si>
    <t xml:space="preserve">  Conventional Symbol Sheet</t>
  </si>
  <si>
    <t xml:space="preserve">  Location Sheet</t>
  </si>
  <si>
    <t xml:space="preserve">  Typical sections</t>
  </si>
  <si>
    <t xml:space="preserve">  Schedules and Tabulations</t>
  </si>
  <si>
    <t xml:space="preserve">      Tabulation of quantities</t>
  </si>
  <si>
    <t xml:space="preserve">      Mileage tabulation</t>
  </si>
  <si>
    <t xml:space="preserve">      Paving summary</t>
  </si>
  <si>
    <t xml:space="preserve">      Drainage summary</t>
  </si>
  <si>
    <t xml:space="preserve">      Curb and sidewalk summary</t>
  </si>
  <si>
    <t xml:space="preserve">      Curb, sidewalk &amp; pavement elev. data</t>
  </si>
  <si>
    <t xml:space="preserve">      Striping Schedule</t>
  </si>
  <si>
    <t xml:space="preserve">      Permanent sign schedule</t>
  </si>
  <si>
    <t xml:space="preserve">      Construction sign schedules</t>
  </si>
  <si>
    <t xml:space="preserve">  Survey Reference Sheets</t>
  </si>
  <si>
    <t xml:space="preserve">  Plan and Profile Sheets</t>
  </si>
  <si>
    <t xml:space="preserve">  Pavement Elevation Sheets</t>
  </si>
  <si>
    <t>Miscellaneous</t>
  </si>
  <si>
    <t xml:space="preserve">  Traffic control</t>
  </si>
  <si>
    <t xml:space="preserve">  Erosion control Narrative and Plans</t>
  </si>
  <si>
    <t xml:space="preserve">  Temporary Signing &amp; Striping Plans</t>
  </si>
  <si>
    <t xml:space="preserve">  Permanent Signing &amp; Striping Plans</t>
  </si>
  <si>
    <t xml:space="preserve">  Landscaping plan</t>
  </si>
  <si>
    <t xml:space="preserve">  Drainagae &amp; Utility P&amp;P Sheets</t>
  </si>
  <si>
    <t xml:space="preserve">  Landscaping Plans</t>
  </si>
  <si>
    <t xml:space="preserve">  Bridge Plans and Details</t>
  </si>
  <si>
    <t xml:space="preserve">  EFLHD Standard Details  </t>
  </si>
  <si>
    <t xml:space="preserve">  Miscellaneous Details</t>
  </si>
  <si>
    <t xml:space="preserve">  Roadway cross sections</t>
  </si>
  <si>
    <t>TOTAL NUMBER OF SHEETS:</t>
  </si>
  <si>
    <t>DO NOT PRINT BELOW THIS LINE</t>
  </si>
  <si>
    <t>EXAMPLE ONLY</t>
  </si>
  <si>
    <t>Typical Sections Sheets:</t>
  </si>
  <si>
    <t>Route 15</t>
  </si>
  <si>
    <t>Chaumont Intersection</t>
  </si>
  <si>
    <t>Sloans Crossing Intersection</t>
  </si>
  <si>
    <t>Plan &amp; Profile Sheets:</t>
  </si>
  <si>
    <t>4.2km of Route 15</t>
  </si>
  <si>
    <t>Plan view only</t>
  </si>
  <si>
    <t>~ 4.2km divided by 300m top + 300m bottom of plan sheet</t>
  </si>
  <si>
    <t>10% reconstruction of Rt 15</t>
  </si>
  <si>
    <t>P&amp;P</t>
  </si>
  <si>
    <t>Standards:</t>
  </si>
  <si>
    <t>Std 157-1</t>
  </si>
  <si>
    <t>Silt Fence</t>
  </si>
  <si>
    <t>Std 157-2</t>
  </si>
  <si>
    <t>Temporary Inlet Protection</t>
  </si>
  <si>
    <t>Std 157-3</t>
  </si>
  <si>
    <t>Bales</t>
  </si>
  <si>
    <t>Std 157-5</t>
  </si>
  <si>
    <t>Temporary Diversion Channels</t>
  </si>
  <si>
    <t>Std 157-6</t>
  </si>
  <si>
    <t>Check Dam</t>
  </si>
  <si>
    <t>Std 157-7</t>
  </si>
  <si>
    <t>Temporary Erosion Control Berms, Slope Drains, and Lined Waterways</t>
  </si>
  <si>
    <t>Std 204-1</t>
  </si>
  <si>
    <t>Earth Berm For Roadside Barrier Terminal Sections</t>
  </si>
  <si>
    <t>Std 204-2</t>
  </si>
  <si>
    <t>Earth Berm For Median Barrier Terminal Sections</t>
  </si>
  <si>
    <t>Std 501-1</t>
  </si>
  <si>
    <t>Portland Cement Concrete Pavement</t>
  </si>
  <si>
    <t>Std 501-2</t>
  </si>
  <si>
    <t>Portland Cement Concrete Pavement Joints</t>
  </si>
  <si>
    <t>Std 501-3</t>
  </si>
  <si>
    <t>Concrete Paving Patching</t>
  </si>
  <si>
    <t>Std 501-4</t>
  </si>
  <si>
    <t>Concrete Pavement Removal Methods</t>
  </si>
  <si>
    <t>Std 601-1</t>
  </si>
  <si>
    <t>Concrete Headwalls</t>
  </si>
  <si>
    <t>Std 601-2</t>
  </si>
  <si>
    <t>Slope Paving For Concrete Headwalls</t>
  </si>
  <si>
    <t>Std 601-3</t>
  </si>
  <si>
    <t>Wingwalls For Concrete Headwalls</t>
  </si>
  <si>
    <t>Std 601-4</t>
  </si>
  <si>
    <t>Concrete Headwall For Small Pipe Culvert</t>
  </si>
  <si>
    <t>Std 601-5</t>
  </si>
  <si>
    <t>Concrete Wingwalls For Single Normal 1050 to 2100 mm Pipe Culvert</t>
  </si>
  <si>
    <t>Std 601-6</t>
  </si>
  <si>
    <t>Concrete Wingwalls For Single Skew 1050 to 2100 mm Pipe Culvert</t>
  </si>
  <si>
    <t>Std 601-7</t>
  </si>
  <si>
    <t>Concrete Wingwalls For Multiple Normal 1050 to 2100 mm Culverts</t>
  </si>
  <si>
    <t>Std 601-8</t>
  </si>
  <si>
    <t>Concrete Wingwalls For Multiple Skew 1050 to 2100 mm Culverts</t>
  </si>
  <si>
    <t>Std 602-1</t>
  </si>
  <si>
    <t>Metal Pipe Culvert</t>
  </si>
  <si>
    <t>Std 602-2</t>
  </si>
  <si>
    <t>Metal Pipe Culvert Coupling Band</t>
  </si>
  <si>
    <t>Std 602-3</t>
  </si>
  <si>
    <t>Metal and Plastic Pipe Culvert Bedding</t>
  </si>
  <si>
    <t>Std 602-4</t>
  </si>
  <si>
    <t>Metal End Section</t>
  </si>
  <si>
    <t>Std 602-5</t>
  </si>
  <si>
    <t>Plastic Pipe Culvert</t>
  </si>
  <si>
    <t>Std 602-6</t>
  </si>
  <si>
    <t>Pipe Culvert Inlet Treatment in Cut Slopes</t>
  </si>
  <si>
    <t>Std 602-7</t>
  </si>
  <si>
    <t>Concrete Pipe Culvert Installation</t>
  </si>
  <si>
    <t>Std 602-8</t>
  </si>
  <si>
    <t>Concrete End Section For Round Pipe</t>
  </si>
  <si>
    <t>Std 602-9</t>
  </si>
  <si>
    <t>Metal End Sections with Safety Bars</t>
  </si>
  <si>
    <t>Std 603-1</t>
  </si>
  <si>
    <t>Structural Plate Pipe Culvert</t>
  </si>
  <si>
    <t>Std 603-2</t>
  </si>
  <si>
    <t>Structural Plate Pipe Arch Culvert</t>
  </si>
  <si>
    <t>Std 604-1</t>
  </si>
  <si>
    <t>Catch Basin Type 1</t>
  </si>
  <si>
    <t>Std 604-2</t>
  </si>
  <si>
    <t>Metal Frame and Grate Type A</t>
  </si>
  <si>
    <t>Std 604-3</t>
  </si>
  <si>
    <t>Metal Frame and Grate Type B</t>
  </si>
  <si>
    <t>Std 604-4</t>
  </si>
  <si>
    <t>Catch Basin Type 2 with Down Drain</t>
  </si>
  <si>
    <t>Std 604-5</t>
  </si>
  <si>
    <t>Inlet, Type 5A</t>
  </si>
  <si>
    <t>Std 604-6</t>
  </si>
  <si>
    <t>Metal Frame and Grate Type 5A</t>
  </si>
  <si>
    <t>Std 604-7</t>
  </si>
  <si>
    <t>Inlet, Type 6B</t>
  </si>
  <si>
    <t>Std 604-8</t>
  </si>
  <si>
    <t>Inlet, Type 7A and 7B For Use with 300 to 900 mm Pipes</t>
  </si>
  <si>
    <t>Std 604-9</t>
  </si>
  <si>
    <t>Manhole</t>
  </si>
  <si>
    <t>Std 606-1</t>
  </si>
  <si>
    <t>Slotted Drain Spillway Assembly</t>
  </si>
  <si>
    <t>Std 617-10</t>
  </si>
  <si>
    <t>G4 W Beam Guardrail Wood Posts</t>
  </si>
  <si>
    <t>Std 617-11</t>
  </si>
  <si>
    <t>G4 W Beam Guardrail Modified Eccentric Loader Terminal, Terminal Section, Type MELT</t>
  </si>
  <si>
    <t>Std 617-12</t>
  </si>
  <si>
    <t>G4 W Beam Guardrail Modified Eccentric Loader Terminal MELT Anchorage Assembly</t>
  </si>
  <si>
    <t>Std 617-13</t>
  </si>
  <si>
    <t>G4 W Beam Guardrail BCT and MELT Anchorage Assembly Details</t>
  </si>
  <si>
    <t>Std 617-14</t>
  </si>
  <si>
    <t xml:space="preserve">G4 W Beam Guardrail Breakaway Cable Terminal Wood Posts Terminal Section, Type BCT </t>
  </si>
  <si>
    <t>Std 617-15</t>
  </si>
  <si>
    <t>G4 W Beam Guardrail Steel Tube Anchor BCT Anchorage Assembly Wood Posts</t>
  </si>
  <si>
    <t>Std 617-16</t>
  </si>
  <si>
    <t>G4 W Beam Guardrail Concrete Anchor BTC Anchorage Assembly Wood Posts</t>
  </si>
  <si>
    <t>Std 617-17</t>
  </si>
  <si>
    <t>G4 W Beam Guardrail Back Slope Anchor Terminal Wood or Steel Posts Terminal Section, Type G4-BAT</t>
  </si>
  <si>
    <t>Std 617-18</t>
  </si>
  <si>
    <t>G4 W Beam Guardrail Steel Posts</t>
  </si>
  <si>
    <t>Std 617-21</t>
  </si>
  <si>
    <t>CRT W Beam Guardrail Cable Releasing Terminal CRT Posts Terminal Section, Type CRT</t>
  </si>
  <si>
    <t>Std 617-22</t>
  </si>
  <si>
    <t>CRT W Beam Guardrail Steel Tube Anchor CRT Anchorage Assembly CRT Posts</t>
  </si>
  <si>
    <t>Std 617-23</t>
  </si>
  <si>
    <t>G4 W Beam Guardrail Supplementary Installation Details</t>
  </si>
  <si>
    <t>Std 617-24</t>
  </si>
  <si>
    <t>G4 W Beam Guardrail Placement at Minor Structures and Pipe Culverts</t>
  </si>
  <si>
    <t>Std 617-25</t>
  </si>
  <si>
    <t>G4 Beam Guardrail Connection to Structure Vertical Face Wood Posts</t>
  </si>
  <si>
    <t>Std 617-26</t>
  </si>
  <si>
    <t>G4 Beam Guardrail Connection to Structure Vertical Face Steel Posts</t>
  </si>
  <si>
    <t>Std 617-27</t>
  </si>
  <si>
    <t>G4 Beam Guardrail Connection to Structure Safety Shape Face Wood Posts</t>
  </si>
  <si>
    <t>Std 617-28</t>
  </si>
  <si>
    <t>G4 Beam Guardrail Connection to Structure Safety Shape Face Steel Posts</t>
  </si>
  <si>
    <t>Std 617-29</t>
  </si>
  <si>
    <t>G4 W Beam Guardrail Connection to Structure Safety Shape Face Rubrail</t>
  </si>
  <si>
    <t>Std 617-30</t>
  </si>
  <si>
    <t>G4 W Beam Guardrail Connection to Structure Vertical Flared Back Wood Posts</t>
  </si>
  <si>
    <t>Std 617-31</t>
  </si>
  <si>
    <t>G4 W Beam Guardrail Connection to Structure Vertical Flared Back Steel Posts</t>
  </si>
  <si>
    <t>Std 617-32</t>
  </si>
  <si>
    <t>G4 W Beam Guardrail Flared Back Parapet Wall and Safety Shape Transition</t>
  </si>
  <si>
    <t>Std 617-33</t>
  </si>
  <si>
    <t>G4 W Beam Guardrail Slotted Rail Terminal Type SRT-350</t>
  </si>
  <si>
    <t>Std 617-34</t>
  </si>
  <si>
    <t>G4 W Beam Guardrail Slotted Rail Terminal SRT-350 Anchorage Assembly</t>
  </si>
  <si>
    <t>Std 617-35</t>
  </si>
  <si>
    <t>Std 617-60</t>
  </si>
  <si>
    <t xml:space="preserve">Steel-Backed Timber Guardrail, Type A and Type B </t>
  </si>
  <si>
    <t>Std 617-61</t>
  </si>
  <si>
    <t xml:space="preserve">Steel-Backed Timber Guardrail Terminal Section, Type FAT-9 and Type FAT-6 </t>
  </si>
  <si>
    <t>Std 617-62</t>
  </si>
  <si>
    <t>Steel-Baked Timber Guardrail Terminal Section, Type SBT-BAT</t>
  </si>
  <si>
    <t>Std 617-63</t>
  </si>
  <si>
    <t>Steel-Backed Timber Guardrail Around Circular Curves 22 m Radius and Below</t>
  </si>
  <si>
    <t>Std 617-64</t>
  </si>
  <si>
    <t>Std 617-65</t>
  </si>
  <si>
    <t>Steel-Backed Timber Guardrail Connection to Structure</t>
  </si>
  <si>
    <t>Std 617-66</t>
  </si>
  <si>
    <t>Steel-Backed Timber Guardrail Bridge Connection</t>
  </si>
  <si>
    <t>Std 617-80</t>
  </si>
  <si>
    <t>Steel-Backed Log Rail</t>
  </si>
  <si>
    <t>Std 617-81</t>
  </si>
  <si>
    <t>Steel-Backed Log Rail Blockout</t>
  </si>
  <si>
    <t>Std 618-1</t>
  </si>
  <si>
    <t>Concrete Barrier</t>
  </si>
  <si>
    <t>Std 618-2</t>
  </si>
  <si>
    <t>Precast Concrete Guardwall, Type 1</t>
  </si>
  <si>
    <t>Std 618-3</t>
  </si>
  <si>
    <t>Precast Concrete Guardwall, Type 1 Terminal Sections, Types A and B</t>
  </si>
  <si>
    <t>Std 619-1</t>
  </si>
  <si>
    <t>Cattle Guard</t>
  </si>
  <si>
    <t>Std 619-2</t>
  </si>
  <si>
    <t>Std 619-3</t>
  </si>
  <si>
    <t>Cattle Guard Precast Foundation</t>
  </si>
  <si>
    <t>Std 620-1</t>
  </si>
  <si>
    <t>Stone Masonry Guardwall</t>
  </si>
  <si>
    <t>Std 620-2</t>
  </si>
  <si>
    <t>Stone Masonry Guardwall Terminal Sections, Type SAT and BT</t>
  </si>
  <si>
    <t>Std 620-3</t>
  </si>
  <si>
    <t>Stone Masonry Guardwall Terminal Section, Type BAT</t>
  </si>
  <si>
    <t>Std 635-1</t>
  </si>
  <si>
    <t xml:space="preserve">Vehicle Positioning Guides For Temporary Use with Unmarked Pavements </t>
  </si>
  <si>
    <t>TOTAL estimated # of Standard Detail sheets</t>
  </si>
  <si>
    <t>EFLHD Details:</t>
  </si>
  <si>
    <t>det 157-1</t>
  </si>
  <si>
    <t>Temporary Construction Entrance</t>
  </si>
  <si>
    <t>det 157-2</t>
  </si>
  <si>
    <t>Wire-Backed Silt Fence</t>
  </si>
  <si>
    <t>det 204-1</t>
  </si>
  <si>
    <t>Cut and Fill Slope Transitions</t>
  </si>
  <si>
    <t>det 204-2</t>
  </si>
  <si>
    <t>Benching Detail</t>
  </si>
  <si>
    <t>det 204-3</t>
  </si>
  <si>
    <t>Serrated Slope Detail</t>
  </si>
  <si>
    <t>det 211-1</t>
  </si>
  <si>
    <t>Reinforced Soil Slope (RSS) With Brushlayering</t>
  </si>
  <si>
    <t>det 251-1</t>
  </si>
  <si>
    <t>Loose Riprap at Culvert</t>
  </si>
  <si>
    <t>det 252-1</t>
  </si>
  <si>
    <t>Mechanically Placed Rock Embankment</t>
  </si>
  <si>
    <t>det 253-1</t>
  </si>
  <si>
    <t>Gabion Retaining Wall</t>
  </si>
  <si>
    <t>det 401-1</t>
  </si>
  <si>
    <t>Pavement Transitions</t>
  </si>
  <si>
    <t>det 604-1</t>
  </si>
  <si>
    <t>Inlet, Type 4A, 4B, and 4C</t>
  </si>
  <si>
    <t>det 604-2</t>
  </si>
  <si>
    <t>Inlet, Type 4D</t>
  </si>
  <si>
    <t>det 604-3</t>
  </si>
  <si>
    <t>Inlet, Type 5A Modified</t>
  </si>
  <si>
    <t>det 604-4</t>
  </si>
  <si>
    <t>Inlet, Type 5B</t>
  </si>
  <si>
    <t>det 604-5</t>
  </si>
  <si>
    <t>Inlet, Type 6A</t>
  </si>
  <si>
    <t>det 604-6</t>
  </si>
  <si>
    <t>Junction Box</t>
  </si>
  <si>
    <t>det 604-7</t>
  </si>
  <si>
    <t>Spring Box</t>
  </si>
  <si>
    <t>det 604-8</t>
  </si>
  <si>
    <t>Precast Concrete Inlet Cap</t>
  </si>
  <si>
    <t>det 605-1</t>
  </si>
  <si>
    <t>Underdrain, For Pavement and Ditches</t>
  </si>
  <si>
    <t>det 605-2</t>
  </si>
  <si>
    <t>Unerdrain, For Fill Slopes</t>
  </si>
  <si>
    <t>det 605-3</t>
  </si>
  <si>
    <t>Underdrain, For Cut Slopes</t>
  </si>
  <si>
    <t>det 608-1</t>
  </si>
  <si>
    <t>Concrete Paved Waterway</t>
  </si>
  <si>
    <t>det 608-2</t>
  </si>
  <si>
    <t>Asphalt Paved Waterway</t>
  </si>
  <si>
    <t>det 608-3</t>
  </si>
  <si>
    <t>Concrete and Rubble Paved Waterways</t>
  </si>
  <si>
    <t>det 609-1</t>
  </si>
  <si>
    <t>Curbs</t>
  </si>
  <si>
    <t>det 609-2</t>
  </si>
  <si>
    <t>Concrete Wheelstop</t>
  </si>
  <si>
    <t>det 615-1</t>
  </si>
  <si>
    <t>Portland Cement Concrete Sidewalk</t>
  </si>
  <si>
    <t>det 615-2</t>
  </si>
  <si>
    <t>Asphalt Concrete Sidewalk</t>
  </si>
  <si>
    <t>det 615-3</t>
  </si>
  <si>
    <t>Wheel Chair Ramp Curb Cut</t>
  </si>
  <si>
    <t>det 615-4</t>
  </si>
  <si>
    <t>Wheel Chair Ramp Curb Taper</t>
  </si>
  <si>
    <t>det 615-5</t>
  </si>
  <si>
    <t>Wheel Chair Ramp Curb Return</t>
  </si>
  <si>
    <t>det 619-1</t>
  </si>
  <si>
    <t>Fence, Split Rail, 7-Rail Height</t>
  </si>
  <si>
    <t>det 619-2</t>
  </si>
  <si>
    <t>Fence, Barbed Wire</t>
  </si>
  <si>
    <t>det 619-3</t>
  </si>
  <si>
    <t>Wood Bollard</t>
  </si>
  <si>
    <t>det 619-4</t>
  </si>
  <si>
    <t>4.9 m and 8.5 m Gates</t>
  </si>
  <si>
    <t>det 620-1</t>
  </si>
  <si>
    <t>Stone Masonry Headwalls For Small Pipe Culverts</t>
  </si>
  <si>
    <t>det 621-1</t>
  </si>
  <si>
    <t>Right-Of-Way Marker</t>
  </si>
  <si>
    <t>det 629-1</t>
  </si>
  <si>
    <t>Slope Stabilization with Matting</t>
  </si>
  <si>
    <t>det 629-2</t>
  </si>
  <si>
    <t>Ditch Stabilization with Matting</t>
  </si>
  <si>
    <t>det 629-3</t>
  </si>
  <si>
    <t>Pipe Inlet Stabilization</t>
  </si>
  <si>
    <t>det 633-1</t>
  </si>
  <si>
    <t>Sign Structures</t>
  </si>
  <si>
    <t>det 633-2</t>
  </si>
  <si>
    <t>Breakaway Sign Support, Weathering Steel</t>
  </si>
  <si>
    <t>det 634-1</t>
  </si>
  <si>
    <t>Pavement Markings, Symbols, and Words</t>
  </si>
  <si>
    <t>det 634-2</t>
  </si>
  <si>
    <t>Raised Pavement Markers</t>
  </si>
  <si>
    <t>det 634-3</t>
  </si>
  <si>
    <t>Pavement Markings with and without Raised Pavement Markers</t>
  </si>
  <si>
    <t>det 634-4</t>
  </si>
  <si>
    <t>Pavement Markings in Neutral Areas with Raised Pavement Markers</t>
  </si>
  <si>
    <t>det 635-1</t>
  </si>
  <si>
    <t>Construction Traffic Control (CTC) Sign Mounting</t>
  </si>
  <si>
    <t>det 635-2</t>
  </si>
  <si>
    <t>CTC Barricades</t>
  </si>
  <si>
    <t>det 635-3</t>
  </si>
  <si>
    <t>CTC Channelizing Devices</t>
  </si>
  <si>
    <t>det 635-4</t>
  </si>
  <si>
    <t>CTC Temporary Concrete Barrier</t>
  </si>
  <si>
    <t>det 635-5</t>
  </si>
  <si>
    <t>CTC Single Lane Closure Layout</t>
  </si>
  <si>
    <t>det 635-6</t>
  </si>
  <si>
    <t>CTC Single Lane Closure Layout  (With Flaggers)</t>
  </si>
  <si>
    <t>det 635-7</t>
  </si>
  <si>
    <t>CTC Shoulder Closer Layout</t>
  </si>
  <si>
    <t>det 635-8</t>
  </si>
  <si>
    <t>CTC Part Lane Width and Shoulder Closure Layout</t>
  </si>
  <si>
    <t>det 635-9</t>
  </si>
  <si>
    <t>det 635-10</t>
  </si>
  <si>
    <t>CTC Single Lane Closure Layout (Temporary Concrete Barrier)</t>
  </si>
  <si>
    <t>det 636-1</t>
  </si>
  <si>
    <t>Traffic Detection Devices</t>
  </si>
  <si>
    <t>det 636-2</t>
  </si>
  <si>
    <t>Traffic Counter Cabinet</t>
  </si>
  <si>
    <t>special</t>
  </si>
  <si>
    <t>TOTAL estimated # of Detail Sheets</t>
  </si>
  <si>
    <t>GOVERNMENT ESTIMATE</t>
  </si>
  <si>
    <t>Sheet  2 of 18</t>
  </si>
  <si>
    <t xml:space="preserve">    PERSONNEL CATEGORIES / MANHOURS</t>
  </si>
  <si>
    <t>GM-14</t>
  </si>
  <si>
    <t>GM-13</t>
  </si>
  <si>
    <t>GS-12</t>
  </si>
  <si>
    <t>GS-11</t>
  </si>
  <si>
    <t>GS-09</t>
  </si>
  <si>
    <t>GS-05</t>
  </si>
  <si>
    <t>TASK</t>
  </si>
  <si>
    <t>Principal</t>
  </si>
  <si>
    <t>Project</t>
  </si>
  <si>
    <t>Team</t>
  </si>
  <si>
    <t>Lead</t>
  </si>
  <si>
    <t>Highway</t>
  </si>
  <si>
    <t>Technician</t>
  </si>
  <si>
    <t>Clerical</t>
  </si>
  <si>
    <t>Manager</t>
  </si>
  <si>
    <t>Leader</t>
  </si>
  <si>
    <t>Designer</t>
  </si>
  <si>
    <t>Engineer</t>
  </si>
  <si>
    <t xml:space="preserve"> </t>
  </si>
  <si>
    <t>TOTALS</t>
  </si>
  <si>
    <t>3. Prepare a Survey Plan</t>
  </si>
  <si>
    <t>SUBTOTAL (hrs)</t>
  </si>
  <si>
    <t>Sheet  3 of 18</t>
  </si>
  <si>
    <t>TOTAL</t>
  </si>
  <si>
    <t>TOTAL HOURS:</t>
  </si>
  <si>
    <t>AVERAGE SALARY:</t>
  </si>
  <si>
    <t>DIRECT LABOR COST:</t>
  </si>
  <si>
    <t>DIRECT COSTS</t>
  </si>
  <si>
    <t xml:space="preserve">ITEM </t>
  </si>
  <si>
    <t>QUANTITY</t>
  </si>
  <si>
    <t>UNIT COST</t>
  </si>
  <si>
    <t>COST</t>
  </si>
  <si>
    <t>CADD use (Hour)</t>
  </si>
  <si>
    <t>PC use(Hour)</t>
  </si>
  <si>
    <t>Travel</t>
  </si>
  <si>
    <t>LPSM</t>
  </si>
  <si>
    <t>Mail</t>
  </si>
  <si>
    <t>SUMMARY OF FEE</t>
  </si>
  <si>
    <t>A. TOTAL DIRECT LABOR COST:</t>
  </si>
  <si>
    <t>B. OVERHEAD (Factor  *  x A)</t>
  </si>
  <si>
    <t>C. A + B =</t>
  </si>
  <si>
    <t>D. PROFIT/FEE (DOT 4220.32)</t>
  </si>
  <si>
    <t>E. DIRECT COSTS</t>
  </si>
  <si>
    <t>TOTAL FEE C + D + E =</t>
  </si>
  <si>
    <t>* Overhead Factor</t>
  </si>
  <si>
    <t>TOTAL DIRECT COSTS:</t>
  </si>
  <si>
    <t>** Includes construction staking</t>
  </si>
  <si>
    <t>*** Geotech estimate</t>
  </si>
  <si>
    <t>Survey and mapping**</t>
  </si>
  <si>
    <t>Geotechnical work***</t>
  </si>
  <si>
    <t>Sheet  4 of 18</t>
  </si>
  <si>
    <t>8.  Preparing Conceptual Plans</t>
  </si>
  <si>
    <t>9.  Preliminary Engineer's Estimate</t>
  </si>
  <si>
    <t>Development of PS&amp;E must &lt; 6% of Construction Cost therefore hours for the following tasks are subtotaled here:</t>
  </si>
  <si>
    <t>Sheet  5 of 18</t>
  </si>
  <si>
    <t>Sheet  6 of 18</t>
  </si>
  <si>
    <t>2.  Compute geometrics</t>
  </si>
  <si>
    <t>3.  Prepare overview sheets for NPS review</t>
  </si>
  <si>
    <t>4.  Prepare Special Contract Requirements</t>
  </si>
  <si>
    <t>5.  Prepare revised EE</t>
  </si>
  <si>
    <t>6.  Prepare UPA</t>
  </si>
  <si>
    <t>7.  Prepare Design Quantity Calculations</t>
  </si>
  <si>
    <t>1.  Revise plan sheets</t>
  </si>
  <si>
    <t>Sheet  7 of 18</t>
  </si>
  <si>
    <t>Sheet  8 of 18</t>
  </si>
  <si>
    <t>2.  Revise Special Contract Requirements</t>
  </si>
  <si>
    <t>3.  Revise revised EE</t>
  </si>
  <si>
    <t>4.  Revise UPA</t>
  </si>
  <si>
    <t>5.  Revise Design Quantity Calculations</t>
  </si>
  <si>
    <t>6.  Revise CPM Schedule</t>
  </si>
  <si>
    <t>7.  Revise Draft Design Narrative</t>
  </si>
  <si>
    <t>9.  Progress meetings/preparing minutes</t>
  </si>
  <si>
    <t>Sheet  9 of 18</t>
  </si>
  <si>
    <t xml:space="preserve">  Phase 4</t>
  </si>
  <si>
    <t>PHASE  4 -- 95% COMPLETE</t>
  </si>
  <si>
    <t>PHASE  4-- 95% COMPLETE</t>
  </si>
  <si>
    <t>PHASE  3 -- INTERMEDIATE PS&amp;E (70%)</t>
  </si>
  <si>
    <t>PHASE  2 -- CONCEPTUAL PS&amp;E</t>
  </si>
  <si>
    <t>PHASE  1 -- PRELIMINARY ACTIVITIES</t>
  </si>
  <si>
    <t>PHASE  5 -- 99% COMPLETE PS&amp;E</t>
  </si>
  <si>
    <t>Sheet  10 of 18</t>
  </si>
  <si>
    <t>Sheet  11 of 18</t>
  </si>
  <si>
    <t>PHASE  5 -- 100% COMPLETE</t>
  </si>
  <si>
    <t xml:space="preserve">  Phase 5</t>
  </si>
  <si>
    <t>Sheet  12 of 18</t>
  </si>
  <si>
    <t>PHASE  6 -- CONSTRUCTION STAKING</t>
  </si>
  <si>
    <t>1.  Setting hubs or p-k nails</t>
  </si>
  <si>
    <t>2.  Setting points to determine special project features</t>
  </si>
  <si>
    <t>3.  Provide construction staking data to Government</t>
  </si>
  <si>
    <t>Slope stake notes</t>
  </si>
  <si>
    <t>Finish grade template data</t>
  </si>
  <si>
    <t>Subgrade template data</t>
  </si>
  <si>
    <t>Transit notes</t>
  </si>
  <si>
    <t>Sheet  13 of 18</t>
  </si>
  <si>
    <t xml:space="preserve">  Phase 6</t>
  </si>
  <si>
    <t>Sheet  14 of 18</t>
  </si>
  <si>
    <t>PHASE  7 -- FINAL PS&amp;E</t>
  </si>
  <si>
    <t>Sheet  15 of 18</t>
  </si>
  <si>
    <t xml:space="preserve">  Phase 7</t>
  </si>
  <si>
    <t>Sheet  16 of 18</t>
  </si>
  <si>
    <t>PHASE  8 -- DESIGN ASSISTANCE</t>
  </si>
  <si>
    <t>1.  Design assistance</t>
  </si>
  <si>
    <t>2.  Construction Engineering if required</t>
  </si>
  <si>
    <t>Sheet  17 of 18</t>
  </si>
  <si>
    <t xml:space="preserve">  Phase 8</t>
  </si>
  <si>
    <t>SUMMARY</t>
  </si>
  <si>
    <t>Sheet  18 of 18</t>
  </si>
  <si>
    <t>TOTAL HOURS</t>
  </si>
  <si>
    <t>TOTAL HOURS PHASE 1</t>
  </si>
  <si>
    <t>TOTAL HOURS PHASE 2</t>
  </si>
  <si>
    <t>TOTAL HOURS PHASE 3</t>
  </si>
  <si>
    <t>TOTAL HOURS PHASE 4</t>
  </si>
  <si>
    <t>TOTAL HOURS PHASE 5</t>
  </si>
  <si>
    <t>TOTAL HOURS PHASE 6</t>
  </si>
  <si>
    <t>TOTAL HOURS PHASE 7</t>
  </si>
  <si>
    <t>TOTAL HOURS PHASE 8</t>
  </si>
  <si>
    <t>Direct</t>
  </si>
  <si>
    <t>Total</t>
  </si>
  <si>
    <t>Costs</t>
  </si>
  <si>
    <t>Overhead</t>
  </si>
  <si>
    <t>Profit</t>
  </si>
  <si>
    <t>TOTALS:</t>
  </si>
  <si>
    <t>GRAND TOTAL (rounded):</t>
  </si>
  <si>
    <t>PHASE 1</t>
  </si>
  <si>
    <t>PHASE 2</t>
  </si>
  <si>
    <t>PHASE 3</t>
  </si>
  <si>
    <t>PHASE 4</t>
  </si>
  <si>
    <t>PHASE 5</t>
  </si>
  <si>
    <t xml:space="preserve">PHASE 6 </t>
  </si>
  <si>
    <t>PHASE 7</t>
  </si>
  <si>
    <t>PHASE 8</t>
  </si>
  <si>
    <t>Direct Labor</t>
  </si>
  <si>
    <t>Development of PS&amp;E must &lt; 6% of Construction Cost therefore hours for the PS&amp;E development are TOTALED here:</t>
  </si>
  <si>
    <t>ESTIMATED CONSTRUCTION COST:</t>
  </si>
  <si>
    <t>Development of PS&amp;E as a percentage of Construction Cost:</t>
  </si>
  <si>
    <t xml:space="preserve">  Phase 1</t>
  </si>
  <si>
    <t xml:space="preserve">  Phase 2</t>
  </si>
  <si>
    <t xml:space="preserve">  Phase 3</t>
  </si>
  <si>
    <t>1. Prepare final versions of plans, specs. &amp; all documents</t>
  </si>
  <si>
    <t>3. Quality Assurance checklist</t>
  </si>
  <si>
    <t>4. Make copies, package &amp; distribute</t>
  </si>
  <si>
    <t>DESIGN HOURS SUBTOTAL:</t>
  </si>
  <si>
    <t>Adjust formulas in 'DESIGN HOURS SUBTOTAL:' if you adjusted items in the 'TASK' column</t>
  </si>
  <si>
    <t>Letter size copies</t>
  </si>
  <si>
    <t>2. Provide half-sized cross-sections</t>
  </si>
  <si>
    <t>8c. Revise Highway Design Standards Form</t>
  </si>
  <si>
    <t>8.  Revise Reports</t>
  </si>
  <si>
    <t>8a.  Revise Final Hydraulics Report</t>
  </si>
  <si>
    <t>8b. Revise Traffic Control Narrative</t>
  </si>
  <si>
    <t>8d. Revise Final Geotechnical Report</t>
  </si>
  <si>
    <t>8e. Revise Traffic Study &amp; Recommendations</t>
  </si>
  <si>
    <t>8f. Revise Permit Application</t>
  </si>
  <si>
    <t>10. Attending Comment Resolution Meeting &amp; comments</t>
  </si>
  <si>
    <t>13. Make copies, package &amp; distribute</t>
  </si>
  <si>
    <t>14. Disposition of Phase 3 comments</t>
  </si>
  <si>
    <t>15. External distribution meeting minutes</t>
  </si>
  <si>
    <t>12. Utility coordination &amp; relocation plans -meetings&amp;minutes</t>
  </si>
  <si>
    <t>9. Progress meetings/preparing minutes</t>
  </si>
  <si>
    <t>10. Update Design Scoping Report</t>
  </si>
  <si>
    <t>11. Quality Assurance Checklist</t>
  </si>
  <si>
    <t>12. Utility relocation plans &amp; approval</t>
  </si>
  <si>
    <t>1. Compute Horz. &amp; Vert. Alignment</t>
  </si>
  <si>
    <t>2. Plans</t>
  </si>
  <si>
    <t>Title Sheet</t>
  </si>
  <si>
    <t>Index &amp; Symbol Sheet</t>
  </si>
  <si>
    <t>Location Map</t>
  </si>
  <si>
    <t>Typicals</t>
  </si>
  <si>
    <t>Summary of Quantities</t>
  </si>
  <si>
    <t>Tabulation of Quantities</t>
  </si>
  <si>
    <t>Survey Reference Sheet</t>
  </si>
  <si>
    <t>Plan &amp; Profile sheets</t>
  </si>
  <si>
    <t>Special Plan views</t>
  </si>
  <si>
    <t>Pavement Elevation Sheets</t>
  </si>
  <si>
    <t>Traffic Control plans</t>
  </si>
  <si>
    <t>Erosion Control &amp; Narrative</t>
  </si>
  <si>
    <t>Signing &amp; Striping Plans</t>
  </si>
  <si>
    <t>Drainage Plans &amp; Profiles</t>
  </si>
  <si>
    <t>Drainage Cross Sections</t>
  </si>
  <si>
    <t>Lighting Plans &amp; Details</t>
  </si>
  <si>
    <t>Traffic Signal Plan &amp; Details</t>
  </si>
  <si>
    <t>Bridge Plans &amp; Details</t>
  </si>
  <si>
    <t>Standards</t>
  </si>
  <si>
    <t>Roadway Cross Sections</t>
  </si>
  <si>
    <t>3. Special Contract Requirements</t>
  </si>
  <si>
    <t>4. Engineer's Estimate</t>
  </si>
  <si>
    <t>5. Unit Price Analysis</t>
  </si>
  <si>
    <t>6. Quantity Calculations</t>
  </si>
  <si>
    <t>7. Construction CPM</t>
  </si>
  <si>
    <t>9. Traffic Control Narrative</t>
  </si>
  <si>
    <t>10. Highway Design Standards Form</t>
  </si>
  <si>
    <t>11. Final Geotechnical Report</t>
  </si>
  <si>
    <t>12. Final Hydraulics Report</t>
  </si>
  <si>
    <t>13. Traffic Study and Recommendations Summary</t>
  </si>
  <si>
    <t>14. Permit Applications</t>
  </si>
  <si>
    <t>15. Flag Centerline for Field Review</t>
  </si>
  <si>
    <t>16. Quality Assurance Checklist</t>
  </si>
  <si>
    <t>17. Bi-monthly progress meetings &amp; minutes</t>
  </si>
  <si>
    <t>18. Utility coordination</t>
  </si>
  <si>
    <t>19. Make copies, package &amp; distribute</t>
  </si>
  <si>
    <t>20. Disposition of phase 2 comments</t>
  </si>
  <si>
    <t>21. Plan-In-Hand meeting &amp; minutes</t>
  </si>
  <si>
    <t>Permit preparation</t>
  </si>
  <si>
    <t>Liability Certificate revision</t>
  </si>
  <si>
    <t>2. Initial Field Review - Designers</t>
  </si>
  <si>
    <t>3. Traffic Counts &amp; Accident data</t>
  </si>
  <si>
    <t>Analysis &amp; Recommendations</t>
  </si>
  <si>
    <t>4. Field Survey Coordination</t>
  </si>
  <si>
    <t>5. Mapping - Plot topo and edit</t>
  </si>
  <si>
    <t>Plot &amp; adjust Property information</t>
  </si>
  <si>
    <t>Create and edit D.T.M.</t>
  </si>
  <si>
    <t>Plot cross-sections</t>
  </si>
  <si>
    <t>6. Geotechnical investigation by sub (coordination)</t>
  </si>
  <si>
    <t>Laboratory testing (coord)</t>
  </si>
  <si>
    <t>Pavement design and report</t>
  </si>
  <si>
    <t>7. Hydraulic Investigation - Existing Systems</t>
  </si>
  <si>
    <t>Field inspection</t>
  </si>
  <si>
    <t>Drainage area maps, compute runoff</t>
  </si>
  <si>
    <t>Obtain H&amp;H data for Rock Creek and major</t>
  </si>
  <si>
    <t>S.D. outfalls for flood and tailwater depths</t>
  </si>
  <si>
    <t>Hydraulics calculations</t>
  </si>
  <si>
    <t>Analysis &amp; Recommendations &amp; Report</t>
  </si>
  <si>
    <t>8. Utility investigation - Assemble existing plans</t>
  </si>
  <si>
    <t>Plot on mapping and field check</t>
  </si>
  <si>
    <t>9. Right-of-Way investigation - Assemble data</t>
  </si>
  <si>
    <t>Plot on mapping</t>
  </si>
  <si>
    <t>10. Prepare Conceptual Plans</t>
  </si>
  <si>
    <t>11. Environmental review and report</t>
  </si>
  <si>
    <t>13. Progress meetings &amp; minutes</t>
  </si>
  <si>
    <t>14. QA Checklist</t>
  </si>
  <si>
    <t>15. Make copies, package, &amp; distribute</t>
  </si>
  <si>
    <t>16. Pre-submittal meeting/minutes</t>
  </si>
  <si>
    <t>17. 30% Field review</t>
  </si>
  <si>
    <t>1.  Coordination with NPS / FS</t>
  </si>
  <si>
    <t>6. Design Schedule</t>
  </si>
  <si>
    <t>4. Prepare a Field Investigation Plan</t>
  </si>
  <si>
    <t>5. Prepare a Utility Investigation Plan</t>
  </si>
  <si>
    <t>1. Attend the Predesign Conference</t>
  </si>
  <si>
    <t>2. Prepare a Quality Assurance Plan</t>
  </si>
  <si>
    <t>3.  Revise revised Engineer's Estimate</t>
  </si>
  <si>
    <t>4.  Revise Unit Price Analysis</t>
  </si>
  <si>
    <t>h:\usr\proj_dev\ige_sow\ige for EFLHD use.wb3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</si>
</sst>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&quot;Printing&quot;;0;&quot; half-size sets&quot;"/>
    <numFmt numFmtId="167" formatCode="&quot;Printing &quot;#&quot; half-size sets&quot;"/>
  </numFmts>
  <fonts count="11">
    <font>
      <sz val="10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3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8" fillId="0" borderId="4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165" fontId="2" fillId="0" borderId="23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0" fontId="9" fillId="0" borderId="0" xfId="0" applyFont="1" applyAlignment="1">
      <alignment/>
    </xf>
    <xf numFmtId="165" fontId="2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165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5" fontId="6" fillId="0" borderId="4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2" borderId="0" xfId="0" applyFont="1" applyFill="1" applyAlignment="1">
      <alignment/>
    </xf>
    <xf numFmtId="0" fontId="2" fillId="2" borderId="0" xfId="0" applyFont="1" applyFill="1" applyAlignment="1">
      <alignment/>
    </xf>
    <xf numFmtId="167" fontId="2" fillId="0" borderId="2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6"/>
  <sheetViews>
    <sheetView showGridLines="0" tabSelected="1" zoomScale="90" zoomScaleNormal="90" workbookViewId="0" topLeftCell="A1">
      <selection activeCell="K29" sqref="K29"/>
    </sheetView>
  </sheetViews>
  <sheetFormatPr defaultColWidth="9.140625" defaultRowHeight="12.75"/>
  <cols>
    <col min="1" max="1" width="6.421875" style="0" customWidth="1"/>
    <col min="2" max="2" width="8.00390625" style="0" customWidth="1"/>
    <col min="3" max="3" width="6.140625" style="0" customWidth="1"/>
    <col min="4" max="4" width="8.00390625" style="0" customWidth="1"/>
    <col min="5" max="5" width="9.421875" style="0" customWidth="1"/>
    <col min="6" max="6" width="12.140625" style="0" customWidth="1"/>
    <col min="7" max="7" width="14.140625" style="0" customWidth="1"/>
    <col min="8" max="8" width="12.00390625" style="0" customWidth="1"/>
    <col min="9" max="9" width="10.8515625" style="0" customWidth="1"/>
    <col min="10" max="10" width="8.00390625" style="0" customWidth="1"/>
    <col min="11" max="11" width="11.8515625" style="0" customWidth="1"/>
    <col min="12" max="15" width="8.00390625" style="0" customWidth="1"/>
  </cols>
  <sheetData>
    <row r="1" spans="1:14" ht="12.75">
      <c r="A1" s="1" t="s">
        <v>582</v>
      </c>
      <c r="H1" s="2" t="s">
        <v>0</v>
      </c>
      <c r="L1" s="2"/>
      <c r="M1" s="17" t="s">
        <v>1</v>
      </c>
      <c r="N1" s="21"/>
    </row>
    <row r="2" spans="8:14" ht="12.75">
      <c r="H2" s="2" t="s">
        <v>2</v>
      </c>
      <c r="L2" s="17" t="s">
        <v>3</v>
      </c>
      <c r="M2" s="22"/>
      <c r="N2" s="21"/>
    </row>
    <row r="3" spans="8:14" ht="12.75">
      <c r="H3" s="2" t="s">
        <v>4</v>
      </c>
      <c r="N3" s="21"/>
    </row>
    <row r="4" spans="1:14" ht="15.75">
      <c r="A4" s="5" t="s">
        <v>5</v>
      </c>
      <c r="C4" s="70"/>
      <c r="D4" s="4"/>
      <c r="E4" s="4"/>
      <c r="F4" s="4"/>
      <c r="M4" s="20" t="s">
        <v>339</v>
      </c>
      <c r="N4" s="21"/>
    </row>
    <row r="5" ht="12.75">
      <c r="N5" s="21"/>
    </row>
    <row r="6" spans="10:14" ht="12.75">
      <c r="J6" s="17" t="s">
        <v>6</v>
      </c>
      <c r="K6" s="4"/>
      <c r="L6" s="4"/>
      <c r="M6" s="4"/>
      <c r="N6" s="21"/>
    </row>
    <row r="7" spans="10:14" ht="12.75">
      <c r="J7" s="2"/>
      <c r="N7" s="21"/>
    </row>
    <row r="8" spans="1:14" ht="12.75">
      <c r="A8" s="2" t="s">
        <v>7</v>
      </c>
      <c r="C8" s="4"/>
      <c r="D8" s="4"/>
      <c r="E8" s="4"/>
      <c r="F8" s="4"/>
      <c r="J8" s="17" t="s">
        <v>8</v>
      </c>
      <c r="K8" s="4"/>
      <c r="L8" s="4"/>
      <c r="M8" s="4"/>
      <c r="N8" s="21"/>
    </row>
    <row r="12" spans="1:15" ht="12.75">
      <c r="A12" s="6" t="s">
        <v>9</v>
      </c>
      <c r="B12" s="2"/>
      <c r="C12" s="2"/>
      <c r="D12" s="2"/>
      <c r="E12" s="2"/>
      <c r="F12" s="11" t="s">
        <v>10</v>
      </c>
      <c r="G12" s="2"/>
      <c r="H12" s="6" t="s">
        <v>11</v>
      </c>
      <c r="I12" s="2"/>
      <c r="J12" s="2"/>
      <c r="K12" s="11" t="s">
        <v>10</v>
      </c>
      <c r="L12" s="2"/>
      <c r="M12" s="2"/>
      <c r="N12" s="2"/>
      <c r="O12" s="2"/>
    </row>
    <row r="13" spans="1:15" ht="12.75">
      <c r="A13" s="2" t="s">
        <v>12</v>
      </c>
      <c r="B13" s="2"/>
      <c r="C13" s="2"/>
      <c r="D13" s="2"/>
      <c r="E13" s="2"/>
      <c r="F13" s="9"/>
      <c r="G13" s="2"/>
      <c r="H13" s="7"/>
      <c r="I13" s="7"/>
      <c r="J13" s="2"/>
      <c r="K13" s="9"/>
      <c r="L13" s="2"/>
      <c r="M13" s="2"/>
      <c r="N13" s="2"/>
      <c r="O13" s="2"/>
    </row>
    <row r="14" spans="1:15" ht="12.75">
      <c r="A14" s="2" t="s">
        <v>13</v>
      </c>
      <c r="B14" s="2"/>
      <c r="C14" s="2"/>
      <c r="D14" s="2"/>
      <c r="E14" s="2"/>
      <c r="F14" s="10"/>
      <c r="G14" s="2"/>
      <c r="H14" s="8"/>
      <c r="I14" s="8"/>
      <c r="J14" s="2"/>
      <c r="K14" s="10"/>
      <c r="L14" s="2"/>
      <c r="M14" s="2"/>
      <c r="N14" s="2"/>
      <c r="O14" s="2"/>
    </row>
    <row r="15" spans="1:15" ht="12.75">
      <c r="A15" s="2" t="s">
        <v>14</v>
      </c>
      <c r="B15" s="2"/>
      <c r="C15" s="2"/>
      <c r="D15" s="2"/>
      <c r="E15" s="2"/>
      <c r="F15" s="10"/>
      <c r="G15" s="2"/>
      <c r="H15" s="8"/>
      <c r="I15" s="8"/>
      <c r="J15" s="2"/>
      <c r="K15" s="10"/>
      <c r="L15" s="2"/>
      <c r="M15" s="2"/>
      <c r="N15" s="2"/>
      <c r="O15" s="2"/>
    </row>
    <row r="16" spans="1:15" ht="12.75">
      <c r="A16" s="2" t="s">
        <v>15</v>
      </c>
      <c r="B16" s="2"/>
      <c r="C16" s="2"/>
      <c r="D16" s="2"/>
      <c r="E16" s="2"/>
      <c r="F16" s="10"/>
      <c r="G16" s="2"/>
      <c r="H16" s="8"/>
      <c r="I16" s="8"/>
      <c r="J16" s="2"/>
      <c r="K16" s="10"/>
      <c r="L16" s="2"/>
      <c r="M16" s="2"/>
      <c r="N16" s="2"/>
      <c r="O16" s="2"/>
    </row>
    <row r="17" spans="1:15" ht="12.75">
      <c r="A17" s="2" t="s">
        <v>16</v>
      </c>
      <c r="B17" s="2"/>
      <c r="C17" s="2"/>
      <c r="D17" s="2"/>
      <c r="E17" s="2"/>
      <c r="F17" s="71"/>
      <c r="G17" s="2"/>
      <c r="H17" s="8"/>
      <c r="I17" s="8"/>
      <c r="J17" s="2"/>
      <c r="K17" s="10"/>
      <c r="L17" s="2"/>
      <c r="M17" s="2"/>
      <c r="N17" s="2"/>
      <c r="O17" s="2"/>
    </row>
    <row r="18" spans="1:15" ht="12.75">
      <c r="A18" s="2" t="s">
        <v>17</v>
      </c>
      <c r="B18" s="2"/>
      <c r="C18" s="2"/>
      <c r="D18" s="2"/>
      <c r="E18" s="2"/>
      <c r="F18" s="9"/>
      <c r="G18" s="2"/>
      <c r="H18" s="8"/>
      <c r="I18" s="8"/>
      <c r="J18" s="2"/>
      <c r="K18" s="10"/>
      <c r="L18" s="2"/>
      <c r="M18" s="2"/>
      <c r="N18" s="2"/>
      <c r="O18" s="2"/>
    </row>
    <row r="19" spans="1:15" ht="12.75">
      <c r="A19" s="2" t="s">
        <v>18</v>
      </c>
      <c r="B19" s="2"/>
      <c r="C19" s="2"/>
      <c r="D19" s="2"/>
      <c r="E19" s="2"/>
      <c r="F19" s="10"/>
      <c r="G19" s="2"/>
      <c r="H19" s="8"/>
      <c r="I19" s="8"/>
      <c r="J19" s="2"/>
      <c r="K19" s="10"/>
      <c r="L19" s="2"/>
      <c r="M19" s="2"/>
      <c r="N19" s="2"/>
      <c r="O19" s="2"/>
    </row>
    <row r="20" spans="1:15" ht="12.75">
      <c r="A20" s="2" t="s">
        <v>19</v>
      </c>
      <c r="B20" s="2"/>
      <c r="C20" s="2"/>
      <c r="D20" s="2"/>
      <c r="E20" s="2"/>
      <c r="F20" s="10"/>
      <c r="G20" s="2"/>
      <c r="H20" s="8"/>
      <c r="I20" s="8"/>
      <c r="J20" s="2"/>
      <c r="K20" s="10"/>
      <c r="L20" s="2"/>
      <c r="M20" s="2"/>
      <c r="N20" s="2"/>
      <c r="O20" s="2"/>
    </row>
    <row r="21" spans="1:15" ht="12.75">
      <c r="A21" s="2" t="s">
        <v>20</v>
      </c>
      <c r="B21" s="2"/>
      <c r="C21" s="2"/>
      <c r="D21" s="2"/>
      <c r="E21" s="2"/>
      <c r="F21" s="10"/>
      <c r="G21" s="2"/>
      <c r="H21" s="8"/>
      <c r="I21" s="8"/>
      <c r="J21" s="2"/>
      <c r="K21" s="10"/>
      <c r="L21" s="2"/>
      <c r="M21" s="2"/>
      <c r="N21" s="2"/>
      <c r="O21" s="2"/>
    </row>
    <row r="22" spans="1:15" ht="12.75">
      <c r="A22" s="2" t="s">
        <v>21</v>
      </c>
      <c r="B22" s="2"/>
      <c r="C22" s="2"/>
      <c r="D22" s="2"/>
      <c r="E22" s="2"/>
      <c r="F22" s="10"/>
      <c r="G22" s="2"/>
      <c r="H22" s="8"/>
      <c r="I22" s="8"/>
      <c r="J22" s="2"/>
      <c r="K22" s="10"/>
      <c r="L22" s="2"/>
      <c r="M22" s="2"/>
      <c r="N22" s="2"/>
      <c r="O22" s="2"/>
    </row>
    <row r="23" spans="1:15" ht="12.75">
      <c r="A23" s="2" t="s">
        <v>22</v>
      </c>
      <c r="B23" s="2"/>
      <c r="C23" s="2"/>
      <c r="D23" s="2"/>
      <c r="E23" s="2"/>
      <c r="F23" s="10"/>
      <c r="G23" s="2"/>
      <c r="H23" s="8"/>
      <c r="I23" s="8"/>
      <c r="J23" s="2"/>
      <c r="K23" s="10"/>
      <c r="L23" s="2"/>
      <c r="M23" s="2"/>
      <c r="N23" s="2"/>
      <c r="O23" s="2"/>
    </row>
    <row r="24" spans="1:15" ht="12.75">
      <c r="A24" s="2" t="s">
        <v>23</v>
      </c>
      <c r="B24" s="2"/>
      <c r="C24" s="2"/>
      <c r="D24" s="2"/>
      <c r="E24" s="2"/>
      <c r="F24" s="10"/>
      <c r="G24" s="2"/>
      <c r="H24" s="8"/>
      <c r="I24" s="8"/>
      <c r="J24" s="2"/>
      <c r="K24" s="10"/>
      <c r="L24" s="2"/>
      <c r="M24" s="2"/>
      <c r="N24" s="2"/>
      <c r="O24" s="2"/>
    </row>
    <row r="25" spans="1:15" ht="12.75">
      <c r="A25" s="2" t="s">
        <v>24</v>
      </c>
      <c r="B25" s="2"/>
      <c r="C25" s="2"/>
      <c r="D25" s="2"/>
      <c r="E25" s="2"/>
      <c r="F25" s="10"/>
      <c r="G25" s="2"/>
      <c r="H25" s="8"/>
      <c r="I25" s="8"/>
      <c r="J25" s="2"/>
      <c r="K25" s="10"/>
      <c r="L25" s="2"/>
      <c r="M25" s="2"/>
      <c r="N25" s="2"/>
      <c r="O25" s="2"/>
    </row>
    <row r="26" spans="1:15" ht="12.75">
      <c r="A26" s="2" t="s">
        <v>25</v>
      </c>
      <c r="B26" s="2"/>
      <c r="C26" s="2"/>
      <c r="D26" s="2"/>
      <c r="E26" s="2"/>
      <c r="F26" s="10"/>
      <c r="G26" s="2"/>
      <c r="H26" s="8"/>
      <c r="I26" s="8"/>
      <c r="J26" s="2"/>
      <c r="K26" s="10"/>
      <c r="L26" s="2"/>
      <c r="M26" s="2"/>
      <c r="N26" s="2"/>
      <c r="O26" s="2"/>
    </row>
    <row r="27" spans="1:15" ht="12.75">
      <c r="A27" s="2" t="s">
        <v>26</v>
      </c>
      <c r="B27" s="2"/>
      <c r="C27" s="2"/>
      <c r="D27" s="2"/>
      <c r="E27" s="2"/>
      <c r="F27" s="10"/>
      <c r="G27" s="2"/>
      <c r="H27" s="8"/>
      <c r="I27" s="8"/>
      <c r="J27" s="2"/>
      <c r="K27" s="10"/>
      <c r="L27" s="2"/>
      <c r="M27" s="2"/>
      <c r="N27" s="2"/>
      <c r="O27" s="2"/>
    </row>
    <row r="28" spans="1:15" ht="12.75">
      <c r="A28" s="2" t="s">
        <v>27</v>
      </c>
      <c r="B28" s="2"/>
      <c r="C28" s="2"/>
      <c r="D28" s="2"/>
      <c r="E28" s="2"/>
      <c r="F28" s="10"/>
      <c r="G28" s="2"/>
      <c r="H28" s="8"/>
      <c r="I28" s="8"/>
      <c r="J28" s="2"/>
      <c r="K28" s="10"/>
      <c r="L28" s="2"/>
      <c r="M28" s="2"/>
      <c r="N28" s="2"/>
      <c r="O28" s="2"/>
    </row>
    <row r="29" spans="1:15" ht="12.75">
      <c r="A29" s="2" t="s">
        <v>28</v>
      </c>
      <c r="B29" s="2"/>
      <c r="C29" s="2"/>
      <c r="D29" s="2"/>
      <c r="E29" s="2"/>
      <c r="F29" s="10"/>
      <c r="G29" s="2"/>
      <c r="H29" s="8" t="s">
        <v>29</v>
      </c>
      <c r="I29" s="8"/>
      <c r="J29" s="2"/>
      <c r="K29" s="10"/>
      <c r="L29" s="2"/>
      <c r="M29" s="2"/>
      <c r="N29" s="2"/>
      <c r="O29" s="2"/>
    </row>
    <row r="30" spans="1:15" ht="12.75">
      <c r="A30" s="2" t="s">
        <v>30</v>
      </c>
      <c r="B30" s="2"/>
      <c r="C30" s="2"/>
      <c r="D30" s="2"/>
      <c r="E30" s="2"/>
      <c r="F30" s="10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31</v>
      </c>
      <c r="B31" s="2"/>
      <c r="C31" s="2"/>
      <c r="D31" s="2"/>
      <c r="E31" s="2"/>
      <c r="F31" s="10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 t="s">
        <v>32</v>
      </c>
      <c r="B32" s="2"/>
      <c r="C32" s="2"/>
      <c r="D32" s="2"/>
      <c r="E32" s="2"/>
      <c r="F32" s="10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 t="s">
        <v>33</v>
      </c>
      <c r="B33" s="2"/>
      <c r="C33" s="2"/>
      <c r="D33" s="2"/>
      <c r="E33" s="2"/>
      <c r="F33" s="10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 t="s">
        <v>34</v>
      </c>
      <c r="B34" s="2"/>
      <c r="C34" s="2"/>
      <c r="D34" s="2"/>
      <c r="E34" s="2"/>
      <c r="F34" s="10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 t="s">
        <v>35</v>
      </c>
      <c r="B35" s="2"/>
      <c r="C35" s="2"/>
      <c r="D35" s="2"/>
      <c r="E35" s="2"/>
      <c r="F35" s="10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 t="s">
        <v>36</v>
      </c>
      <c r="B36" s="2"/>
      <c r="C36" s="2"/>
      <c r="D36" s="2"/>
      <c r="E36" s="2"/>
      <c r="F36" s="10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2" t="s">
        <v>37</v>
      </c>
      <c r="B37" s="2"/>
      <c r="C37" s="2"/>
      <c r="D37" s="2"/>
      <c r="E37" s="2"/>
      <c r="F37" s="10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2" t="s">
        <v>38</v>
      </c>
      <c r="B38" s="2"/>
      <c r="C38" s="2"/>
      <c r="D38" s="2"/>
      <c r="E38" s="2"/>
      <c r="F38" s="10">
        <f>IF(A150=0,"",A150)</f>
      </c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 t="s">
        <v>39</v>
      </c>
      <c r="B39" s="2"/>
      <c r="C39" s="2"/>
      <c r="D39" s="2"/>
      <c r="E39" s="2"/>
      <c r="F39" s="10">
        <f>IF(A216=0,"",A216)</f>
      </c>
      <c r="G39" s="2"/>
      <c r="H39" s="2"/>
      <c r="I39" s="2"/>
      <c r="J39" s="2"/>
      <c r="K39" s="2"/>
      <c r="L39" s="2"/>
      <c r="M39" s="2"/>
      <c r="N39" s="2"/>
      <c r="O39" s="2"/>
    </row>
    <row r="40" spans="1:15" ht="13.5" thickBot="1">
      <c r="A40" s="2" t="s">
        <v>40</v>
      </c>
      <c r="B40" s="2"/>
      <c r="C40" s="2"/>
      <c r="D40" s="2"/>
      <c r="E40" s="2"/>
      <c r="F40" s="10"/>
      <c r="G40" s="2"/>
      <c r="H40" s="2"/>
      <c r="I40" s="2"/>
      <c r="J40" s="18" t="s">
        <v>41</v>
      </c>
      <c r="K40" s="72">
        <f>SUM(F13:F40)+SUM(K13:K29)</f>
        <v>0</v>
      </c>
      <c r="L40" s="2"/>
      <c r="M40" s="2"/>
      <c r="N40" s="2"/>
      <c r="O40" s="2"/>
    </row>
    <row r="41" spans="1:15" ht="13.5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3" ht="13.5" thickBot="1">
      <c r="A46" s="12" t="s">
        <v>42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9" ht="12.75">
      <c r="A49" s="13" t="s">
        <v>43</v>
      </c>
    </row>
    <row r="50" ht="12.75">
      <c r="A50" s="5" t="s">
        <v>44</v>
      </c>
    </row>
    <row r="51" spans="1:2" ht="12.75">
      <c r="A51">
        <v>1</v>
      </c>
      <c r="B51" t="s">
        <v>45</v>
      </c>
    </row>
    <row r="52" spans="1:2" ht="12.75">
      <c r="A52">
        <v>1</v>
      </c>
      <c r="B52" t="s">
        <v>46</v>
      </c>
    </row>
    <row r="53" spans="1:2" ht="12.75">
      <c r="A53" s="4">
        <v>1</v>
      </c>
      <c r="B53" t="s">
        <v>47</v>
      </c>
    </row>
    <row r="54" ht="12.75">
      <c r="A54">
        <v>3</v>
      </c>
    </row>
    <row r="58" ht="12.75">
      <c r="A58" s="5" t="s">
        <v>48</v>
      </c>
    </row>
    <row r="59" spans="1:8" ht="12.75">
      <c r="A59">
        <v>7</v>
      </c>
      <c r="B59" t="s">
        <v>49</v>
      </c>
      <c r="F59" t="s">
        <v>50</v>
      </c>
      <c r="G59">
        <v>7</v>
      </c>
      <c r="H59" t="s">
        <v>51</v>
      </c>
    </row>
    <row r="60" spans="1:7" ht="12.75">
      <c r="A60">
        <v>2</v>
      </c>
      <c r="B60" t="s">
        <v>52</v>
      </c>
      <c r="F60" t="s">
        <v>53</v>
      </c>
      <c r="G60">
        <v>1.4</v>
      </c>
    </row>
    <row r="61" spans="1:6" ht="12.75">
      <c r="A61">
        <v>1</v>
      </c>
      <c r="B61" t="s">
        <v>46</v>
      </c>
      <c r="F61" t="s">
        <v>53</v>
      </c>
    </row>
    <row r="62" spans="1:6" ht="12.75">
      <c r="A62" s="4">
        <v>1</v>
      </c>
      <c r="B62" t="s">
        <v>47</v>
      </c>
      <c r="F62" t="s">
        <v>53</v>
      </c>
    </row>
    <row r="63" ht="12.75">
      <c r="A63">
        <v>11</v>
      </c>
    </row>
    <row r="65" ht="12.75">
      <c r="A65" s="5" t="s">
        <v>54</v>
      </c>
    </row>
    <row r="66" spans="2:3" ht="12.75">
      <c r="B66" s="14" t="s">
        <v>55</v>
      </c>
      <c r="C66" t="s">
        <v>56</v>
      </c>
    </row>
    <row r="67" spans="2:3" ht="12.75">
      <c r="B67" s="14" t="s">
        <v>57</v>
      </c>
      <c r="C67" t="s">
        <v>58</v>
      </c>
    </row>
    <row r="68" spans="2:3" ht="12.75">
      <c r="B68" s="14" t="s">
        <v>59</v>
      </c>
      <c r="C68" t="s">
        <v>60</v>
      </c>
    </row>
    <row r="69" spans="2:3" ht="12.75">
      <c r="B69" s="14" t="s">
        <v>61</v>
      </c>
      <c r="C69" t="s">
        <v>62</v>
      </c>
    </row>
    <row r="70" spans="2:3" ht="12.75">
      <c r="B70" s="14" t="s">
        <v>63</v>
      </c>
      <c r="C70" t="s">
        <v>64</v>
      </c>
    </row>
    <row r="71" spans="2:3" ht="12.75">
      <c r="B71" s="14" t="s">
        <v>65</v>
      </c>
      <c r="C71" t="s">
        <v>66</v>
      </c>
    </row>
    <row r="72" spans="2:3" ht="12.75">
      <c r="B72" s="14" t="s">
        <v>67</v>
      </c>
      <c r="C72" t="s">
        <v>68</v>
      </c>
    </row>
    <row r="73" spans="2:3" ht="12.75">
      <c r="B73" s="14" t="s">
        <v>69</v>
      </c>
      <c r="C73" t="s">
        <v>70</v>
      </c>
    </row>
    <row r="74" spans="2:3" ht="12.75">
      <c r="B74" s="14" t="s">
        <v>71</v>
      </c>
      <c r="C74" t="s">
        <v>72</v>
      </c>
    </row>
    <row r="75" spans="2:3" ht="12.75">
      <c r="B75" s="14" t="s">
        <v>73</v>
      </c>
      <c r="C75" t="s">
        <v>74</v>
      </c>
    </row>
    <row r="76" spans="2:3" ht="12.75">
      <c r="B76" s="14" t="s">
        <v>75</v>
      </c>
      <c r="C76" t="s">
        <v>76</v>
      </c>
    </row>
    <row r="77" spans="2:3" ht="12.75">
      <c r="B77" s="14" t="s">
        <v>77</v>
      </c>
      <c r="C77" t="s">
        <v>78</v>
      </c>
    </row>
    <row r="78" spans="2:3" ht="12.75">
      <c r="B78" s="14" t="s">
        <v>79</v>
      </c>
      <c r="C78" t="s">
        <v>80</v>
      </c>
    </row>
    <row r="79" spans="2:3" ht="12.75">
      <c r="B79" s="14" t="s">
        <v>81</v>
      </c>
      <c r="C79" t="s">
        <v>82</v>
      </c>
    </row>
    <row r="80" spans="2:3" ht="12.75">
      <c r="B80" s="14" t="s">
        <v>83</v>
      </c>
      <c r="C80" t="s">
        <v>84</v>
      </c>
    </row>
    <row r="81" spans="2:3" ht="12.75">
      <c r="B81" s="14" t="s">
        <v>85</v>
      </c>
      <c r="C81" t="s">
        <v>86</v>
      </c>
    </row>
    <row r="82" spans="2:3" ht="12.75">
      <c r="B82" s="14" t="s">
        <v>87</v>
      </c>
      <c r="C82" t="s">
        <v>88</v>
      </c>
    </row>
    <row r="83" spans="2:3" ht="12.75">
      <c r="B83" s="14" t="s">
        <v>89</v>
      </c>
      <c r="C83" t="s">
        <v>90</v>
      </c>
    </row>
    <row r="84" spans="2:3" ht="12.75">
      <c r="B84" s="14" t="s">
        <v>91</v>
      </c>
      <c r="C84" t="s">
        <v>92</v>
      </c>
    </row>
    <row r="85" spans="2:3" ht="12.75">
      <c r="B85" s="14" t="s">
        <v>93</v>
      </c>
      <c r="C85" t="s">
        <v>94</v>
      </c>
    </row>
    <row r="86" spans="2:3" ht="12.75">
      <c r="B86" s="14" t="s">
        <v>95</v>
      </c>
      <c r="C86" t="s">
        <v>96</v>
      </c>
    </row>
    <row r="87" spans="2:3" ht="12.75">
      <c r="B87" s="14" t="s">
        <v>97</v>
      </c>
      <c r="C87" t="s">
        <v>98</v>
      </c>
    </row>
    <row r="88" spans="2:3" ht="12.75">
      <c r="B88" s="14" t="s">
        <v>99</v>
      </c>
      <c r="C88" t="s">
        <v>100</v>
      </c>
    </row>
    <row r="89" spans="2:3" ht="12.75">
      <c r="B89" s="14" t="s">
        <v>101</v>
      </c>
      <c r="C89" t="s">
        <v>102</v>
      </c>
    </row>
    <row r="90" spans="2:3" ht="12.75">
      <c r="B90" s="14" t="s">
        <v>103</v>
      </c>
      <c r="C90" t="s">
        <v>104</v>
      </c>
    </row>
    <row r="91" spans="2:3" ht="12.75">
      <c r="B91" s="14" t="s">
        <v>105</v>
      </c>
      <c r="C91" t="s">
        <v>106</v>
      </c>
    </row>
    <row r="92" spans="2:3" ht="12.75">
      <c r="B92" s="14" t="s">
        <v>107</v>
      </c>
      <c r="C92" t="s">
        <v>108</v>
      </c>
    </row>
    <row r="93" spans="2:3" ht="12.75">
      <c r="B93" s="14" t="s">
        <v>109</v>
      </c>
      <c r="C93" t="s">
        <v>110</v>
      </c>
    </row>
    <row r="94" spans="2:3" ht="12.75">
      <c r="B94" s="14" t="s">
        <v>111</v>
      </c>
      <c r="C94" t="s">
        <v>112</v>
      </c>
    </row>
    <row r="95" spans="2:3" ht="12.75">
      <c r="B95" s="14" t="s">
        <v>113</v>
      </c>
      <c r="C95" t="s">
        <v>114</v>
      </c>
    </row>
    <row r="96" spans="2:3" ht="12.75">
      <c r="B96" s="14" t="s">
        <v>115</v>
      </c>
      <c r="C96" t="s">
        <v>116</v>
      </c>
    </row>
    <row r="97" spans="2:3" ht="12.75">
      <c r="B97" s="14" t="s">
        <v>117</v>
      </c>
      <c r="C97" t="s">
        <v>118</v>
      </c>
    </row>
    <row r="98" spans="2:3" ht="12.75">
      <c r="B98" s="14" t="s">
        <v>119</v>
      </c>
      <c r="C98" t="s">
        <v>120</v>
      </c>
    </row>
    <row r="99" spans="2:3" ht="12.75">
      <c r="B99" s="14" t="s">
        <v>121</v>
      </c>
      <c r="C99" t="s">
        <v>122</v>
      </c>
    </row>
    <row r="100" spans="2:3" ht="12.75">
      <c r="B100" s="14" t="s">
        <v>123</v>
      </c>
      <c r="C100" t="s">
        <v>124</v>
      </c>
    </row>
    <row r="101" spans="2:3" ht="12.75">
      <c r="B101" s="14" t="s">
        <v>125</v>
      </c>
      <c r="C101" t="s">
        <v>126</v>
      </c>
    </row>
    <row r="102" spans="2:3" ht="12.75">
      <c r="B102" s="14" t="s">
        <v>127</v>
      </c>
      <c r="C102" t="s">
        <v>128</v>
      </c>
    </row>
    <row r="103" spans="2:3" ht="12.75">
      <c r="B103" s="14" t="s">
        <v>129</v>
      </c>
      <c r="C103" t="s">
        <v>130</v>
      </c>
    </row>
    <row r="104" spans="2:3" ht="12.75">
      <c r="B104" s="14" t="s">
        <v>131</v>
      </c>
      <c r="C104" t="s">
        <v>132</v>
      </c>
    </row>
    <row r="105" spans="2:3" ht="12.75">
      <c r="B105" s="14" t="s">
        <v>133</v>
      </c>
      <c r="C105" t="s">
        <v>134</v>
      </c>
    </row>
    <row r="106" spans="2:3" ht="12.75">
      <c r="B106" s="14" t="s">
        <v>135</v>
      </c>
      <c r="C106" t="s">
        <v>136</v>
      </c>
    </row>
    <row r="107" spans="2:3" ht="12.75">
      <c r="B107" s="14" t="s">
        <v>137</v>
      </c>
      <c r="C107" t="s">
        <v>138</v>
      </c>
    </row>
    <row r="108" spans="2:3" ht="12.75">
      <c r="B108" s="14" t="s">
        <v>139</v>
      </c>
      <c r="C108" t="s">
        <v>140</v>
      </c>
    </row>
    <row r="109" spans="2:3" ht="12.75">
      <c r="B109" s="14" t="s">
        <v>141</v>
      </c>
      <c r="C109" t="s">
        <v>142</v>
      </c>
    </row>
    <row r="110" spans="2:3" ht="12.75">
      <c r="B110" s="14" t="s">
        <v>143</v>
      </c>
      <c r="C110" t="s">
        <v>144</v>
      </c>
    </row>
    <row r="111" spans="2:3" ht="12.75">
      <c r="B111" s="14" t="s">
        <v>145</v>
      </c>
      <c r="C111" t="s">
        <v>146</v>
      </c>
    </row>
    <row r="112" spans="2:3" ht="12.75">
      <c r="B112" s="14" t="s">
        <v>147</v>
      </c>
      <c r="C112" t="s">
        <v>148</v>
      </c>
    </row>
    <row r="113" spans="2:3" ht="12.75">
      <c r="B113" s="14" t="s">
        <v>149</v>
      </c>
      <c r="C113" t="s">
        <v>150</v>
      </c>
    </row>
    <row r="114" spans="2:3" ht="12.75">
      <c r="B114" s="14" t="s">
        <v>151</v>
      </c>
      <c r="C114" t="s">
        <v>152</v>
      </c>
    </row>
    <row r="115" spans="2:3" ht="12.75">
      <c r="B115" s="14" t="s">
        <v>153</v>
      </c>
      <c r="C115" t="s">
        <v>154</v>
      </c>
    </row>
    <row r="116" spans="2:3" ht="12.75">
      <c r="B116" s="14" t="s">
        <v>155</v>
      </c>
      <c r="C116" t="s">
        <v>156</v>
      </c>
    </row>
    <row r="117" spans="2:3" ht="12.75">
      <c r="B117" s="14" t="s">
        <v>157</v>
      </c>
      <c r="C117" t="s">
        <v>158</v>
      </c>
    </row>
    <row r="118" spans="2:3" ht="12.75">
      <c r="B118" s="14" t="s">
        <v>159</v>
      </c>
      <c r="C118" t="s">
        <v>160</v>
      </c>
    </row>
    <row r="119" spans="2:3" ht="12.75">
      <c r="B119" s="14" t="s">
        <v>161</v>
      </c>
      <c r="C119" t="s">
        <v>162</v>
      </c>
    </row>
    <row r="120" spans="2:3" ht="12.75">
      <c r="B120" s="14" t="s">
        <v>163</v>
      </c>
      <c r="C120" t="s">
        <v>164</v>
      </c>
    </row>
    <row r="121" spans="2:3" ht="12.75">
      <c r="B121" s="14" t="s">
        <v>165</v>
      </c>
      <c r="C121" t="s">
        <v>166</v>
      </c>
    </row>
    <row r="122" spans="2:3" ht="12.75">
      <c r="B122" s="14" t="s">
        <v>167</v>
      </c>
      <c r="C122" t="s">
        <v>168</v>
      </c>
    </row>
    <row r="123" spans="2:3" ht="12.75">
      <c r="B123" s="14" t="s">
        <v>169</v>
      </c>
      <c r="C123" t="s">
        <v>170</v>
      </c>
    </row>
    <row r="124" spans="2:3" ht="12.75">
      <c r="B124" s="14" t="s">
        <v>171</v>
      </c>
      <c r="C124" t="s">
        <v>172</v>
      </c>
    </row>
    <row r="125" spans="2:3" ht="12.75">
      <c r="B125" s="14" t="s">
        <v>173</v>
      </c>
      <c r="C125" t="s">
        <v>174</v>
      </c>
    </row>
    <row r="126" spans="2:3" ht="12.75">
      <c r="B126" s="14" t="s">
        <v>175</v>
      </c>
      <c r="C126" t="s">
        <v>176</v>
      </c>
    </row>
    <row r="127" spans="2:3" ht="12.75">
      <c r="B127" s="14" t="s">
        <v>177</v>
      </c>
      <c r="C127" t="s">
        <v>178</v>
      </c>
    </row>
    <row r="128" spans="2:3" ht="12.75">
      <c r="B128" s="14" t="s">
        <v>179</v>
      </c>
      <c r="C128" t="s">
        <v>180</v>
      </c>
    </row>
    <row r="129" spans="2:3" ht="12.75">
      <c r="B129" s="14" t="s">
        <v>181</v>
      </c>
      <c r="C129" t="s">
        <v>182</v>
      </c>
    </row>
    <row r="130" spans="2:3" ht="12.75">
      <c r="B130" s="14" t="s">
        <v>183</v>
      </c>
      <c r="C130" t="s">
        <v>182</v>
      </c>
    </row>
    <row r="131" spans="2:3" ht="12.75">
      <c r="B131" s="14" t="s">
        <v>184</v>
      </c>
      <c r="C131" t="s">
        <v>185</v>
      </c>
    </row>
    <row r="132" spans="2:3" ht="12.75">
      <c r="B132" s="14" t="s">
        <v>186</v>
      </c>
      <c r="C132" t="s">
        <v>187</v>
      </c>
    </row>
    <row r="133" spans="2:3" ht="12.75">
      <c r="B133" s="14" t="s">
        <v>188</v>
      </c>
      <c r="C133" t="s">
        <v>189</v>
      </c>
    </row>
    <row r="134" spans="2:3" ht="12.75">
      <c r="B134" s="14" t="s">
        <v>190</v>
      </c>
      <c r="C134" t="s">
        <v>191</v>
      </c>
    </row>
    <row r="135" spans="2:3" ht="12.75">
      <c r="B135" s="14" t="s">
        <v>192</v>
      </c>
      <c r="C135" t="s">
        <v>191</v>
      </c>
    </row>
    <row r="136" spans="2:3" ht="12.75">
      <c r="B136" s="14" t="s">
        <v>193</v>
      </c>
      <c r="C136" t="s">
        <v>194</v>
      </c>
    </row>
    <row r="137" spans="2:3" ht="12.75">
      <c r="B137" s="14" t="s">
        <v>195</v>
      </c>
      <c r="C137" t="s">
        <v>196</v>
      </c>
    </row>
    <row r="138" spans="2:3" ht="12.75">
      <c r="B138" s="14" t="s">
        <v>197</v>
      </c>
      <c r="C138" t="s">
        <v>198</v>
      </c>
    </row>
    <row r="139" spans="2:3" ht="12.75">
      <c r="B139" s="14" t="s">
        <v>199</v>
      </c>
      <c r="C139" t="s">
        <v>200</v>
      </c>
    </row>
    <row r="140" spans="2:3" ht="12.75">
      <c r="B140" s="14" t="s">
        <v>201</v>
      </c>
      <c r="C140" t="s">
        <v>202</v>
      </c>
    </row>
    <row r="141" spans="2:3" ht="12.75">
      <c r="B141" s="14" t="s">
        <v>203</v>
      </c>
      <c r="C141" t="s">
        <v>204</v>
      </c>
    </row>
    <row r="142" spans="2:3" ht="12.75">
      <c r="B142" s="14" t="s">
        <v>205</v>
      </c>
      <c r="C142" t="s">
        <v>206</v>
      </c>
    </row>
    <row r="143" spans="2:3" ht="12.75">
      <c r="B143" s="14" t="s">
        <v>207</v>
      </c>
      <c r="C143" t="s">
        <v>208</v>
      </c>
    </row>
    <row r="144" spans="2:3" ht="12.75">
      <c r="B144" s="14" t="s">
        <v>209</v>
      </c>
      <c r="C144" t="s">
        <v>208</v>
      </c>
    </row>
    <row r="145" spans="2:3" ht="12.75">
      <c r="B145" s="14" t="s">
        <v>210</v>
      </c>
      <c r="C145" t="s">
        <v>211</v>
      </c>
    </row>
    <row r="146" spans="2:3" ht="12.75">
      <c r="B146" s="14" t="s">
        <v>212</v>
      </c>
      <c r="C146" t="s">
        <v>213</v>
      </c>
    </row>
    <row r="147" spans="2:3" ht="12.75">
      <c r="B147" s="14" t="s">
        <v>214</v>
      </c>
      <c r="C147" t="s">
        <v>215</v>
      </c>
    </row>
    <row r="148" spans="2:3" ht="12.75">
      <c r="B148" s="14" t="s">
        <v>216</v>
      </c>
      <c r="C148" t="s">
        <v>217</v>
      </c>
    </row>
    <row r="149" spans="1:9" ht="13.5" thickBot="1">
      <c r="A149" s="15"/>
      <c r="B149" s="16" t="s">
        <v>218</v>
      </c>
      <c r="C149" s="15" t="s">
        <v>219</v>
      </c>
      <c r="D149" s="15"/>
      <c r="E149" s="15"/>
      <c r="F149" s="15"/>
      <c r="G149" s="15"/>
      <c r="H149" s="15"/>
      <c r="I149" s="15"/>
    </row>
    <row r="150" spans="1:2" ht="13.5" thickTop="1">
      <c r="A150">
        <v>0</v>
      </c>
      <c r="B150" t="s">
        <v>220</v>
      </c>
    </row>
    <row r="153" ht="12.75">
      <c r="A153" s="5" t="s">
        <v>221</v>
      </c>
    </row>
    <row r="154" spans="2:3" ht="12.75">
      <c r="B154" s="14" t="s">
        <v>222</v>
      </c>
      <c r="C154" t="s">
        <v>223</v>
      </c>
    </row>
    <row r="155" spans="2:3" ht="12.75">
      <c r="B155" s="14" t="s">
        <v>224</v>
      </c>
      <c r="C155" t="s">
        <v>225</v>
      </c>
    </row>
    <row r="156" spans="2:3" ht="12.75">
      <c r="B156" s="14" t="s">
        <v>226</v>
      </c>
      <c r="C156" t="s">
        <v>227</v>
      </c>
    </row>
    <row r="157" spans="2:3" ht="12.75">
      <c r="B157" s="14" t="s">
        <v>228</v>
      </c>
      <c r="C157" t="s">
        <v>229</v>
      </c>
    </row>
    <row r="158" spans="2:3" ht="12.75">
      <c r="B158" s="14" t="s">
        <v>230</v>
      </c>
      <c r="C158" t="s">
        <v>231</v>
      </c>
    </row>
    <row r="159" spans="2:3" ht="12.75">
      <c r="B159" s="14" t="s">
        <v>232</v>
      </c>
      <c r="C159" t="s">
        <v>233</v>
      </c>
    </row>
    <row r="160" spans="2:3" ht="12.75">
      <c r="B160" s="14" t="s">
        <v>234</v>
      </c>
      <c r="C160" t="s">
        <v>235</v>
      </c>
    </row>
    <row r="161" spans="2:3" ht="12.75">
      <c r="B161" s="14" t="s">
        <v>236</v>
      </c>
      <c r="C161" t="s">
        <v>237</v>
      </c>
    </row>
    <row r="162" spans="2:3" ht="12.75">
      <c r="B162" s="14" t="s">
        <v>238</v>
      </c>
      <c r="C162" t="s">
        <v>239</v>
      </c>
    </row>
    <row r="163" spans="2:3" ht="12.75">
      <c r="B163" s="14" t="s">
        <v>240</v>
      </c>
      <c r="C163" t="s">
        <v>241</v>
      </c>
    </row>
    <row r="164" spans="2:3" ht="12.75">
      <c r="B164" s="14" t="s">
        <v>242</v>
      </c>
      <c r="C164" t="s">
        <v>243</v>
      </c>
    </row>
    <row r="165" spans="2:3" ht="12.75">
      <c r="B165" s="14" t="s">
        <v>244</v>
      </c>
      <c r="C165" t="s">
        <v>245</v>
      </c>
    </row>
    <row r="166" spans="2:3" ht="12.75">
      <c r="B166" s="14" t="s">
        <v>246</v>
      </c>
      <c r="C166" t="s">
        <v>247</v>
      </c>
    </row>
    <row r="167" spans="2:3" ht="12.75">
      <c r="B167" s="14" t="s">
        <v>248</v>
      </c>
      <c r="C167" t="s">
        <v>249</v>
      </c>
    </row>
    <row r="168" spans="2:3" ht="12.75">
      <c r="B168" s="14" t="s">
        <v>250</v>
      </c>
      <c r="C168" t="s">
        <v>251</v>
      </c>
    </row>
    <row r="169" spans="2:3" ht="12.75">
      <c r="B169" s="14" t="s">
        <v>252</v>
      </c>
      <c r="C169" t="s">
        <v>253</v>
      </c>
    </row>
    <row r="170" spans="2:3" ht="12.75">
      <c r="B170" s="14" t="s">
        <v>254</v>
      </c>
      <c r="C170" t="s">
        <v>255</v>
      </c>
    </row>
    <row r="171" spans="2:3" ht="12.75">
      <c r="B171" s="14" t="s">
        <v>256</v>
      </c>
      <c r="C171" t="s">
        <v>257</v>
      </c>
    </row>
    <row r="172" spans="2:3" ht="12.75">
      <c r="B172" s="14" t="s">
        <v>258</v>
      </c>
      <c r="C172" t="s">
        <v>259</v>
      </c>
    </row>
    <row r="173" spans="2:3" ht="12.75">
      <c r="B173" s="14" t="s">
        <v>260</v>
      </c>
      <c r="C173" t="s">
        <v>261</v>
      </c>
    </row>
    <row r="174" spans="2:3" ht="12.75">
      <c r="B174" s="14" t="s">
        <v>262</v>
      </c>
      <c r="C174" t="s">
        <v>263</v>
      </c>
    </row>
    <row r="175" spans="2:3" ht="12.75">
      <c r="B175" s="14" t="s">
        <v>264</v>
      </c>
      <c r="C175" t="s">
        <v>265</v>
      </c>
    </row>
    <row r="176" spans="2:3" ht="12.75">
      <c r="B176" s="14" t="s">
        <v>266</v>
      </c>
      <c r="C176" t="s">
        <v>267</v>
      </c>
    </row>
    <row r="177" spans="2:3" ht="12.75">
      <c r="B177" s="14" t="s">
        <v>268</v>
      </c>
      <c r="C177" t="s">
        <v>269</v>
      </c>
    </row>
    <row r="178" spans="2:3" ht="12.75">
      <c r="B178" s="14" t="s">
        <v>270</v>
      </c>
      <c r="C178" t="s">
        <v>271</v>
      </c>
    </row>
    <row r="179" spans="2:3" ht="12.75">
      <c r="B179" s="14" t="s">
        <v>272</v>
      </c>
      <c r="C179" t="s">
        <v>273</v>
      </c>
    </row>
    <row r="180" spans="2:3" ht="12.75">
      <c r="B180" s="14" t="s">
        <v>274</v>
      </c>
      <c r="C180" t="s">
        <v>275</v>
      </c>
    </row>
    <row r="181" spans="2:3" ht="12.75">
      <c r="B181" s="14" t="s">
        <v>276</v>
      </c>
      <c r="C181" t="s">
        <v>277</v>
      </c>
    </row>
    <row r="182" spans="2:3" ht="12.75">
      <c r="B182" s="14" t="s">
        <v>278</v>
      </c>
      <c r="C182" t="s">
        <v>279</v>
      </c>
    </row>
    <row r="183" spans="2:3" ht="12.75">
      <c r="B183" s="14" t="s">
        <v>280</v>
      </c>
      <c r="C183" t="s">
        <v>281</v>
      </c>
    </row>
    <row r="184" spans="2:3" ht="12.75">
      <c r="B184" s="14" t="s">
        <v>282</v>
      </c>
      <c r="C184" t="s">
        <v>283</v>
      </c>
    </row>
    <row r="185" spans="2:3" ht="12.75">
      <c r="B185" s="14" t="s">
        <v>284</v>
      </c>
      <c r="C185" t="s">
        <v>285</v>
      </c>
    </row>
    <row r="186" spans="2:3" ht="12.75">
      <c r="B186" s="14" t="s">
        <v>286</v>
      </c>
      <c r="C186" t="s">
        <v>287</v>
      </c>
    </row>
    <row r="187" spans="2:3" ht="12.75">
      <c r="B187" s="14" t="s">
        <v>288</v>
      </c>
      <c r="C187" t="s">
        <v>289</v>
      </c>
    </row>
    <row r="188" spans="2:3" ht="12.75">
      <c r="B188" s="14" t="s">
        <v>290</v>
      </c>
      <c r="C188" t="s">
        <v>291</v>
      </c>
    </row>
    <row r="189" spans="2:3" ht="12.75">
      <c r="B189" s="14" t="s">
        <v>292</v>
      </c>
      <c r="C189" t="s">
        <v>293</v>
      </c>
    </row>
    <row r="190" spans="2:3" ht="12.75">
      <c r="B190" s="14" t="s">
        <v>294</v>
      </c>
      <c r="C190" t="s">
        <v>295</v>
      </c>
    </row>
    <row r="191" spans="2:3" ht="12.75">
      <c r="B191" s="14" t="s">
        <v>296</v>
      </c>
      <c r="C191" t="s">
        <v>297</v>
      </c>
    </row>
    <row r="192" spans="2:3" ht="12.75">
      <c r="B192" s="14" t="s">
        <v>298</v>
      </c>
      <c r="C192" t="s">
        <v>299</v>
      </c>
    </row>
    <row r="193" spans="2:3" ht="12.75">
      <c r="B193" s="14" t="s">
        <v>300</v>
      </c>
      <c r="C193" t="s">
        <v>301</v>
      </c>
    </row>
    <row r="194" spans="2:3" ht="12.75">
      <c r="B194" s="14" t="s">
        <v>302</v>
      </c>
      <c r="C194" t="s">
        <v>303</v>
      </c>
    </row>
    <row r="195" spans="2:3" ht="12.75">
      <c r="B195" s="14" t="s">
        <v>304</v>
      </c>
      <c r="C195" t="s">
        <v>305</v>
      </c>
    </row>
    <row r="196" spans="2:3" ht="12.75">
      <c r="B196" s="14" t="s">
        <v>306</v>
      </c>
      <c r="C196" t="s">
        <v>307</v>
      </c>
    </row>
    <row r="197" spans="2:3" ht="12.75">
      <c r="B197" s="14" t="s">
        <v>308</v>
      </c>
      <c r="C197" t="s">
        <v>309</v>
      </c>
    </row>
    <row r="198" spans="2:3" ht="12.75">
      <c r="B198" s="14" t="s">
        <v>310</v>
      </c>
      <c r="C198" t="s">
        <v>311</v>
      </c>
    </row>
    <row r="199" spans="2:3" ht="12.75">
      <c r="B199" s="14" t="s">
        <v>312</v>
      </c>
      <c r="C199" t="s">
        <v>313</v>
      </c>
    </row>
    <row r="200" spans="2:3" ht="12.75">
      <c r="B200" s="14" t="s">
        <v>314</v>
      </c>
      <c r="C200" t="s">
        <v>315</v>
      </c>
    </row>
    <row r="201" spans="2:3" ht="12.75">
      <c r="B201" s="14" t="s">
        <v>316</v>
      </c>
      <c r="C201" t="s">
        <v>317</v>
      </c>
    </row>
    <row r="202" spans="2:3" ht="12.75">
      <c r="B202" s="14" t="s">
        <v>318</v>
      </c>
      <c r="C202" t="s">
        <v>319</v>
      </c>
    </row>
    <row r="203" spans="2:3" ht="12.75">
      <c r="B203" s="14" t="s">
        <v>320</v>
      </c>
      <c r="C203" t="s">
        <v>321</v>
      </c>
    </row>
    <row r="204" spans="2:3" ht="12.75">
      <c r="B204" s="14" t="s">
        <v>322</v>
      </c>
      <c r="C204" t="s">
        <v>323</v>
      </c>
    </row>
    <row r="205" spans="2:3" ht="12.75">
      <c r="B205" s="14" t="s">
        <v>324</v>
      </c>
      <c r="C205" t="s">
        <v>325</v>
      </c>
    </row>
    <row r="206" spans="2:3" ht="12.75">
      <c r="B206" s="14" t="s">
        <v>326</v>
      </c>
      <c r="C206" t="s">
        <v>327</v>
      </c>
    </row>
    <row r="207" spans="2:3" ht="12.75">
      <c r="B207" s="14" t="s">
        <v>328</v>
      </c>
      <c r="C207" t="s">
        <v>329</v>
      </c>
    </row>
    <row r="208" spans="2:3" ht="12.75">
      <c r="B208" s="14" t="s">
        <v>330</v>
      </c>
      <c r="C208" t="s">
        <v>329</v>
      </c>
    </row>
    <row r="209" spans="2:3" ht="12.75">
      <c r="B209" s="14" t="s">
        <v>331</v>
      </c>
      <c r="C209" t="s">
        <v>332</v>
      </c>
    </row>
    <row r="210" spans="2:3" ht="12.75">
      <c r="B210" s="14" t="s">
        <v>333</v>
      </c>
      <c r="C210" t="s">
        <v>334</v>
      </c>
    </row>
    <row r="211" spans="2:3" ht="12.75">
      <c r="B211" s="14" t="s">
        <v>335</v>
      </c>
      <c r="C211" t="s">
        <v>336</v>
      </c>
    </row>
    <row r="212" ht="12.75">
      <c r="B212" s="14" t="s">
        <v>337</v>
      </c>
    </row>
    <row r="213" ht="12.75">
      <c r="B213" s="14" t="s">
        <v>337</v>
      </c>
    </row>
    <row r="214" ht="12.75">
      <c r="B214" s="14" t="s">
        <v>337</v>
      </c>
    </row>
    <row r="215" spans="1:5" ht="13.5" thickBot="1">
      <c r="A215" s="15"/>
      <c r="B215" s="16" t="s">
        <v>337</v>
      </c>
      <c r="C215" s="15"/>
      <c r="D215" s="15"/>
      <c r="E215" s="15"/>
    </row>
    <row r="216" spans="1:2" ht="13.5" thickTop="1">
      <c r="A216">
        <v>0</v>
      </c>
      <c r="B216" t="s">
        <v>338</v>
      </c>
    </row>
  </sheetData>
  <printOptions/>
  <pageMargins left="0.5" right="0.5" top="0.5" bottom="0.5" header="0.5" footer="0.5"/>
  <pageSetup fitToHeight="1" fitToWidth="1" horizontalDpi="600" verticalDpi="600" orientation="landscape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2" width="9.28125" style="2" customWidth="1"/>
    <col min="13" max="13" width="10.0039062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422</v>
      </c>
    </row>
    <row r="2" ht="12">
      <c r="H2" s="2" t="s">
        <v>2</v>
      </c>
    </row>
    <row r="3" ht="12">
      <c r="H3" s="2" t="s">
        <v>4</v>
      </c>
    </row>
    <row r="4" spans="1:13" ht="12.75">
      <c r="A4" s="5" t="s">
        <v>421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26"/>
    </row>
    <row r="8" spans="1:13" ht="12">
      <c r="A8" s="30"/>
      <c r="B8" s="31" t="s">
        <v>348</v>
      </c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26" t="s">
        <v>348</v>
      </c>
    </row>
    <row r="9" spans="1:13" ht="12.75" thickBot="1">
      <c r="A9" s="35"/>
      <c r="B9" s="36"/>
      <c r="C9" s="36"/>
      <c r="D9" s="36"/>
      <c r="E9" s="37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38" t="s">
        <v>361</v>
      </c>
    </row>
    <row r="10" spans="1:13" ht="12.75" thickTop="1">
      <c r="A10" s="39"/>
      <c r="B10" s="40"/>
      <c r="C10" s="40"/>
      <c r="D10" s="40"/>
      <c r="E10" s="41"/>
      <c r="F10" s="42"/>
      <c r="G10" s="42"/>
      <c r="H10" s="42"/>
      <c r="I10" s="42"/>
      <c r="J10" s="42"/>
      <c r="K10" s="42"/>
      <c r="L10" s="42"/>
      <c r="M10" s="42"/>
    </row>
    <row r="11" spans="1:13" ht="12">
      <c r="A11" s="23" t="s">
        <v>404</v>
      </c>
      <c r="B11" s="8"/>
      <c r="C11" s="8"/>
      <c r="D11" s="8"/>
      <c r="E11" s="24"/>
      <c r="F11" s="43"/>
      <c r="G11" s="43"/>
      <c r="H11" s="43"/>
      <c r="I11" s="43"/>
      <c r="J11" s="43"/>
      <c r="K11" s="43"/>
      <c r="L11" s="43"/>
      <c r="M11" s="43">
        <f>SUM(F11:L11)</f>
        <v>0</v>
      </c>
    </row>
    <row r="12" spans="1:13" ht="12">
      <c r="A12" s="23"/>
      <c r="B12" s="8"/>
      <c r="C12" s="8"/>
      <c r="D12" s="8"/>
      <c r="E12" s="24"/>
      <c r="F12" s="43"/>
      <c r="G12" s="43"/>
      <c r="H12" s="43"/>
      <c r="I12" s="43"/>
      <c r="J12" s="43"/>
      <c r="K12" s="43"/>
      <c r="L12" s="43"/>
      <c r="M12" s="43"/>
    </row>
    <row r="13" spans="1:13" ht="12">
      <c r="A13" s="23" t="s">
        <v>407</v>
      </c>
      <c r="B13" s="8"/>
      <c r="C13" s="8"/>
      <c r="D13" s="8"/>
      <c r="E13" s="24"/>
      <c r="F13" s="43"/>
      <c r="G13" s="43"/>
      <c r="H13" s="43"/>
      <c r="I13" s="43"/>
      <c r="J13" s="43"/>
      <c r="K13" s="43"/>
      <c r="L13" s="43"/>
      <c r="M13" s="43">
        <f>SUM(F13:L13)</f>
        <v>0</v>
      </c>
    </row>
    <row r="14" spans="1:13" ht="12">
      <c r="A14" s="23"/>
      <c r="B14" s="8"/>
      <c r="C14" s="8"/>
      <c r="D14" s="8"/>
      <c r="E14" s="24"/>
      <c r="F14" s="43"/>
      <c r="G14" s="43"/>
      <c r="H14" s="43"/>
      <c r="I14" s="43"/>
      <c r="J14" s="43"/>
      <c r="K14" s="43"/>
      <c r="L14" s="43"/>
      <c r="M14" s="43"/>
    </row>
    <row r="15" spans="1:13" ht="12">
      <c r="A15" s="23" t="s">
        <v>580</v>
      </c>
      <c r="B15" s="8"/>
      <c r="C15" s="8"/>
      <c r="D15" s="8"/>
      <c r="E15" s="24"/>
      <c r="F15" s="43"/>
      <c r="G15" s="43"/>
      <c r="H15" s="43"/>
      <c r="I15" s="43"/>
      <c r="J15" s="43"/>
      <c r="K15" s="43"/>
      <c r="L15" s="43"/>
      <c r="M15" s="43">
        <f>SUM(F15:L15)</f>
        <v>0</v>
      </c>
    </row>
    <row r="16" spans="1:13" ht="12">
      <c r="A16" s="23"/>
      <c r="B16" s="8"/>
      <c r="C16" s="8"/>
      <c r="D16" s="8"/>
      <c r="E16" s="24"/>
      <c r="F16" s="43"/>
      <c r="G16" s="43"/>
      <c r="H16" s="43"/>
      <c r="I16" s="43"/>
      <c r="J16" s="43"/>
      <c r="K16" s="43"/>
      <c r="L16" s="43"/>
      <c r="M16" s="43"/>
    </row>
    <row r="17" spans="1:13" ht="12">
      <c r="A17" s="23" t="s">
        <v>581</v>
      </c>
      <c r="B17" s="8"/>
      <c r="C17" s="8"/>
      <c r="D17" s="8"/>
      <c r="E17" s="24"/>
      <c r="F17" s="43"/>
      <c r="G17" s="43"/>
      <c r="H17" s="43"/>
      <c r="I17" s="43"/>
      <c r="J17" s="43"/>
      <c r="K17" s="43"/>
      <c r="L17" s="43"/>
      <c r="M17" s="43">
        <f>SUM(F17:L17)</f>
        <v>0</v>
      </c>
    </row>
    <row r="18" spans="1:13" ht="12">
      <c r="A18" s="23"/>
      <c r="B18" s="8"/>
      <c r="C18" s="8"/>
      <c r="D18" s="8"/>
      <c r="E18" s="24"/>
      <c r="F18" s="43"/>
      <c r="G18" s="43"/>
      <c r="H18" s="43"/>
      <c r="I18" s="43"/>
      <c r="J18" s="43"/>
      <c r="K18" s="43"/>
      <c r="L18" s="43"/>
      <c r="M18" s="43"/>
    </row>
    <row r="19" spans="1:13" ht="12">
      <c r="A19" s="23" t="s">
        <v>410</v>
      </c>
      <c r="B19" s="8"/>
      <c r="C19" s="8"/>
      <c r="D19" s="8"/>
      <c r="E19" s="24"/>
      <c r="F19" s="43"/>
      <c r="G19" s="43"/>
      <c r="H19" s="43"/>
      <c r="I19" s="43"/>
      <c r="J19" s="43"/>
      <c r="K19" s="43"/>
      <c r="L19" s="43"/>
      <c r="M19" s="43">
        <f>SUM(F19:L19)</f>
        <v>0</v>
      </c>
    </row>
    <row r="20" spans="1:13" ht="12">
      <c r="A20" s="23"/>
      <c r="B20" s="8"/>
      <c r="C20" s="8"/>
      <c r="D20" s="8"/>
      <c r="E20" s="24"/>
      <c r="F20" s="43"/>
      <c r="G20" s="43"/>
      <c r="H20" s="43"/>
      <c r="I20" s="43"/>
      <c r="J20" s="43"/>
      <c r="K20" s="43"/>
      <c r="L20" s="43"/>
      <c r="M20" s="43"/>
    </row>
    <row r="21" spans="1:13" ht="12">
      <c r="A21" s="23" t="s">
        <v>411</v>
      </c>
      <c r="B21" s="8"/>
      <c r="C21" s="8"/>
      <c r="D21" s="8"/>
      <c r="E21" s="24"/>
      <c r="F21" s="43"/>
      <c r="G21" s="43"/>
      <c r="H21" s="43"/>
      <c r="I21" s="43"/>
      <c r="J21" s="43"/>
      <c r="K21" s="43"/>
      <c r="L21" s="43"/>
      <c r="M21" s="43">
        <f>SUM(F21:L21)</f>
        <v>0</v>
      </c>
    </row>
    <row r="22" spans="1:13" ht="12">
      <c r="A22" s="23"/>
      <c r="B22" s="8"/>
      <c r="C22" s="8"/>
      <c r="D22" s="8"/>
      <c r="E22" s="24"/>
      <c r="F22" s="43"/>
      <c r="G22" s="43"/>
      <c r="H22" s="43"/>
      <c r="I22" s="43"/>
      <c r="J22" s="43"/>
      <c r="K22" s="43"/>
      <c r="L22" s="43"/>
      <c r="M22" s="43"/>
    </row>
    <row r="23" spans="1:13" ht="12">
      <c r="A23" s="23" t="s">
        <v>412</v>
      </c>
      <c r="B23" s="8"/>
      <c r="C23" s="8"/>
      <c r="D23" s="8"/>
      <c r="E23" s="24"/>
      <c r="F23" s="43"/>
      <c r="G23" s="43"/>
      <c r="H23" s="43"/>
      <c r="I23" s="43"/>
      <c r="J23" s="43"/>
      <c r="K23" s="43"/>
      <c r="L23" s="43"/>
      <c r="M23" s="43">
        <f>SUM(F23:L23)</f>
        <v>0</v>
      </c>
    </row>
    <row r="24" spans="1:13" ht="12">
      <c r="A24" s="23"/>
      <c r="B24" s="8"/>
      <c r="C24" s="8"/>
      <c r="D24" s="8"/>
      <c r="E24" s="24"/>
      <c r="F24" s="43"/>
      <c r="G24" s="43"/>
      <c r="H24" s="43"/>
      <c r="I24" s="43"/>
      <c r="J24" s="43"/>
      <c r="K24" s="43"/>
      <c r="L24" s="43"/>
      <c r="M24" s="43"/>
    </row>
    <row r="25" spans="1:13" ht="12">
      <c r="A25" s="23" t="s">
        <v>488</v>
      </c>
      <c r="B25" s="8"/>
      <c r="C25" s="8"/>
      <c r="D25" s="8"/>
      <c r="E25" s="24"/>
      <c r="F25" s="43"/>
      <c r="G25" s="43"/>
      <c r="H25" s="43"/>
      <c r="I25" s="43"/>
      <c r="J25" s="43"/>
      <c r="K25" s="43"/>
      <c r="L25" s="43"/>
      <c r="M25" s="43">
        <f>SUM(F25:L25)</f>
        <v>0</v>
      </c>
    </row>
    <row r="26" spans="1:13" ht="12">
      <c r="A26" s="23" t="s">
        <v>489</v>
      </c>
      <c r="B26" s="8"/>
      <c r="C26" s="8"/>
      <c r="D26" s="8"/>
      <c r="E26" s="24"/>
      <c r="F26" s="43"/>
      <c r="G26" s="43"/>
      <c r="H26" s="43"/>
      <c r="I26" s="43"/>
      <c r="J26" s="43"/>
      <c r="K26" s="43"/>
      <c r="L26" s="43"/>
      <c r="M26" s="43">
        <f aca="true" t="shared" si="0" ref="M26:M41">SUM(F26:L26)</f>
        <v>0</v>
      </c>
    </row>
    <row r="27" spans="1:13" ht="12">
      <c r="A27" s="23" t="s">
        <v>490</v>
      </c>
      <c r="B27" s="8"/>
      <c r="C27" s="8"/>
      <c r="D27" s="8"/>
      <c r="E27" s="24"/>
      <c r="F27" s="43"/>
      <c r="G27" s="43"/>
      <c r="H27" s="43"/>
      <c r="I27" s="43"/>
      <c r="J27" s="43"/>
      <c r="K27" s="43"/>
      <c r="L27" s="43"/>
      <c r="M27" s="43">
        <f t="shared" si="0"/>
        <v>0</v>
      </c>
    </row>
    <row r="28" spans="1:13" ht="12">
      <c r="A28" s="23" t="s">
        <v>487</v>
      </c>
      <c r="B28" s="8"/>
      <c r="C28" s="8"/>
      <c r="D28" s="8"/>
      <c r="E28" s="24"/>
      <c r="F28" s="43"/>
      <c r="G28" s="43"/>
      <c r="H28" s="43"/>
      <c r="I28" s="43"/>
      <c r="J28" s="43"/>
      <c r="K28" s="43"/>
      <c r="L28" s="43"/>
      <c r="M28" s="43">
        <f t="shared" si="0"/>
        <v>0</v>
      </c>
    </row>
    <row r="29" spans="1:13" ht="12">
      <c r="A29" s="23" t="s">
        <v>491</v>
      </c>
      <c r="B29" s="8"/>
      <c r="C29" s="8"/>
      <c r="D29" s="8"/>
      <c r="E29" s="24"/>
      <c r="F29" s="43"/>
      <c r="G29" s="43"/>
      <c r="H29" s="43"/>
      <c r="I29" s="43"/>
      <c r="J29" s="43"/>
      <c r="K29" s="43"/>
      <c r="L29" s="43"/>
      <c r="M29" s="43">
        <f t="shared" si="0"/>
        <v>0</v>
      </c>
    </row>
    <row r="30" spans="1:13" ht="12">
      <c r="A30" s="23" t="s">
        <v>492</v>
      </c>
      <c r="B30" s="8"/>
      <c r="C30" s="8"/>
      <c r="D30" s="8"/>
      <c r="E30" s="24"/>
      <c r="F30" s="43"/>
      <c r="G30" s="43"/>
      <c r="H30" s="43"/>
      <c r="I30" s="43"/>
      <c r="J30" s="43"/>
      <c r="K30" s="43"/>
      <c r="L30" s="43"/>
      <c r="M30" s="43">
        <f t="shared" si="0"/>
        <v>0</v>
      </c>
    </row>
    <row r="31" spans="1:13" ht="12">
      <c r="A31" s="23" t="s">
        <v>493</v>
      </c>
      <c r="B31" s="8"/>
      <c r="C31" s="8"/>
      <c r="D31" s="8"/>
      <c r="E31" s="24"/>
      <c r="F31" s="43"/>
      <c r="G31" s="43"/>
      <c r="H31" s="43"/>
      <c r="I31" s="43"/>
      <c r="J31" s="43"/>
      <c r="K31" s="43"/>
      <c r="L31" s="43"/>
      <c r="M31" s="43">
        <f t="shared" si="0"/>
        <v>0</v>
      </c>
    </row>
    <row r="32" spans="1:13" ht="12">
      <c r="A32" s="23"/>
      <c r="B32" s="8"/>
      <c r="C32" s="8"/>
      <c r="D32" s="8"/>
      <c r="E32" s="24"/>
      <c r="F32" s="43"/>
      <c r="G32" s="43"/>
      <c r="H32" s="43"/>
      <c r="I32" s="43"/>
      <c r="J32" s="43"/>
      <c r="K32" s="43"/>
      <c r="L32" s="43"/>
      <c r="M32" s="43"/>
    </row>
    <row r="33" spans="1:13" ht="12">
      <c r="A33" s="23" t="s">
        <v>499</v>
      </c>
      <c r="B33" s="8"/>
      <c r="C33" s="8"/>
      <c r="D33" s="8"/>
      <c r="E33" s="24"/>
      <c r="F33" s="43"/>
      <c r="G33" s="43"/>
      <c r="H33" s="43"/>
      <c r="I33" s="43"/>
      <c r="J33" s="43"/>
      <c r="K33" s="43"/>
      <c r="L33" s="43"/>
      <c r="M33" s="43">
        <f t="shared" si="0"/>
        <v>0</v>
      </c>
    </row>
    <row r="34" spans="1:13" ht="12">
      <c r="A34" s="23"/>
      <c r="B34" s="8"/>
      <c r="C34" s="8"/>
      <c r="D34" s="8"/>
      <c r="E34" s="24"/>
      <c r="F34" s="43"/>
      <c r="G34" s="43"/>
      <c r="H34" s="43"/>
      <c r="I34" s="43"/>
      <c r="J34" s="43"/>
      <c r="K34" s="43"/>
      <c r="L34" s="43"/>
      <c r="M34" s="43"/>
    </row>
    <row r="35" spans="1:13" ht="12">
      <c r="A35" s="23" t="s">
        <v>500</v>
      </c>
      <c r="B35" s="8"/>
      <c r="C35" s="8"/>
      <c r="D35" s="8"/>
      <c r="E35" s="24"/>
      <c r="F35" s="43"/>
      <c r="G35" s="43"/>
      <c r="H35" s="43"/>
      <c r="I35" s="43"/>
      <c r="J35" s="43"/>
      <c r="K35" s="43"/>
      <c r="L35" s="43"/>
      <c r="M35" s="43">
        <f t="shared" si="0"/>
        <v>0</v>
      </c>
    </row>
    <row r="36" spans="1:13" ht="12">
      <c r="A36" s="23"/>
      <c r="B36" s="8"/>
      <c r="C36" s="8"/>
      <c r="D36" s="8"/>
      <c r="E36" s="24"/>
      <c r="F36" s="43"/>
      <c r="G36" s="43"/>
      <c r="H36" s="43"/>
      <c r="I36" s="43"/>
      <c r="J36" s="43"/>
      <c r="K36" s="43"/>
      <c r="L36" s="43"/>
      <c r="M36" s="43"/>
    </row>
    <row r="37" spans="1:13" ht="12">
      <c r="A37" s="23" t="s">
        <v>501</v>
      </c>
      <c r="B37" s="8"/>
      <c r="C37" s="8"/>
      <c r="D37" s="8"/>
      <c r="E37" s="24"/>
      <c r="F37" s="43"/>
      <c r="G37" s="43"/>
      <c r="H37" s="43"/>
      <c r="I37" s="43"/>
      <c r="J37" s="43"/>
      <c r="K37" s="43"/>
      <c r="L37" s="43"/>
      <c r="M37" s="43">
        <f t="shared" si="0"/>
        <v>0</v>
      </c>
    </row>
    <row r="38" spans="1:13" ht="12">
      <c r="A38" s="23"/>
      <c r="B38" s="8"/>
      <c r="C38" s="8"/>
      <c r="D38" s="8"/>
      <c r="E38" s="24"/>
      <c r="F38" s="43"/>
      <c r="G38" s="43"/>
      <c r="H38" s="43"/>
      <c r="I38" s="43"/>
      <c r="J38" s="43"/>
      <c r="K38" s="43"/>
      <c r="L38" s="43"/>
      <c r="M38" s="43"/>
    </row>
    <row r="39" spans="1:13" ht="12">
      <c r="A39" s="23" t="s">
        <v>502</v>
      </c>
      <c r="B39" s="8"/>
      <c r="C39" s="8"/>
      <c r="D39" s="8"/>
      <c r="E39" s="24"/>
      <c r="F39" s="43"/>
      <c r="G39" s="43"/>
      <c r="H39" s="43"/>
      <c r="I39" s="43"/>
      <c r="J39" s="43"/>
      <c r="K39" s="43"/>
      <c r="L39" s="43"/>
      <c r="M39" s="43">
        <f t="shared" si="0"/>
        <v>0</v>
      </c>
    </row>
    <row r="40" spans="1:13" ht="12">
      <c r="A40" s="23"/>
      <c r="B40" s="8"/>
      <c r="C40" s="8"/>
      <c r="D40" s="8"/>
      <c r="E40" s="24"/>
      <c r="F40" s="43"/>
      <c r="G40" s="43"/>
      <c r="H40" s="43"/>
      <c r="I40" s="43"/>
      <c r="J40" s="43"/>
      <c r="K40" s="43"/>
      <c r="L40" s="43"/>
      <c r="M40" s="43"/>
    </row>
    <row r="41" spans="1:13" ht="12">
      <c r="A41" s="23" t="s">
        <v>495</v>
      </c>
      <c r="B41" s="8"/>
      <c r="C41" s="8"/>
      <c r="D41" s="8"/>
      <c r="E41" s="24"/>
      <c r="F41" s="43"/>
      <c r="G41" s="43"/>
      <c r="H41" s="43"/>
      <c r="I41" s="43"/>
      <c r="J41" s="43"/>
      <c r="K41" s="43"/>
      <c r="L41" s="43"/>
      <c r="M41" s="43">
        <f t="shared" si="0"/>
        <v>0</v>
      </c>
    </row>
    <row r="42" spans="1:13" ht="12.75" thickBot="1">
      <c r="A42" s="47"/>
      <c r="B42" s="48"/>
      <c r="C42" s="48"/>
      <c r="D42" s="48"/>
      <c r="E42" s="49"/>
      <c r="F42" s="50"/>
      <c r="G42" s="50"/>
      <c r="H42" s="50"/>
      <c r="I42" s="50"/>
      <c r="J42" s="50"/>
      <c r="K42" s="50"/>
      <c r="L42" s="50"/>
      <c r="M42" s="50"/>
    </row>
    <row r="43" spans="1:13" ht="12.75" thickTop="1">
      <c r="A43" s="30"/>
      <c r="F43" s="46"/>
      <c r="G43" s="46"/>
      <c r="H43" s="46"/>
      <c r="I43" s="46"/>
      <c r="J43" s="46"/>
      <c r="K43" s="46"/>
      <c r="L43" s="46"/>
      <c r="M43" s="46"/>
    </row>
    <row r="44" spans="1:13" ht="12.75" thickBot="1">
      <c r="A44" s="35"/>
      <c r="B44" s="36" t="s">
        <v>363</v>
      </c>
      <c r="C44" s="36"/>
      <c r="D44" s="36"/>
      <c r="E44" s="37"/>
      <c r="F44" s="45">
        <f aca="true" t="shared" si="1" ref="F44:M44">SUM(F10:F42)</f>
        <v>0</v>
      </c>
      <c r="G44" s="45">
        <f t="shared" si="1"/>
        <v>0</v>
      </c>
      <c r="H44" s="45">
        <f t="shared" si="1"/>
        <v>0</v>
      </c>
      <c r="I44" s="45">
        <f t="shared" si="1"/>
        <v>0</v>
      </c>
      <c r="J44" s="45">
        <f t="shared" si="1"/>
        <v>0</v>
      </c>
      <c r="K44" s="45">
        <f t="shared" si="1"/>
        <v>0</v>
      </c>
      <c r="L44" s="45">
        <f t="shared" si="1"/>
        <v>0</v>
      </c>
      <c r="M44" s="45">
        <f t="shared" si="1"/>
        <v>0</v>
      </c>
    </row>
    <row r="45" ht="12.75" thickTop="1"/>
    <row r="50" spans="1:13" ht="13.5" thickBot="1">
      <c r="A50" s="12" t="s">
        <v>42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5:12" ht="12">
      <c r="E51" s="18" t="s">
        <v>483</v>
      </c>
      <c r="F51" s="43">
        <f>F11+F13+F15+F17+F19</f>
        <v>0</v>
      </c>
      <c r="G51" s="43">
        <f aca="true" t="shared" si="2" ref="G51:L51">G11+G13+G15+G17+G19</f>
        <v>0</v>
      </c>
      <c r="H51" s="43">
        <f t="shared" si="2"/>
        <v>0</v>
      </c>
      <c r="I51" s="43">
        <f t="shared" si="2"/>
        <v>0</v>
      </c>
      <c r="J51" s="43">
        <f t="shared" si="2"/>
        <v>0</v>
      </c>
      <c r="K51" s="43">
        <f t="shared" si="2"/>
        <v>0</v>
      </c>
      <c r="L51" s="43">
        <f t="shared" si="2"/>
        <v>0</v>
      </c>
    </row>
    <row r="52" spans="5:13" ht="12">
      <c r="E52" s="73" t="s">
        <v>484</v>
      </c>
      <c r="F52" s="74"/>
      <c r="G52" s="74"/>
      <c r="H52" s="74"/>
      <c r="I52" s="74"/>
      <c r="J52" s="74"/>
      <c r="K52" s="74"/>
      <c r="L52" s="74"/>
      <c r="M52" s="74"/>
    </row>
    <row r="53" ht="12">
      <c r="A53" s="2" t="s">
        <v>395</v>
      </c>
    </row>
    <row r="54" ht="12">
      <c r="A54" s="2" t="s">
        <v>404</v>
      </c>
    </row>
    <row r="55" ht="12">
      <c r="A55" s="2" t="s">
        <v>407</v>
      </c>
    </row>
    <row r="56" ht="12">
      <c r="A56" s="2" t="s">
        <v>408</v>
      </c>
    </row>
    <row r="57" ht="12">
      <c r="A57" s="2" t="s">
        <v>409</v>
      </c>
    </row>
    <row r="58" ht="12">
      <c r="A58" s="2" t="s">
        <v>410</v>
      </c>
    </row>
  </sheetData>
  <printOptions/>
  <pageMargins left="0.5" right="0.5" top="0.5" bottom="0.5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9.8515625" style="2" customWidth="1"/>
    <col min="2" max="2" width="10.57421875" style="2" customWidth="1"/>
    <col min="3" max="3" width="4.28125" style="2" customWidth="1"/>
    <col min="4" max="4" width="9.140625" style="2" customWidth="1"/>
    <col min="5" max="5" width="4.28125" style="2" customWidth="1"/>
    <col min="6" max="13" width="10.710937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423</v>
      </c>
    </row>
    <row r="2" spans="8:13" ht="12">
      <c r="H2" s="2" t="s">
        <v>2</v>
      </c>
      <c r="M2" s="2" t="s">
        <v>360</v>
      </c>
    </row>
    <row r="3" ht="12">
      <c r="H3" s="2" t="s">
        <v>4</v>
      </c>
    </row>
    <row r="4" spans="1:13" ht="12.75">
      <c r="A4" s="5" t="s">
        <v>424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26"/>
    </row>
    <row r="8" spans="1:13" ht="12">
      <c r="A8" s="30"/>
      <c r="B8" s="31"/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26"/>
    </row>
    <row r="9" spans="1:13" ht="12.75" thickBot="1">
      <c r="A9" s="33"/>
      <c r="B9" s="7"/>
      <c r="C9" s="7"/>
      <c r="D9" s="7"/>
      <c r="E9" s="34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38" t="s">
        <v>365</v>
      </c>
    </row>
    <row r="10" spans="1:13" ht="12.75" thickTop="1">
      <c r="A10" s="23"/>
      <c r="B10" s="8" t="s">
        <v>366</v>
      </c>
      <c r="C10" s="8"/>
      <c r="D10" s="8"/>
      <c r="E10" s="24"/>
      <c r="F10" s="42">
        <f>'5-1'!F44</f>
        <v>0</v>
      </c>
      <c r="G10" s="42">
        <f>'5-1'!G44</f>
        <v>0</v>
      </c>
      <c r="H10" s="42">
        <f>'5-1'!H44</f>
        <v>0</v>
      </c>
      <c r="I10" s="42">
        <f>'5-1'!I44</f>
        <v>0</v>
      </c>
      <c r="J10" s="42">
        <f>'5-1'!J44</f>
        <v>0</v>
      </c>
      <c r="K10" s="42">
        <f>'5-1'!K44</f>
        <v>0</v>
      </c>
      <c r="L10" s="42">
        <f>'5-1'!L44</f>
        <v>0</v>
      </c>
      <c r="M10" s="42"/>
    </row>
    <row r="11" spans="1:13" ht="12.75" thickBot="1">
      <c r="A11" s="23"/>
      <c r="B11" s="8" t="s">
        <v>367</v>
      </c>
      <c r="C11" s="8"/>
      <c r="D11" s="8"/>
      <c r="E11" s="24"/>
      <c r="F11" s="53">
        <f>'1-2'!F11</f>
        <v>0</v>
      </c>
      <c r="G11" s="53">
        <f>'1-2'!G11</f>
        <v>0</v>
      </c>
      <c r="H11" s="53">
        <f>'1-2'!H11</f>
        <v>0</v>
      </c>
      <c r="I11" s="53">
        <f>'1-2'!I11</f>
        <v>0</v>
      </c>
      <c r="J11" s="53">
        <f>'1-2'!J11</f>
        <v>0</v>
      </c>
      <c r="K11" s="53">
        <f>'1-2'!K11</f>
        <v>0</v>
      </c>
      <c r="L11" s="53">
        <f>'1-2'!L11</f>
        <v>0</v>
      </c>
      <c r="M11" s="53"/>
    </row>
    <row r="12" spans="1:13" ht="12.75" thickTop="1">
      <c r="A12" s="33"/>
      <c r="B12" s="7" t="s">
        <v>368</v>
      </c>
      <c r="C12" s="7"/>
      <c r="D12" s="7"/>
      <c r="E12" s="34"/>
      <c r="F12" s="52">
        <f aca="true" t="shared" si="0" ref="F12:L12">F10*F11</f>
        <v>0</v>
      </c>
      <c r="G12" s="52">
        <f t="shared" si="0"/>
        <v>0</v>
      </c>
      <c r="H12" s="52">
        <f t="shared" si="0"/>
        <v>0</v>
      </c>
      <c r="I12" s="52">
        <f t="shared" si="0"/>
        <v>0</v>
      </c>
      <c r="J12" s="52">
        <f t="shared" si="0"/>
        <v>0</v>
      </c>
      <c r="K12" s="52">
        <f t="shared" si="0"/>
        <v>0</v>
      </c>
      <c r="L12" s="52">
        <f t="shared" si="0"/>
        <v>0</v>
      </c>
      <c r="M12" s="52">
        <f>SUM(F12:L12)</f>
        <v>0</v>
      </c>
    </row>
    <row r="18" ht="12">
      <c r="E18" s="54" t="s">
        <v>369</v>
      </c>
    </row>
    <row r="20" spans="2:8" ht="12">
      <c r="B20" s="2" t="s">
        <v>370</v>
      </c>
      <c r="D20" s="2" t="s">
        <v>371</v>
      </c>
      <c r="F20" s="19" t="s">
        <v>372</v>
      </c>
      <c r="H20" s="19" t="s">
        <v>373</v>
      </c>
    </row>
    <row r="21" spans="1:8" ht="12">
      <c r="A21" s="7" t="s">
        <v>374</v>
      </c>
      <c r="B21" s="7"/>
      <c r="D21" s="9">
        <v>0</v>
      </c>
      <c r="F21" s="55">
        <v>0</v>
      </c>
      <c r="H21" s="55">
        <f>D21*F21</f>
        <v>0</v>
      </c>
    </row>
    <row r="22" spans="1:8" ht="12">
      <c r="A22" s="8" t="s">
        <v>375</v>
      </c>
      <c r="B22" s="8"/>
      <c r="D22" s="10">
        <v>0</v>
      </c>
      <c r="F22" s="56">
        <v>0</v>
      </c>
      <c r="H22" s="55">
        <f>D22*F22</f>
        <v>0</v>
      </c>
    </row>
    <row r="23" spans="1:8" ht="12">
      <c r="A23" s="75">
        <v>6</v>
      </c>
      <c r="B23" s="75"/>
      <c r="D23" s="10">
        <f>Sheets!$K$40*A23</f>
        <v>0</v>
      </c>
      <c r="F23" s="56">
        <v>0</v>
      </c>
      <c r="H23" s="55">
        <f>D23*F23</f>
        <v>0</v>
      </c>
    </row>
    <row r="24" spans="1:8" ht="12">
      <c r="A24" s="8" t="s">
        <v>485</v>
      </c>
      <c r="B24" s="8"/>
      <c r="D24" s="10">
        <v>0</v>
      </c>
      <c r="E24" s="2" t="s">
        <v>360</v>
      </c>
      <c r="F24" s="56">
        <v>0</v>
      </c>
      <c r="H24" s="56">
        <f>D24*F24</f>
        <v>0</v>
      </c>
    </row>
    <row r="25" spans="1:8" ht="12">
      <c r="A25" s="8" t="s">
        <v>378</v>
      </c>
      <c r="B25" s="8"/>
      <c r="D25" s="10" t="s">
        <v>377</v>
      </c>
      <c r="E25" s="2" t="s">
        <v>360</v>
      </c>
      <c r="F25" s="56">
        <v>0</v>
      </c>
      <c r="H25" s="56">
        <f>F25</f>
        <v>0</v>
      </c>
    </row>
    <row r="26" spans="1:13" ht="12">
      <c r="A26" s="57"/>
      <c r="B26" s="8"/>
      <c r="D26" s="10"/>
      <c r="F26" s="56"/>
      <c r="H26" s="56"/>
      <c r="K26" s="2" t="s">
        <v>379</v>
      </c>
      <c r="M26" s="2" t="s">
        <v>425</v>
      </c>
    </row>
    <row r="27" spans="1:8" ht="12">
      <c r="A27" s="8"/>
      <c r="B27" s="8"/>
      <c r="D27" s="10"/>
      <c r="F27" s="56"/>
      <c r="H27" s="56"/>
    </row>
    <row r="28" spans="1:13" ht="12">
      <c r="A28" s="8"/>
      <c r="B28" s="8"/>
      <c r="D28" s="10"/>
      <c r="F28" s="56"/>
      <c r="H28" s="56"/>
      <c r="J28" s="23" t="s">
        <v>380</v>
      </c>
      <c r="K28" s="8"/>
      <c r="L28" s="24"/>
      <c r="M28" s="51">
        <f>M12</f>
        <v>0</v>
      </c>
    </row>
    <row r="29" spans="1:13" ht="12.75" thickBot="1">
      <c r="A29" s="8"/>
      <c r="B29" s="8"/>
      <c r="D29" s="10"/>
      <c r="F29" s="56"/>
      <c r="H29" s="56"/>
      <c r="J29" s="23" t="s">
        <v>381</v>
      </c>
      <c r="K29" s="8"/>
      <c r="L29" s="24"/>
      <c r="M29" s="53">
        <f>L36*M28</f>
        <v>0</v>
      </c>
    </row>
    <row r="30" spans="1:13" ht="12.75" thickTop="1">
      <c r="A30" s="8"/>
      <c r="B30" s="8"/>
      <c r="D30" s="10"/>
      <c r="F30" s="56"/>
      <c r="H30" s="56"/>
      <c r="J30" s="23" t="s">
        <v>382</v>
      </c>
      <c r="K30" s="8"/>
      <c r="L30" s="24"/>
      <c r="M30" s="52">
        <f>M28+M29</f>
        <v>0</v>
      </c>
    </row>
    <row r="31" spans="1:13" ht="12">
      <c r="A31" s="8"/>
      <c r="B31" s="8"/>
      <c r="D31" s="10"/>
      <c r="F31" s="56"/>
      <c r="H31" s="56"/>
      <c r="J31" s="23" t="s">
        <v>383</v>
      </c>
      <c r="K31" s="8"/>
      <c r="L31" s="24"/>
      <c r="M31" s="51">
        <f>+M28*0.1+(M29*0.06)+((M28+M29+M32)*0.035)</f>
        <v>0</v>
      </c>
    </row>
    <row r="32" spans="1:13" ht="12.75" thickBot="1">
      <c r="A32" s="8"/>
      <c r="B32" s="8"/>
      <c r="D32" s="10"/>
      <c r="F32" s="56"/>
      <c r="H32" s="56"/>
      <c r="J32" s="47" t="s">
        <v>384</v>
      </c>
      <c r="K32" s="48"/>
      <c r="L32" s="49"/>
      <c r="M32" s="53">
        <f>H38</f>
        <v>0</v>
      </c>
    </row>
    <row r="33" spans="1:13" ht="12.75" thickTop="1">
      <c r="A33" s="8"/>
      <c r="B33" s="8"/>
      <c r="D33" s="10"/>
      <c r="F33" s="56"/>
      <c r="H33" s="56"/>
      <c r="J33" s="33" t="s">
        <v>385</v>
      </c>
      <c r="K33" s="7"/>
      <c r="L33" s="34"/>
      <c r="M33" s="52">
        <f>SUM(M30+M31+M32)</f>
        <v>0</v>
      </c>
    </row>
    <row r="34" spans="1:8" ht="12">
      <c r="A34" s="8"/>
      <c r="B34" s="8"/>
      <c r="D34" s="10"/>
      <c r="F34" s="56"/>
      <c r="H34" s="56"/>
    </row>
    <row r="35" spans="1:8" ht="12">
      <c r="A35" s="8"/>
      <c r="B35" s="8"/>
      <c r="D35" s="10"/>
      <c r="F35" s="56"/>
      <c r="H35" s="56"/>
    </row>
    <row r="36" spans="1:12" ht="12">
      <c r="A36" s="8"/>
      <c r="B36" s="8"/>
      <c r="D36" s="10"/>
      <c r="F36" s="56"/>
      <c r="H36" s="56"/>
      <c r="K36" s="17" t="s">
        <v>386</v>
      </c>
      <c r="L36" s="7">
        <f>'1-2'!L36</f>
        <v>0</v>
      </c>
    </row>
    <row r="38" spans="7:8" ht="12.75" thickBot="1">
      <c r="G38" s="17" t="s">
        <v>387</v>
      </c>
      <c r="H38" s="58">
        <f>SUM(H21:H36)</f>
        <v>0</v>
      </c>
    </row>
    <row r="39" ht="12.75" thickTop="1"/>
  </sheetData>
  <mergeCells count="1">
    <mergeCell ref="A23:B23"/>
  </mergeCells>
  <printOptions/>
  <pageMargins left="0.5" right="0.5" top="0.5" bottom="0.5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2" width="9.28125" style="2" customWidth="1"/>
    <col min="13" max="13" width="10.0039062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426</v>
      </c>
    </row>
    <row r="2" ht="12">
      <c r="H2" s="2" t="s">
        <v>2</v>
      </c>
    </row>
    <row r="3" ht="12">
      <c r="H3" s="2" t="s">
        <v>4</v>
      </c>
    </row>
    <row r="4" spans="1:13" ht="12.75">
      <c r="A4" s="5" t="s">
        <v>427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26"/>
    </row>
    <row r="8" spans="1:13" ht="12">
      <c r="A8" s="30"/>
      <c r="B8" s="31" t="s">
        <v>348</v>
      </c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26" t="s">
        <v>348</v>
      </c>
    </row>
    <row r="9" spans="1:13" ht="12.75" thickBot="1">
      <c r="A9" s="35"/>
      <c r="B9" s="36"/>
      <c r="C9" s="36"/>
      <c r="D9" s="36"/>
      <c r="E9" s="37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38" t="s">
        <v>361</v>
      </c>
    </row>
    <row r="10" spans="1:13" ht="12.75" thickTop="1">
      <c r="A10" s="39"/>
      <c r="B10" s="40"/>
      <c r="C10" s="40"/>
      <c r="D10" s="40"/>
      <c r="E10" s="41"/>
      <c r="F10" s="42"/>
      <c r="G10" s="42"/>
      <c r="H10" s="42"/>
      <c r="I10" s="42"/>
      <c r="J10" s="42"/>
      <c r="K10" s="42"/>
      <c r="L10" s="42"/>
      <c r="M10" s="42"/>
    </row>
    <row r="11" spans="1:13" ht="12">
      <c r="A11" s="23" t="s">
        <v>428</v>
      </c>
      <c r="B11" s="8"/>
      <c r="C11" s="8"/>
      <c r="D11" s="8"/>
      <c r="E11" s="24"/>
      <c r="F11" s="43"/>
      <c r="G11" s="43"/>
      <c r="H11" s="43"/>
      <c r="I11" s="43"/>
      <c r="J11" s="43"/>
      <c r="K11" s="43"/>
      <c r="L11" s="43"/>
      <c r="M11" s="43">
        <f>SUM(F11:L11)</f>
        <v>0</v>
      </c>
    </row>
    <row r="12" spans="1:13" ht="12">
      <c r="A12" s="23"/>
      <c r="B12" s="8"/>
      <c r="C12" s="8"/>
      <c r="D12" s="8"/>
      <c r="E12" s="24"/>
      <c r="F12" s="43"/>
      <c r="G12" s="43"/>
      <c r="H12" s="43"/>
      <c r="I12" s="43"/>
      <c r="J12" s="43"/>
      <c r="K12" s="43"/>
      <c r="L12" s="43"/>
      <c r="M12" s="43"/>
    </row>
    <row r="13" spans="1:13" ht="12">
      <c r="A13" s="23" t="s">
        <v>429</v>
      </c>
      <c r="B13" s="8"/>
      <c r="C13" s="8"/>
      <c r="D13" s="8"/>
      <c r="E13" s="24"/>
      <c r="F13" s="43"/>
      <c r="G13" s="43"/>
      <c r="H13" s="43"/>
      <c r="I13" s="43"/>
      <c r="J13" s="43"/>
      <c r="K13" s="43"/>
      <c r="L13" s="43"/>
      <c r="M13" s="43">
        <f>SUM(F13:L13)</f>
        <v>0</v>
      </c>
    </row>
    <row r="14" spans="1:13" ht="12">
      <c r="A14" s="23"/>
      <c r="B14" s="8"/>
      <c r="C14" s="8"/>
      <c r="D14" s="8"/>
      <c r="E14" s="24"/>
      <c r="F14" s="43"/>
      <c r="G14" s="43"/>
      <c r="H14" s="43"/>
      <c r="I14" s="43"/>
      <c r="J14" s="43"/>
      <c r="K14" s="43"/>
      <c r="L14" s="43"/>
      <c r="M14" s="43"/>
    </row>
    <row r="15" spans="1:13" ht="12">
      <c r="A15" s="23" t="s">
        <v>430</v>
      </c>
      <c r="B15" s="8"/>
      <c r="C15" s="8"/>
      <c r="D15" s="8"/>
      <c r="E15" s="24"/>
      <c r="F15" s="43"/>
      <c r="G15" s="43"/>
      <c r="H15" s="43"/>
      <c r="I15" s="43"/>
      <c r="J15" s="43"/>
      <c r="K15" s="43"/>
      <c r="L15" s="43"/>
      <c r="M15" s="43">
        <f>SUM(F15:L15)</f>
        <v>0</v>
      </c>
    </row>
    <row r="16" spans="1:13" ht="12">
      <c r="A16" s="23"/>
      <c r="B16" s="8" t="s">
        <v>431</v>
      </c>
      <c r="C16" s="8"/>
      <c r="D16" s="8"/>
      <c r="E16" s="24"/>
      <c r="F16" s="43"/>
      <c r="G16" s="43"/>
      <c r="H16" s="43"/>
      <c r="I16" s="43"/>
      <c r="J16" s="43"/>
      <c r="K16" s="43"/>
      <c r="L16" s="43"/>
      <c r="M16" s="43">
        <f>SUM(F16:L16)</f>
        <v>0</v>
      </c>
    </row>
    <row r="17" spans="1:13" ht="12">
      <c r="A17" s="23"/>
      <c r="B17" s="8" t="s">
        <v>432</v>
      </c>
      <c r="C17" s="8"/>
      <c r="D17" s="8"/>
      <c r="E17" s="24"/>
      <c r="F17" s="43"/>
      <c r="G17" s="43"/>
      <c r="H17" s="43"/>
      <c r="I17" s="43"/>
      <c r="J17" s="43"/>
      <c r="K17" s="43"/>
      <c r="L17" s="43"/>
      <c r="M17" s="43">
        <f>SUM(F17:L17)</f>
        <v>0</v>
      </c>
    </row>
    <row r="18" spans="1:13" ht="12">
      <c r="A18" s="23"/>
      <c r="B18" s="8" t="s">
        <v>433</v>
      </c>
      <c r="C18" s="8"/>
      <c r="D18" s="8"/>
      <c r="E18" s="24"/>
      <c r="F18" s="43"/>
      <c r="G18" s="43"/>
      <c r="H18" s="43"/>
      <c r="I18" s="43"/>
      <c r="J18" s="43"/>
      <c r="K18" s="43"/>
      <c r="L18" s="43"/>
      <c r="M18" s="43">
        <f>SUM(F18:L18)</f>
        <v>0</v>
      </c>
    </row>
    <row r="19" spans="1:13" ht="12">
      <c r="A19" s="23"/>
      <c r="B19" s="8" t="s">
        <v>434</v>
      </c>
      <c r="C19" s="8"/>
      <c r="D19" s="8"/>
      <c r="E19" s="24"/>
      <c r="F19" s="43"/>
      <c r="G19" s="43"/>
      <c r="H19" s="43"/>
      <c r="I19" s="43"/>
      <c r="J19" s="43"/>
      <c r="K19" s="43"/>
      <c r="L19" s="43"/>
      <c r="M19" s="43">
        <f>SUM(F19:L19)</f>
        <v>0</v>
      </c>
    </row>
    <row r="20" spans="1:13" ht="12">
      <c r="A20" s="23"/>
      <c r="B20" s="8"/>
      <c r="C20" s="8"/>
      <c r="D20" s="8"/>
      <c r="E20" s="24"/>
      <c r="F20" s="43"/>
      <c r="G20" s="43"/>
      <c r="H20" s="43"/>
      <c r="I20" s="43"/>
      <c r="J20" s="43"/>
      <c r="K20" s="43"/>
      <c r="L20" s="43"/>
      <c r="M20" s="43"/>
    </row>
    <row r="21" spans="1:13" ht="12">
      <c r="A21" s="23"/>
      <c r="B21" s="8"/>
      <c r="C21" s="8"/>
      <c r="D21" s="8"/>
      <c r="E21" s="24"/>
      <c r="F21" s="43"/>
      <c r="G21" s="43"/>
      <c r="H21" s="43"/>
      <c r="I21" s="43"/>
      <c r="J21" s="43"/>
      <c r="K21" s="43"/>
      <c r="L21" s="43"/>
      <c r="M21" s="43"/>
    </row>
    <row r="22" spans="1:13" ht="12">
      <c r="A22" s="23"/>
      <c r="B22" s="8"/>
      <c r="C22" s="8"/>
      <c r="D22" s="8"/>
      <c r="E22" s="24"/>
      <c r="F22" s="43"/>
      <c r="G22" s="43"/>
      <c r="H22" s="43"/>
      <c r="I22" s="43"/>
      <c r="J22" s="43"/>
      <c r="K22" s="43"/>
      <c r="L22" s="43"/>
      <c r="M22" s="43"/>
    </row>
    <row r="23" spans="1:13" ht="12">
      <c r="A23" s="23"/>
      <c r="B23" s="8"/>
      <c r="C23" s="8"/>
      <c r="D23" s="8"/>
      <c r="E23" s="24"/>
      <c r="F23" s="43"/>
      <c r="G23" s="43"/>
      <c r="H23" s="43"/>
      <c r="I23" s="43"/>
      <c r="J23" s="43"/>
      <c r="K23" s="43"/>
      <c r="L23" s="43"/>
      <c r="M23" s="43"/>
    </row>
    <row r="24" spans="1:13" ht="12">
      <c r="A24" s="23"/>
      <c r="B24" s="8"/>
      <c r="C24" s="8"/>
      <c r="D24" s="8"/>
      <c r="E24" s="24"/>
      <c r="F24" s="43"/>
      <c r="G24" s="43"/>
      <c r="H24" s="43"/>
      <c r="I24" s="43"/>
      <c r="J24" s="43"/>
      <c r="K24" s="43"/>
      <c r="L24" s="43"/>
      <c r="M24" s="43"/>
    </row>
    <row r="25" spans="1:13" ht="12">
      <c r="A25" s="23"/>
      <c r="B25" s="8"/>
      <c r="C25" s="8"/>
      <c r="D25" s="8"/>
      <c r="E25" s="24"/>
      <c r="F25" s="43"/>
      <c r="G25" s="43"/>
      <c r="H25" s="43"/>
      <c r="I25" s="43"/>
      <c r="J25" s="43"/>
      <c r="K25" s="43"/>
      <c r="L25" s="43"/>
      <c r="M25" s="43"/>
    </row>
    <row r="26" spans="1:13" ht="12">
      <c r="A26" s="23"/>
      <c r="B26" s="8"/>
      <c r="C26" s="8"/>
      <c r="D26" s="8"/>
      <c r="E26" s="24"/>
      <c r="F26" s="43"/>
      <c r="G26" s="43"/>
      <c r="H26" s="43"/>
      <c r="I26" s="43"/>
      <c r="J26" s="43"/>
      <c r="K26" s="43"/>
      <c r="L26" s="43"/>
      <c r="M26" s="43"/>
    </row>
    <row r="27" spans="1:13" ht="12">
      <c r="A27" s="23"/>
      <c r="B27" s="8"/>
      <c r="C27" s="8"/>
      <c r="D27" s="8"/>
      <c r="E27" s="24"/>
      <c r="F27" s="43"/>
      <c r="G27" s="43"/>
      <c r="H27" s="43"/>
      <c r="I27" s="43"/>
      <c r="J27" s="43"/>
      <c r="K27" s="43"/>
      <c r="L27" s="43"/>
      <c r="M27" s="43"/>
    </row>
    <row r="28" spans="1:13" ht="12">
      <c r="A28" s="23"/>
      <c r="B28" s="8"/>
      <c r="C28" s="8"/>
      <c r="D28" s="8"/>
      <c r="E28" s="24"/>
      <c r="F28" s="43"/>
      <c r="G28" s="43"/>
      <c r="H28" s="43"/>
      <c r="I28" s="43"/>
      <c r="J28" s="43"/>
      <c r="K28" s="43"/>
      <c r="L28" s="43"/>
      <c r="M28" s="43"/>
    </row>
    <row r="29" spans="1:13" ht="12">
      <c r="A29" s="23"/>
      <c r="B29" s="8"/>
      <c r="C29" s="8"/>
      <c r="D29" s="8"/>
      <c r="E29" s="24"/>
      <c r="F29" s="43"/>
      <c r="G29" s="43"/>
      <c r="H29" s="43"/>
      <c r="I29" s="43"/>
      <c r="J29" s="43"/>
      <c r="K29" s="43"/>
      <c r="L29" s="43"/>
      <c r="M29" s="43"/>
    </row>
    <row r="30" spans="1:13" ht="12">
      <c r="A30" s="23"/>
      <c r="B30" s="8"/>
      <c r="C30" s="8"/>
      <c r="D30" s="8"/>
      <c r="E30" s="24"/>
      <c r="F30" s="43"/>
      <c r="G30" s="43"/>
      <c r="H30" s="43"/>
      <c r="I30" s="43"/>
      <c r="J30" s="43"/>
      <c r="K30" s="43"/>
      <c r="L30" s="43"/>
      <c r="M30" s="43"/>
    </row>
    <row r="31" spans="1:13" ht="12">
      <c r="A31" s="23"/>
      <c r="B31" s="8"/>
      <c r="C31" s="8"/>
      <c r="D31" s="8"/>
      <c r="E31" s="24"/>
      <c r="F31" s="43"/>
      <c r="G31" s="43"/>
      <c r="H31" s="43"/>
      <c r="I31" s="43"/>
      <c r="J31" s="43"/>
      <c r="K31" s="43"/>
      <c r="L31" s="43"/>
      <c r="M31" s="43"/>
    </row>
    <row r="32" spans="1:13" ht="12">
      <c r="A32" s="23"/>
      <c r="B32" s="8"/>
      <c r="C32" s="8"/>
      <c r="D32" s="8"/>
      <c r="E32" s="24"/>
      <c r="F32" s="43"/>
      <c r="G32" s="43"/>
      <c r="H32" s="43"/>
      <c r="I32" s="43"/>
      <c r="J32" s="43"/>
      <c r="K32" s="43"/>
      <c r="L32" s="43"/>
      <c r="M32" s="43"/>
    </row>
    <row r="33" spans="1:13" ht="12">
      <c r="A33" s="23"/>
      <c r="B33" s="8"/>
      <c r="C33" s="8"/>
      <c r="D33" s="8"/>
      <c r="E33" s="24"/>
      <c r="F33" s="43"/>
      <c r="G33" s="43"/>
      <c r="H33" s="43"/>
      <c r="I33" s="43"/>
      <c r="J33" s="43"/>
      <c r="K33" s="43"/>
      <c r="L33" s="43"/>
      <c r="M33" s="43"/>
    </row>
    <row r="34" spans="1:13" ht="12">
      <c r="A34" s="23"/>
      <c r="B34" s="8"/>
      <c r="C34" s="8"/>
      <c r="D34" s="8"/>
      <c r="E34" s="24"/>
      <c r="F34" s="43"/>
      <c r="G34" s="43"/>
      <c r="H34" s="43"/>
      <c r="I34" s="43"/>
      <c r="J34" s="43"/>
      <c r="K34" s="43"/>
      <c r="L34" s="43"/>
      <c r="M34" s="43"/>
    </row>
    <row r="35" spans="1:13" ht="12">
      <c r="A35" s="23"/>
      <c r="B35" s="8"/>
      <c r="C35" s="8"/>
      <c r="D35" s="8"/>
      <c r="E35" s="24"/>
      <c r="F35" s="43"/>
      <c r="G35" s="43"/>
      <c r="H35" s="43"/>
      <c r="I35" s="43"/>
      <c r="J35" s="43"/>
      <c r="K35" s="43"/>
      <c r="L35" s="43"/>
      <c r="M35" s="43"/>
    </row>
    <row r="36" spans="1:13" ht="12">
      <c r="A36" s="23"/>
      <c r="B36" s="8"/>
      <c r="C36" s="8"/>
      <c r="D36" s="8"/>
      <c r="E36" s="24"/>
      <c r="F36" s="43"/>
      <c r="G36" s="43"/>
      <c r="H36" s="43"/>
      <c r="I36" s="43"/>
      <c r="J36" s="43"/>
      <c r="K36" s="43"/>
      <c r="L36" s="43"/>
      <c r="M36" s="43"/>
    </row>
    <row r="37" spans="1:13" ht="12">
      <c r="A37" s="23"/>
      <c r="B37" s="8"/>
      <c r="C37" s="8"/>
      <c r="D37" s="8"/>
      <c r="E37" s="24"/>
      <c r="F37" s="43"/>
      <c r="G37" s="43"/>
      <c r="H37" s="43"/>
      <c r="I37" s="43"/>
      <c r="J37" s="43"/>
      <c r="K37" s="43"/>
      <c r="L37" s="43"/>
      <c r="M37" s="43"/>
    </row>
    <row r="38" spans="1:13" ht="12">
      <c r="A38" s="23"/>
      <c r="B38" s="8"/>
      <c r="C38" s="8"/>
      <c r="D38" s="8"/>
      <c r="E38" s="24"/>
      <c r="F38" s="43"/>
      <c r="G38" s="43"/>
      <c r="H38" s="43"/>
      <c r="I38" s="43"/>
      <c r="J38" s="43"/>
      <c r="K38" s="43"/>
      <c r="L38" s="43"/>
      <c r="M38" s="43"/>
    </row>
    <row r="39" spans="1:13" ht="12">
      <c r="A39" s="23"/>
      <c r="B39" s="8"/>
      <c r="C39" s="8"/>
      <c r="D39" s="8"/>
      <c r="E39" s="24"/>
      <c r="F39" s="43"/>
      <c r="G39" s="43"/>
      <c r="H39" s="43"/>
      <c r="I39" s="43"/>
      <c r="J39" s="43"/>
      <c r="K39" s="43"/>
      <c r="L39" s="43"/>
      <c r="M39" s="43"/>
    </row>
    <row r="40" spans="1:13" ht="12">
      <c r="A40" s="23"/>
      <c r="B40" s="8"/>
      <c r="C40" s="8"/>
      <c r="D40" s="8"/>
      <c r="E40" s="24"/>
      <c r="F40" s="43"/>
      <c r="G40" s="43"/>
      <c r="H40" s="43"/>
      <c r="I40" s="43"/>
      <c r="J40" s="43"/>
      <c r="K40" s="43"/>
      <c r="L40" s="43"/>
      <c r="M40" s="43"/>
    </row>
    <row r="41" spans="1:13" ht="12">
      <c r="A41" s="23"/>
      <c r="B41" s="8"/>
      <c r="C41" s="8"/>
      <c r="D41" s="8"/>
      <c r="E41" s="24"/>
      <c r="F41" s="43"/>
      <c r="G41" s="43"/>
      <c r="H41" s="43"/>
      <c r="I41" s="43"/>
      <c r="J41" s="43"/>
      <c r="K41" s="43"/>
      <c r="L41" s="43"/>
      <c r="M41" s="43"/>
    </row>
    <row r="42" spans="1:13" ht="12.75" thickBot="1">
      <c r="A42" s="47"/>
      <c r="B42" s="48"/>
      <c r="C42" s="48"/>
      <c r="D42" s="48"/>
      <c r="E42" s="49"/>
      <c r="F42" s="50"/>
      <c r="G42" s="50"/>
      <c r="H42" s="50"/>
      <c r="I42" s="50"/>
      <c r="J42" s="50"/>
      <c r="K42" s="50"/>
      <c r="L42" s="50"/>
      <c r="M42" s="50"/>
    </row>
    <row r="43" spans="1:13" ht="12.75" thickTop="1">
      <c r="A43" s="30"/>
      <c r="F43" s="46"/>
      <c r="G43" s="46"/>
      <c r="H43" s="46"/>
      <c r="I43" s="46"/>
      <c r="J43" s="46"/>
      <c r="K43" s="46"/>
      <c r="L43" s="46"/>
      <c r="M43" s="46"/>
    </row>
    <row r="44" spans="1:13" ht="12.75" thickBot="1">
      <c r="A44" s="35"/>
      <c r="B44" s="36" t="s">
        <v>363</v>
      </c>
      <c r="C44" s="36"/>
      <c r="D44" s="36"/>
      <c r="E44" s="37"/>
      <c r="F44" s="45">
        <f aca="true" t="shared" si="0" ref="F44:M44">SUM(F10:F42)</f>
        <v>0</v>
      </c>
      <c r="G44" s="45">
        <f t="shared" si="0"/>
        <v>0</v>
      </c>
      <c r="H44" s="45">
        <f t="shared" si="0"/>
        <v>0</v>
      </c>
      <c r="I44" s="45">
        <f t="shared" si="0"/>
        <v>0</v>
      </c>
      <c r="J44" s="45">
        <f t="shared" si="0"/>
        <v>0</v>
      </c>
      <c r="K44" s="45">
        <f t="shared" si="0"/>
        <v>0</v>
      </c>
      <c r="L44" s="45">
        <f t="shared" si="0"/>
        <v>0</v>
      </c>
      <c r="M44" s="45">
        <f t="shared" si="0"/>
        <v>0</v>
      </c>
    </row>
    <row r="45" ht="12.75" thickTop="1"/>
    <row r="50" spans="1:13" ht="13.5" thickBot="1">
      <c r="A50" s="12" t="s">
        <v>42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2" ht="12">
      <c r="A51" s="31"/>
      <c r="B51" s="31"/>
      <c r="C51" s="31"/>
      <c r="D51" s="31"/>
      <c r="E51" s="59"/>
      <c r="F51" s="60"/>
      <c r="G51" s="60"/>
      <c r="H51" s="60"/>
      <c r="I51" s="60"/>
      <c r="J51" s="60"/>
      <c r="K51" s="60"/>
      <c r="L51" s="60"/>
    </row>
    <row r="52" spans="1:12" ht="1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ht="1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ht="1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ht="1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1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1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</sheetData>
  <printOptions/>
  <pageMargins left="0.5" right="0.5" top="0.5" bottom="0.5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9.8515625" style="2" customWidth="1"/>
    <col min="2" max="2" width="10.57421875" style="2" customWidth="1"/>
    <col min="3" max="3" width="4.28125" style="2" customWidth="1"/>
    <col min="4" max="4" width="9.140625" style="2" customWidth="1"/>
    <col min="5" max="5" width="4.28125" style="2" customWidth="1"/>
    <col min="6" max="13" width="10.710937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435</v>
      </c>
    </row>
    <row r="2" spans="8:13" ht="12">
      <c r="H2" s="2" t="s">
        <v>2</v>
      </c>
      <c r="M2" s="2" t="s">
        <v>360</v>
      </c>
    </row>
    <row r="3" ht="12">
      <c r="H3" s="2" t="s">
        <v>4</v>
      </c>
    </row>
    <row r="4" spans="1:13" ht="12.75">
      <c r="A4" s="5" t="s">
        <v>427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26"/>
    </row>
    <row r="8" spans="1:13" ht="12">
      <c r="A8" s="30"/>
      <c r="B8" s="31"/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26"/>
    </row>
    <row r="9" spans="1:13" ht="12.75" thickBot="1">
      <c r="A9" s="33"/>
      <c r="B9" s="7"/>
      <c r="C9" s="7"/>
      <c r="D9" s="7"/>
      <c r="E9" s="34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38" t="s">
        <v>365</v>
      </c>
    </row>
    <row r="10" spans="1:13" ht="12.75" thickTop="1">
      <c r="A10" s="23"/>
      <c r="B10" s="8" t="s">
        <v>366</v>
      </c>
      <c r="C10" s="8"/>
      <c r="D10" s="8"/>
      <c r="E10" s="24"/>
      <c r="F10" s="42">
        <f>'6-1'!F44</f>
        <v>0</v>
      </c>
      <c r="G10" s="42">
        <f>'6-1'!G44</f>
        <v>0</v>
      </c>
      <c r="H10" s="42">
        <f>'6-1'!H44</f>
        <v>0</v>
      </c>
      <c r="I10" s="42">
        <f>'6-1'!I44</f>
        <v>0</v>
      </c>
      <c r="J10" s="42">
        <f>'6-1'!J44</f>
        <v>0</v>
      </c>
      <c r="K10" s="42">
        <f>'6-1'!K44</f>
        <v>0</v>
      </c>
      <c r="L10" s="42">
        <f>'6-1'!L44</f>
        <v>0</v>
      </c>
      <c r="M10" s="42"/>
    </row>
    <row r="11" spans="1:13" ht="12.75" thickBot="1">
      <c r="A11" s="23"/>
      <c r="B11" s="8" t="s">
        <v>367</v>
      </c>
      <c r="C11" s="8"/>
      <c r="D11" s="8"/>
      <c r="E11" s="24"/>
      <c r="F11" s="53">
        <f>'1-2'!F11</f>
        <v>0</v>
      </c>
      <c r="G11" s="53">
        <f>'1-2'!G11</f>
        <v>0</v>
      </c>
      <c r="H11" s="53">
        <f>'1-2'!H11</f>
        <v>0</v>
      </c>
      <c r="I11" s="53">
        <f>'1-2'!I11</f>
        <v>0</v>
      </c>
      <c r="J11" s="53">
        <f>'1-2'!J11</f>
        <v>0</v>
      </c>
      <c r="K11" s="53">
        <f>'1-2'!K11</f>
        <v>0</v>
      </c>
      <c r="L11" s="53">
        <f>'1-2'!L11</f>
        <v>0</v>
      </c>
      <c r="M11" s="53"/>
    </row>
    <row r="12" spans="1:13" ht="12.75" thickTop="1">
      <c r="A12" s="33"/>
      <c r="B12" s="7" t="s">
        <v>368</v>
      </c>
      <c r="C12" s="7"/>
      <c r="D12" s="7"/>
      <c r="E12" s="34"/>
      <c r="F12" s="52">
        <f aca="true" t="shared" si="0" ref="F12:L12">F10*F11</f>
        <v>0</v>
      </c>
      <c r="G12" s="52">
        <f t="shared" si="0"/>
        <v>0</v>
      </c>
      <c r="H12" s="52">
        <f t="shared" si="0"/>
        <v>0</v>
      </c>
      <c r="I12" s="52">
        <f t="shared" si="0"/>
        <v>0</v>
      </c>
      <c r="J12" s="52">
        <f t="shared" si="0"/>
        <v>0</v>
      </c>
      <c r="K12" s="52">
        <f t="shared" si="0"/>
        <v>0</v>
      </c>
      <c r="L12" s="52">
        <f t="shared" si="0"/>
        <v>0</v>
      </c>
      <c r="M12" s="52">
        <f>SUM(F12:L12)</f>
        <v>0</v>
      </c>
    </row>
    <row r="18" ht="12">
      <c r="E18" s="54" t="s">
        <v>369</v>
      </c>
    </row>
    <row r="20" spans="2:8" ht="12">
      <c r="B20" s="2" t="s">
        <v>370</v>
      </c>
      <c r="D20" s="2" t="s">
        <v>371</v>
      </c>
      <c r="F20" s="19" t="s">
        <v>372</v>
      </c>
      <c r="H20" s="19" t="s">
        <v>373</v>
      </c>
    </row>
    <row r="21" spans="1:8" ht="12">
      <c r="A21" s="7" t="s">
        <v>374</v>
      </c>
      <c r="B21" s="7"/>
      <c r="D21" s="9">
        <v>0</v>
      </c>
      <c r="F21" s="55">
        <v>0</v>
      </c>
      <c r="H21" s="55">
        <f>D21*F21</f>
        <v>0</v>
      </c>
    </row>
    <row r="22" spans="1:8" ht="12">
      <c r="A22" s="8" t="s">
        <v>375</v>
      </c>
      <c r="B22" s="8"/>
      <c r="D22" s="10">
        <v>0</v>
      </c>
      <c r="F22" s="56">
        <v>0</v>
      </c>
      <c r="H22" s="55">
        <f>D22*F22</f>
        <v>0</v>
      </c>
    </row>
    <row r="23" spans="1:8" ht="12">
      <c r="A23" s="75">
        <v>6</v>
      </c>
      <c r="B23" s="75"/>
      <c r="D23" s="10">
        <f>Sheets!$K$40*A23</f>
        <v>0</v>
      </c>
      <c r="F23" s="56">
        <v>0</v>
      </c>
      <c r="H23" s="55">
        <f>D23*F23</f>
        <v>0</v>
      </c>
    </row>
    <row r="24" spans="1:8" ht="12">
      <c r="A24" s="8" t="s">
        <v>485</v>
      </c>
      <c r="B24" s="8"/>
      <c r="D24" s="10">
        <v>0</v>
      </c>
      <c r="E24" s="2" t="s">
        <v>360</v>
      </c>
      <c r="F24" s="56">
        <v>0</v>
      </c>
      <c r="H24" s="56">
        <f>D24*F24</f>
        <v>0</v>
      </c>
    </row>
    <row r="25" spans="1:8" ht="12">
      <c r="A25" s="8" t="s">
        <v>378</v>
      </c>
      <c r="B25" s="8"/>
      <c r="D25" s="10" t="s">
        <v>377</v>
      </c>
      <c r="E25" s="2" t="s">
        <v>360</v>
      </c>
      <c r="F25" s="56">
        <v>0</v>
      </c>
      <c r="H25" s="56">
        <f>F25</f>
        <v>0</v>
      </c>
    </row>
    <row r="26" spans="1:13" ht="12">
      <c r="A26" s="57"/>
      <c r="B26" s="8"/>
      <c r="D26" s="10"/>
      <c r="F26" s="56"/>
      <c r="H26" s="56"/>
      <c r="K26" s="2" t="s">
        <v>379</v>
      </c>
      <c r="M26" s="2" t="s">
        <v>436</v>
      </c>
    </row>
    <row r="27" spans="1:8" ht="12">
      <c r="A27" s="8"/>
      <c r="B27" s="8"/>
      <c r="D27" s="10"/>
      <c r="F27" s="56"/>
      <c r="H27" s="56"/>
    </row>
    <row r="28" spans="1:13" ht="12">
      <c r="A28" s="8"/>
      <c r="B28" s="8"/>
      <c r="D28" s="10"/>
      <c r="F28" s="56"/>
      <c r="H28" s="56"/>
      <c r="J28" s="23" t="s">
        <v>380</v>
      </c>
      <c r="K28" s="8"/>
      <c r="L28" s="24"/>
      <c r="M28" s="51">
        <f>M12</f>
        <v>0</v>
      </c>
    </row>
    <row r="29" spans="1:13" ht="12.75" thickBot="1">
      <c r="A29" s="8"/>
      <c r="B29" s="8"/>
      <c r="D29" s="10"/>
      <c r="F29" s="56"/>
      <c r="H29" s="56"/>
      <c r="J29" s="23" t="s">
        <v>381</v>
      </c>
      <c r="K29" s="8"/>
      <c r="L29" s="24"/>
      <c r="M29" s="53">
        <f>L36*M28</f>
        <v>0</v>
      </c>
    </row>
    <row r="30" spans="1:13" ht="12.75" thickTop="1">
      <c r="A30" s="8"/>
      <c r="B30" s="8"/>
      <c r="D30" s="10"/>
      <c r="F30" s="56"/>
      <c r="H30" s="56"/>
      <c r="J30" s="23" t="s">
        <v>382</v>
      </c>
      <c r="K30" s="8"/>
      <c r="L30" s="24"/>
      <c r="M30" s="52">
        <f>M28+M29</f>
        <v>0</v>
      </c>
    </row>
    <row r="31" spans="1:13" ht="12">
      <c r="A31" s="8"/>
      <c r="B31" s="8"/>
      <c r="D31" s="10"/>
      <c r="F31" s="56"/>
      <c r="H31" s="56"/>
      <c r="J31" s="23" t="s">
        <v>383</v>
      </c>
      <c r="K31" s="8"/>
      <c r="L31" s="24"/>
      <c r="M31" s="51">
        <f>+M28*0.1+(M29*0.06)+((M28+M29+M32)*0.035)</f>
        <v>0</v>
      </c>
    </row>
    <row r="32" spans="1:13" ht="12.75" thickBot="1">
      <c r="A32" s="8"/>
      <c r="B32" s="8"/>
      <c r="D32" s="10"/>
      <c r="F32" s="56"/>
      <c r="H32" s="56"/>
      <c r="J32" s="47" t="s">
        <v>384</v>
      </c>
      <c r="K32" s="48"/>
      <c r="L32" s="49"/>
      <c r="M32" s="53">
        <f>H38</f>
        <v>0</v>
      </c>
    </row>
    <row r="33" spans="1:13" ht="12.75" thickTop="1">
      <c r="A33" s="8"/>
      <c r="B33" s="8"/>
      <c r="D33" s="10"/>
      <c r="F33" s="56"/>
      <c r="H33" s="56"/>
      <c r="J33" s="33" t="s">
        <v>385</v>
      </c>
      <c r="K33" s="7"/>
      <c r="L33" s="34"/>
      <c r="M33" s="52">
        <f>SUM(M30+M31+M32)</f>
        <v>0</v>
      </c>
    </row>
    <row r="34" spans="1:8" ht="12">
      <c r="A34" s="8"/>
      <c r="B34" s="8"/>
      <c r="D34" s="10"/>
      <c r="F34" s="56"/>
      <c r="H34" s="56"/>
    </row>
    <row r="35" spans="1:8" ht="12">
      <c r="A35" s="8"/>
      <c r="B35" s="8"/>
      <c r="D35" s="10"/>
      <c r="F35" s="56"/>
      <c r="H35" s="56"/>
    </row>
    <row r="36" spans="1:12" ht="12">
      <c r="A36" s="8"/>
      <c r="B36" s="8"/>
      <c r="D36" s="10"/>
      <c r="F36" s="56"/>
      <c r="H36" s="56"/>
      <c r="K36" s="17" t="s">
        <v>386</v>
      </c>
      <c r="L36" s="7">
        <f>'1-2'!L36</f>
        <v>0</v>
      </c>
    </row>
    <row r="38" spans="7:8" ht="12.75" thickBot="1">
      <c r="G38" s="17" t="s">
        <v>387</v>
      </c>
      <c r="H38" s="58">
        <f>SUM(H21:H36)</f>
        <v>0</v>
      </c>
    </row>
    <row r="39" ht="12.75" thickTop="1"/>
  </sheetData>
  <mergeCells count="1">
    <mergeCell ref="A23:B23"/>
  </mergeCells>
  <printOptions/>
  <pageMargins left="0.5" right="0.5" top="0.5" bottom="0.5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2" width="9.28125" style="2" customWidth="1"/>
    <col min="13" max="13" width="10.0039062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437</v>
      </c>
    </row>
    <row r="2" ht="12">
      <c r="H2" s="2" t="s">
        <v>2</v>
      </c>
    </row>
    <row r="3" ht="12">
      <c r="H3" s="2" t="s">
        <v>4</v>
      </c>
    </row>
    <row r="4" spans="1:13" ht="12.75">
      <c r="A4" s="5" t="s">
        <v>438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26"/>
    </row>
    <row r="8" spans="1:13" ht="12">
      <c r="A8" s="30"/>
      <c r="B8" s="31" t="s">
        <v>348</v>
      </c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26" t="s">
        <v>348</v>
      </c>
    </row>
    <row r="9" spans="1:13" ht="12.75" thickBot="1">
      <c r="A9" s="35"/>
      <c r="B9" s="36"/>
      <c r="C9" s="36"/>
      <c r="D9" s="36"/>
      <c r="E9" s="37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38" t="s">
        <v>361</v>
      </c>
    </row>
    <row r="10" spans="1:13" ht="12.75" thickTop="1">
      <c r="A10" s="39"/>
      <c r="B10" s="40"/>
      <c r="C10" s="40"/>
      <c r="D10" s="40"/>
      <c r="E10" s="41"/>
      <c r="F10" s="42"/>
      <c r="G10" s="42"/>
      <c r="H10" s="42"/>
      <c r="I10" s="42"/>
      <c r="J10" s="42"/>
      <c r="K10" s="42"/>
      <c r="L10" s="42"/>
      <c r="M10" s="42"/>
    </row>
    <row r="11" spans="1:13" ht="12">
      <c r="A11" s="23" t="s">
        <v>480</v>
      </c>
      <c r="B11" s="8"/>
      <c r="C11" s="8"/>
      <c r="D11" s="8"/>
      <c r="E11" s="24"/>
      <c r="F11" s="43"/>
      <c r="G11" s="43"/>
      <c r="H11" s="43"/>
      <c r="I11" s="43"/>
      <c r="J11" s="43"/>
      <c r="K11" s="43"/>
      <c r="L11" s="43"/>
      <c r="M11" s="43">
        <f>SUM(F11:L11)</f>
        <v>0</v>
      </c>
    </row>
    <row r="12" spans="1:13" ht="12">
      <c r="A12" s="23"/>
      <c r="B12" s="8"/>
      <c r="C12" s="8"/>
      <c r="D12" s="8"/>
      <c r="E12" s="24"/>
      <c r="F12" s="43"/>
      <c r="G12" s="43"/>
      <c r="H12" s="43"/>
      <c r="I12" s="43"/>
      <c r="J12" s="43"/>
      <c r="K12" s="43"/>
      <c r="L12" s="43"/>
      <c r="M12" s="43"/>
    </row>
    <row r="13" spans="1:13" ht="12">
      <c r="A13" s="23" t="s">
        <v>486</v>
      </c>
      <c r="B13" s="8"/>
      <c r="C13" s="8"/>
      <c r="D13" s="8"/>
      <c r="E13" s="24"/>
      <c r="F13" s="43"/>
      <c r="G13" s="43"/>
      <c r="H13" s="43"/>
      <c r="I13" s="43"/>
      <c r="J13" s="43"/>
      <c r="K13" s="43"/>
      <c r="L13" s="43"/>
      <c r="M13" s="43">
        <f>SUM(F13:L13)</f>
        <v>0</v>
      </c>
    </row>
    <row r="14" spans="1:13" ht="12">
      <c r="A14" s="23"/>
      <c r="B14" s="8"/>
      <c r="C14" s="8"/>
      <c r="D14" s="8"/>
      <c r="E14" s="24"/>
      <c r="F14" s="43"/>
      <c r="G14" s="43"/>
      <c r="H14" s="43"/>
      <c r="I14" s="43"/>
      <c r="J14" s="43"/>
      <c r="K14" s="43"/>
      <c r="L14" s="43"/>
      <c r="M14" s="43"/>
    </row>
    <row r="15" spans="1:13" ht="12">
      <c r="A15" s="23" t="s">
        <v>481</v>
      </c>
      <c r="B15" s="8"/>
      <c r="C15" s="8"/>
      <c r="D15" s="8"/>
      <c r="E15" s="24"/>
      <c r="F15" s="43"/>
      <c r="G15" s="43"/>
      <c r="H15" s="43"/>
      <c r="I15" s="43"/>
      <c r="J15" s="43"/>
      <c r="K15" s="43"/>
      <c r="L15" s="43"/>
      <c r="M15" s="43">
        <f>SUM(F15:L15)</f>
        <v>0</v>
      </c>
    </row>
    <row r="16" spans="1:13" ht="12">
      <c r="A16" s="23"/>
      <c r="B16" s="8"/>
      <c r="C16" s="8"/>
      <c r="D16" s="8"/>
      <c r="E16" s="24"/>
      <c r="F16" s="43"/>
      <c r="G16" s="43"/>
      <c r="H16" s="43"/>
      <c r="I16" s="43"/>
      <c r="J16" s="43"/>
      <c r="K16" s="43"/>
      <c r="L16" s="43"/>
      <c r="M16" s="43"/>
    </row>
    <row r="17" spans="1:13" ht="12">
      <c r="A17" s="23" t="s">
        <v>482</v>
      </c>
      <c r="B17" s="8"/>
      <c r="C17" s="8"/>
      <c r="D17" s="8"/>
      <c r="E17" s="24"/>
      <c r="F17" s="43"/>
      <c r="G17" s="43"/>
      <c r="H17" s="43"/>
      <c r="I17" s="43"/>
      <c r="J17" s="43"/>
      <c r="K17" s="43"/>
      <c r="L17" s="43"/>
      <c r="M17" s="43">
        <f>SUM(F17:L17)</f>
        <v>0</v>
      </c>
    </row>
    <row r="18" spans="1:13" ht="12">
      <c r="A18" s="23"/>
      <c r="B18" s="8"/>
      <c r="C18" s="8"/>
      <c r="D18" s="8"/>
      <c r="E18" s="24"/>
      <c r="F18" s="43"/>
      <c r="G18" s="43"/>
      <c r="H18" s="43"/>
      <c r="I18" s="43"/>
      <c r="J18" s="43"/>
      <c r="K18" s="43"/>
      <c r="L18" s="43"/>
      <c r="M18" s="43"/>
    </row>
    <row r="19" spans="1:13" ht="12">
      <c r="A19" s="23"/>
      <c r="B19" s="8"/>
      <c r="C19" s="8"/>
      <c r="D19" s="8"/>
      <c r="E19" s="24"/>
      <c r="F19" s="43"/>
      <c r="G19" s="43"/>
      <c r="H19" s="43"/>
      <c r="I19" s="43"/>
      <c r="J19" s="43"/>
      <c r="K19" s="43"/>
      <c r="L19" s="43"/>
      <c r="M19" s="43"/>
    </row>
    <row r="20" spans="1:13" ht="12">
      <c r="A20" s="23"/>
      <c r="B20" s="8"/>
      <c r="C20" s="8"/>
      <c r="D20" s="8"/>
      <c r="E20" s="24"/>
      <c r="F20" s="43"/>
      <c r="G20" s="43"/>
      <c r="H20" s="43"/>
      <c r="I20" s="43"/>
      <c r="J20" s="43"/>
      <c r="K20" s="43"/>
      <c r="L20" s="43"/>
      <c r="M20" s="43"/>
    </row>
    <row r="21" spans="1:13" ht="12">
      <c r="A21" s="23"/>
      <c r="B21" s="8"/>
      <c r="C21" s="8"/>
      <c r="D21" s="8"/>
      <c r="E21" s="24"/>
      <c r="F21" s="43"/>
      <c r="G21" s="43"/>
      <c r="H21" s="43"/>
      <c r="I21" s="43"/>
      <c r="J21" s="43"/>
      <c r="K21" s="43"/>
      <c r="L21" s="43"/>
      <c r="M21" s="43"/>
    </row>
    <row r="22" spans="1:13" ht="12">
      <c r="A22" s="23"/>
      <c r="B22" s="8"/>
      <c r="C22" s="8"/>
      <c r="D22" s="8"/>
      <c r="E22" s="24"/>
      <c r="F22" s="43"/>
      <c r="G22" s="43"/>
      <c r="H22" s="43"/>
      <c r="I22" s="43"/>
      <c r="J22" s="43"/>
      <c r="K22" s="43"/>
      <c r="L22" s="43"/>
      <c r="M22" s="43"/>
    </row>
    <row r="23" spans="1:13" ht="12">
      <c r="A23" s="23"/>
      <c r="B23" s="8"/>
      <c r="C23" s="8"/>
      <c r="D23" s="8"/>
      <c r="E23" s="24"/>
      <c r="F23" s="43"/>
      <c r="G23" s="43"/>
      <c r="H23" s="43"/>
      <c r="I23" s="43"/>
      <c r="J23" s="43"/>
      <c r="K23" s="43"/>
      <c r="L23" s="43"/>
      <c r="M23" s="43"/>
    </row>
    <row r="24" spans="1:13" ht="12">
      <c r="A24" s="23"/>
      <c r="B24" s="8"/>
      <c r="C24" s="8"/>
      <c r="D24" s="8"/>
      <c r="E24" s="24"/>
      <c r="F24" s="43"/>
      <c r="G24" s="43"/>
      <c r="H24" s="43"/>
      <c r="I24" s="43"/>
      <c r="J24" s="43"/>
      <c r="K24" s="43"/>
      <c r="L24" s="43"/>
      <c r="M24" s="43"/>
    </row>
    <row r="25" spans="1:13" ht="12">
      <c r="A25" s="23"/>
      <c r="B25" s="8"/>
      <c r="C25" s="8"/>
      <c r="D25" s="8"/>
      <c r="E25" s="24"/>
      <c r="F25" s="43"/>
      <c r="G25" s="43"/>
      <c r="H25" s="43"/>
      <c r="I25" s="43"/>
      <c r="J25" s="43"/>
      <c r="K25" s="43"/>
      <c r="L25" s="43"/>
      <c r="M25" s="43"/>
    </row>
    <row r="26" spans="1:13" ht="12">
      <c r="A26" s="23"/>
      <c r="B26" s="8"/>
      <c r="C26" s="8"/>
      <c r="D26" s="8"/>
      <c r="E26" s="24"/>
      <c r="F26" s="43"/>
      <c r="G26" s="43"/>
      <c r="H26" s="43"/>
      <c r="I26" s="43"/>
      <c r="J26" s="43"/>
      <c r="K26" s="43"/>
      <c r="L26" s="43"/>
      <c r="M26" s="43"/>
    </row>
    <row r="27" spans="1:13" ht="12">
      <c r="A27" s="23"/>
      <c r="B27" s="8"/>
      <c r="C27" s="8"/>
      <c r="D27" s="8"/>
      <c r="E27" s="24"/>
      <c r="F27" s="43"/>
      <c r="G27" s="43"/>
      <c r="H27" s="43"/>
      <c r="I27" s="43"/>
      <c r="J27" s="43"/>
      <c r="K27" s="43"/>
      <c r="L27" s="43"/>
      <c r="M27" s="43"/>
    </row>
    <row r="28" spans="1:13" ht="12">
      <c r="A28" s="23"/>
      <c r="B28" s="8"/>
      <c r="C28" s="8"/>
      <c r="D28" s="8"/>
      <c r="E28" s="24"/>
      <c r="F28" s="43"/>
      <c r="G28" s="43"/>
      <c r="H28" s="43"/>
      <c r="I28" s="43"/>
      <c r="J28" s="43"/>
      <c r="K28" s="43"/>
      <c r="L28" s="43"/>
      <c r="M28" s="43"/>
    </row>
    <row r="29" spans="1:13" ht="12">
      <c r="A29" s="23"/>
      <c r="B29" s="8"/>
      <c r="C29" s="8"/>
      <c r="D29" s="8"/>
      <c r="E29" s="24"/>
      <c r="F29" s="43"/>
      <c r="G29" s="43"/>
      <c r="H29" s="43"/>
      <c r="I29" s="43"/>
      <c r="J29" s="43"/>
      <c r="K29" s="43"/>
      <c r="L29" s="43"/>
      <c r="M29" s="43"/>
    </row>
    <row r="30" spans="1:13" ht="12">
      <c r="A30" s="23"/>
      <c r="B30" s="8"/>
      <c r="C30" s="8"/>
      <c r="D30" s="8"/>
      <c r="E30" s="24"/>
      <c r="F30" s="43"/>
      <c r="G30" s="43"/>
      <c r="H30" s="43"/>
      <c r="I30" s="43"/>
      <c r="J30" s="43"/>
      <c r="K30" s="43"/>
      <c r="L30" s="43"/>
      <c r="M30" s="43"/>
    </row>
    <row r="31" spans="1:13" ht="12">
      <c r="A31" s="23"/>
      <c r="B31" s="8"/>
      <c r="C31" s="8"/>
      <c r="D31" s="8"/>
      <c r="E31" s="24"/>
      <c r="F31" s="43"/>
      <c r="G31" s="43"/>
      <c r="H31" s="43"/>
      <c r="I31" s="43"/>
      <c r="J31" s="43"/>
      <c r="K31" s="43"/>
      <c r="L31" s="43"/>
      <c r="M31" s="43"/>
    </row>
    <row r="32" spans="1:13" ht="12">
      <c r="A32" s="23"/>
      <c r="B32" s="8"/>
      <c r="C32" s="8"/>
      <c r="D32" s="8"/>
      <c r="E32" s="24"/>
      <c r="F32" s="43"/>
      <c r="G32" s="43"/>
      <c r="H32" s="43"/>
      <c r="I32" s="43"/>
      <c r="J32" s="43"/>
      <c r="K32" s="43"/>
      <c r="L32" s="43"/>
      <c r="M32" s="43"/>
    </row>
    <row r="33" spans="1:13" ht="12">
      <c r="A33" s="23"/>
      <c r="B33" s="8"/>
      <c r="C33" s="8"/>
      <c r="D33" s="8"/>
      <c r="E33" s="24"/>
      <c r="F33" s="43"/>
      <c r="G33" s="43"/>
      <c r="H33" s="43"/>
      <c r="I33" s="43"/>
      <c r="J33" s="43"/>
      <c r="K33" s="43"/>
      <c r="L33" s="43"/>
      <c r="M33" s="43"/>
    </row>
    <row r="34" spans="1:13" ht="12">
      <c r="A34" s="23"/>
      <c r="B34" s="8"/>
      <c r="C34" s="8"/>
      <c r="D34" s="8"/>
      <c r="E34" s="24"/>
      <c r="F34" s="43"/>
      <c r="G34" s="43"/>
      <c r="H34" s="43"/>
      <c r="I34" s="43"/>
      <c r="J34" s="43"/>
      <c r="K34" s="43"/>
      <c r="L34" s="43"/>
      <c r="M34" s="43"/>
    </row>
    <row r="35" spans="1:13" ht="12">
      <c r="A35" s="23"/>
      <c r="B35" s="8"/>
      <c r="C35" s="8"/>
      <c r="D35" s="8"/>
      <c r="E35" s="24"/>
      <c r="F35" s="43"/>
      <c r="G35" s="43"/>
      <c r="H35" s="43"/>
      <c r="I35" s="43"/>
      <c r="J35" s="43"/>
      <c r="K35" s="43"/>
      <c r="L35" s="43"/>
      <c r="M35" s="43"/>
    </row>
    <row r="36" spans="1:13" ht="12">
      <c r="A36" s="23"/>
      <c r="B36" s="8"/>
      <c r="C36" s="8"/>
      <c r="D36" s="8"/>
      <c r="E36" s="24"/>
      <c r="F36" s="43"/>
      <c r="G36" s="43"/>
      <c r="H36" s="43"/>
      <c r="I36" s="43"/>
      <c r="J36" s="43"/>
      <c r="K36" s="43"/>
      <c r="L36" s="43"/>
      <c r="M36" s="43"/>
    </row>
    <row r="37" spans="1:13" ht="12">
      <c r="A37" s="23"/>
      <c r="B37" s="8"/>
      <c r="C37" s="8"/>
      <c r="D37" s="8"/>
      <c r="E37" s="24"/>
      <c r="F37" s="43"/>
      <c r="G37" s="43"/>
      <c r="H37" s="43"/>
      <c r="I37" s="43"/>
      <c r="J37" s="43"/>
      <c r="K37" s="43"/>
      <c r="L37" s="43"/>
      <c r="M37" s="43"/>
    </row>
    <row r="38" spans="1:13" ht="12">
      <c r="A38" s="23"/>
      <c r="B38" s="8"/>
      <c r="C38" s="8"/>
      <c r="D38" s="8"/>
      <c r="E38" s="24"/>
      <c r="F38" s="43"/>
      <c r="G38" s="43"/>
      <c r="H38" s="43"/>
      <c r="I38" s="43"/>
      <c r="J38" s="43"/>
      <c r="K38" s="43"/>
      <c r="L38" s="43"/>
      <c r="M38" s="43"/>
    </row>
    <row r="39" spans="1:13" ht="12">
      <c r="A39" s="23"/>
      <c r="B39" s="8"/>
      <c r="C39" s="8"/>
      <c r="D39" s="8"/>
      <c r="E39" s="24"/>
      <c r="F39" s="43"/>
      <c r="G39" s="43"/>
      <c r="H39" s="43"/>
      <c r="I39" s="43"/>
      <c r="J39" s="43"/>
      <c r="K39" s="43"/>
      <c r="L39" s="43"/>
      <c r="M39" s="43"/>
    </row>
    <row r="40" spans="1:13" ht="12">
      <c r="A40" s="23"/>
      <c r="B40" s="8"/>
      <c r="C40" s="8"/>
      <c r="D40" s="8"/>
      <c r="E40" s="24"/>
      <c r="F40" s="43"/>
      <c r="G40" s="43"/>
      <c r="H40" s="43"/>
      <c r="I40" s="43"/>
      <c r="J40" s="43"/>
      <c r="K40" s="43"/>
      <c r="L40" s="43"/>
      <c r="M40" s="43"/>
    </row>
    <row r="41" spans="1:13" ht="12">
      <c r="A41" s="23"/>
      <c r="B41" s="8"/>
      <c r="C41" s="8"/>
      <c r="D41" s="8"/>
      <c r="E41" s="24"/>
      <c r="F41" s="43"/>
      <c r="G41" s="43"/>
      <c r="H41" s="43"/>
      <c r="I41" s="43"/>
      <c r="J41" s="43"/>
      <c r="K41" s="43"/>
      <c r="L41" s="43"/>
      <c r="M41" s="43"/>
    </row>
    <row r="42" spans="1:13" ht="12.75" thickBot="1">
      <c r="A42" s="47"/>
      <c r="B42" s="48"/>
      <c r="C42" s="48"/>
      <c r="D42" s="48"/>
      <c r="E42" s="49"/>
      <c r="F42" s="50"/>
      <c r="G42" s="50"/>
      <c r="H42" s="50"/>
      <c r="I42" s="50"/>
      <c r="J42" s="50"/>
      <c r="K42" s="50"/>
      <c r="L42" s="50"/>
      <c r="M42" s="50"/>
    </row>
    <row r="43" spans="1:13" ht="12.75" thickTop="1">
      <c r="A43" s="30"/>
      <c r="F43" s="46"/>
      <c r="G43" s="46"/>
      <c r="H43" s="46"/>
      <c r="I43" s="46"/>
      <c r="J43" s="46"/>
      <c r="K43" s="46"/>
      <c r="L43" s="46"/>
      <c r="M43" s="46"/>
    </row>
    <row r="44" spans="1:13" ht="12.75" thickBot="1">
      <c r="A44" s="35"/>
      <c r="B44" s="36" t="s">
        <v>363</v>
      </c>
      <c r="C44" s="36"/>
      <c r="D44" s="36"/>
      <c r="E44" s="37"/>
      <c r="F44" s="45">
        <f aca="true" t="shared" si="0" ref="F44:M44">SUM(F10:F42)</f>
        <v>0</v>
      </c>
      <c r="G44" s="45">
        <f t="shared" si="0"/>
        <v>0</v>
      </c>
      <c r="H44" s="45">
        <f t="shared" si="0"/>
        <v>0</v>
      </c>
      <c r="I44" s="45">
        <f t="shared" si="0"/>
        <v>0</v>
      </c>
      <c r="J44" s="45">
        <f t="shared" si="0"/>
        <v>0</v>
      </c>
      <c r="K44" s="45">
        <f t="shared" si="0"/>
        <v>0</v>
      </c>
      <c r="L44" s="45">
        <f t="shared" si="0"/>
        <v>0</v>
      </c>
      <c r="M44" s="45">
        <f t="shared" si="0"/>
        <v>0</v>
      </c>
    </row>
    <row r="45" ht="12.75" thickTop="1"/>
    <row r="50" spans="1:13" ht="13.5" thickBot="1">
      <c r="A50" s="12" t="s">
        <v>42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5:12" ht="12">
      <c r="E51" s="18" t="s">
        <v>483</v>
      </c>
      <c r="F51" s="43">
        <f>F11</f>
        <v>0</v>
      </c>
      <c r="G51" s="43">
        <f aca="true" t="shared" si="1" ref="G51:L51">G11</f>
        <v>0</v>
      </c>
      <c r="H51" s="43">
        <f t="shared" si="1"/>
        <v>0</v>
      </c>
      <c r="I51" s="43">
        <f t="shared" si="1"/>
        <v>0</v>
      </c>
      <c r="J51" s="43">
        <f t="shared" si="1"/>
        <v>0</v>
      </c>
      <c r="K51" s="43">
        <f t="shared" si="1"/>
        <v>0</v>
      </c>
      <c r="L51" s="43">
        <f t="shared" si="1"/>
        <v>0</v>
      </c>
    </row>
    <row r="52" spans="5:13" ht="12">
      <c r="E52" s="73" t="s">
        <v>484</v>
      </c>
      <c r="F52" s="74"/>
      <c r="G52" s="74"/>
      <c r="H52" s="74"/>
      <c r="I52" s="74"/>
      <c r="J52" s="74"/>
      <c r="K52" s="74"/>
      <c r="L52" s="74"/>
      <c r="M52" s="74"/>
    </row>
    <row r="53" ht="12">
      <c r="A53" s="2" t="s">
        <v>395</v>
      </c>
    </row>
    <row r="54" ht="12">
      <c r="A54" s="2" t="s">
        <v>480</v>
      </c>
    </row>
  </sheetData>
  <printOptions/>
  <pageMargins left="0.5" right="0.5" top="0.5" bottom="0.5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9.8515625" style="2" customWidth="1"/>
    <col min="2" max="2" width="10.57421875" style="2" customWidth="1"/>
    <col min="3" max="3" width="4.28125" style="2" customWidth="1"/>
    <col min="4" max="4" width="9.140625" style="2" customWidth="1"/>
    <col min="5" max="5" width="4.28125" style="2" customWidth="1"/>
    <col min="6" max="13" width="10.710937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439</v>
      </c>
    </row>
    <row r="2" spans="8:13" ht="12">
      <c r="H2" s="2" t="s">
        <v>2</v>
      </c>
      <c r="M2" s="2" t="s">
        <v>360</v>
      </c>
    </row>
    <row r="3" ht="12">
      <c r="H3" s="2" t="s">
        <v>4</v>
      </c>
    </row>
    <row r="4" spans="1:13" ht="12.75">
      <c r="A4" s="5" t="s">
        <v>438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26"/>
    </row>
    <row r="8" spans="1:13" ht="12">
      <c r="A8" s="30"/>
      <c r="B8" s="31"/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26"/>
    </row>
    <row r="9" spans="1:13" ht="12.75" thickBot="1">
      <c r="A9" s="33"/>
      <c r="B9" s="7"/>
      <c r="C9" s="7"/>
      <c r="D9" s="7"/>
      <c r="E9" s="34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38" t="s">
        <v>365</v>
      </c>
    </row>
    <row r="10" spans="1:13" ht="12.75" thickTop="1">
      <c r="A10" s="23"/>
      <c r="B10" s="8" t="s">
        <v>366</v>
      </c>
      <c r="C10" s="8"/>
      <c r="D10" s="8"/>
      <c r="E10" s="24"/>
      <c r="F10" s="42">
        <f>'7-1'!F44</f>
        <v>0</v>
      </c>
      <c r="G10" s="42">
        <f>'7-1'!G44</f>
        <v>0</v>
      </c>
      <c r="H10" s="42">
        <f>'7-1'!H44</f>
        <v>0</v>
      </c>
      <c r="I10" s="42">
        <f>'7-1'!I44</f>
        <v>0</v>
      </c>
      <c r="J10" s="42">
        <f>'7-1'!J44</f>
        <v>0</v>
      </c>
      <c r="K10" s="42">
        <f>'7-1'!K44</f>
        <v>0</v>
      </c>
      <c r="L10" s="42">
        <f>'7-1'!L44</f>
        <v>0</v>
      </c>
      <c r="M10" s="42"/>
    </row>
    <row r="11" spans="1:13" ht="12.75" thickBot="1">
      <c r="A11" s="23"/>
      <c r="B11" s="8" t="s">
        <v>367</v>
      </c>
      <c r="C11" s="8"/>
      <c r="D11" s="8"/>
      <c r="E11" s="24"/>
      <c r="F11" s="53">
        <f>'1-2'!F11</f>
        <v>0</v>
      </c>
      <c r="G11" s="53">
        <f>'1-2'!G11</f>
        <v>0</v>
      </c>
      <c r="H11" s="53">
        <f>'1-2'!H11</f>
        <v>0</v>
      </c>
      <c r="I11" s="53">
        <f>'1-2'!I11</f>
        <v>0</v>
      </c>
      <c r="J11" s="53">
        <f>'1-2'!J11</f>
        <v>0</v>
      </c>
      <c r="K11" s="53">
        <f>'1-2'!K11</f>
        <v>0</v>
      </c>
      <c r="L11" s="53">
        <f>'1-2'!L11</f>
        <v>0</v>
      </c>
      <c r="M11" s="53"/>
    </row>
    <row r="12" spans="1:13" ht="12.75" thickTop="1">
      <c r="A12" s="33"/>
      <c r="B12" s="7" t="s">
        <v>368</v>
      </c>
      <c r="C12" s="7"/>
      <c r="D12" s="7"/>
      <c r="E12" s="34"/>
      <c r="F12" s="52">
        <f aca="true" t="shared" si="0" ref="F12:L12">F10*F11</f>
        <v>0</v>
      </c>
      <c r="G12" s="52">
        <f t="shared" si="0"/>
        <v>0</v>
      </c>
      <c r="H12" s="52">
        <f t="shared" si="0"/>
        <v>0</v>
      </c>
      <c r="I12" s="52">
        <f t="shared" si="0"/>
        <v>0</v>
      </c>
      <c r="J12" s="52">
        <f t="shared" si="0"/>
        <v>0</v>
      </c>
      <c r="K12" s="52">
        <f t="shared" si="0"/>
        <v>0</v>
      </c>
      <c r="L12" s="52">
        <f t="shared" si="0"/>
        <v>0</v>
      </c>
      <c r="M12" s="52">
        <f>SUM(F12:L12)</f>
        <v>0</v>
      </c>
    </row>
    <row r="18" ht="12">
      <c r="E18" s="54" t="s">
        <v>369</v>
      </c>
    </row>
    <row r="20" spans="2:8" ht="12">
      <c r="B20" s="2" t="s">
        <v>370</v>
      </c>
      <c r="D20" s="2" t="s">
        <v>371</v>
      </c>
      <c r="F20" s="19" t="s">
        <v>372</v>
      </c>
      <c r="H20" s="19" t="s">
        <v>373</v>
      </c>
    </row>
    <row r="21" spans="1:8" ht="12">
      <c r="A21" s="7" t="s">
        <v>374</v>
      </c>
      <c r="B21" s="7"/>
      <c r="D21" s="9">
        <v>0</v>
      </c>
      <c r="F21" s="55">
        <v>0</v>
      </c>
      <c r="H21" s="55">
        <f>D21*F21</f>
        <v>0</v>
      </c>
    </row>
    <row r="22" spans="1:8" ht="12">
      <c r="A22" s="8" t="s">
        <v>375</v>
      </c>
      <c r="B22" s="8"/>
      <c r="D22" s="10">
        <v>0</v>
      </c>
      <c r="F22" s="56">
        <v>0</v>
      </c>
      <c r="H22" s="55">
        <f>D22*F22</f>
        <v>0</v>
      </c>
    </row>
    <row r="23" spans="1:8" ht="12">
      <c r="A23" s="75">
        <v>9</v>
      </c>
      <c r="B23" s="75"/>
      <c r="D23" s="10">
        <f>Sheets!$K$40*A23</f>
        <v>0</v>
      </c>
      <c r="F23" s="56">
        <v>0</v>
      </c>
      <c r="H23" s="55">
        <f>D23*F23</f>
        <v>0</v>
      </c>
    </row>
    <row r="24" spans="1:8" ht="12">
      <c r="A24" s="8" t="s">
        <v>485</v>
      </c>
      <c r="B24" s="8"/>
      <c r="D24" s="10">
        <v>0</v>
      </c>
      <c r="E24" s="2" t="s">
        <v>360</v>
      </c>
      <c r="F24" s="56">
        <v>0</v>
      </c>
      <c r="H24" s="56">
        <f>D24*F24</f>
        <v>0</v>
      </c>
    </row>
    <row r="25" spans="1:8" ht="12">
      <c r="A25" s="8" t="s">
        <v>378</v>
      </c>
      <c r="B25" s="8"/>
      <c r="D25" s="10" t="s">
        <v>377</v>
      </c>
      <c r="E25" s="2" t="s">
        <v>360</v>
      </c>
      <c r="F25" s="56">
        <v>0</v>
      </c>
      <c r="H25" s="56">
        <f>F25</f>
        <v>0</v>
      </c>
    </row>
    <row r="26" spans="1:13" ht="12">
      <c r="A26" s="57"/>
      <c r="B26" s="8"/>
      <c r="D26" s="10"/>
      <c r="F26" s="56"/>
      <c r="H26" s="56"/>
      <c r="K26" s="2" t="s">
        <v>379</v>
      </c>
      <c r="M26" s="2" t="s">
        <v>440</v>
      </c>
    </row>
    <row r="27" spans="1:8" ht="12">
      <c r="A27" s="8"/>
      <c r="B27" s="8"/>
      <c r="D27" s="10"/>
      <c r="F27" s="56"/>
      <c r="H27" s="56"/>
    </row>
    <row r="28" spans="1:13" ht="12">
      <c r="A28" s="8"/>
      <c r="B28" s="8"/>
      <c r="D28" s="10"/>
      <c r="F28" s="56"/>
      <c r="H28" s="56"/>
      <c r="J28" s="23" t="s">
        <v>380</v>
      </c>
      <c r="K28" s="8"/>
      <c r="L28" s="24"/>
      <c r="M28" s="51">
        <f>M12</f>
        <v>0</v>
      </c>
    </row>
    <row r="29" spans="1:13" ht="12.75" thickBot="1">
      <c r="A29" s="8"/>
      <c r="B29" s="8"/>
      <c r="D29" s="10"/>
      <c r="F29" s="56"/>
      <c r="H29" s="56"/>
      <c r="J29" s="23" t="s">
        <v>381</v>
      </c>
      <c r="K29" s="8"/>
      <c r="L29" s="24"/>
      <c r="M29" s="53">
        <f>L36*M28</f>
        <v>0</v>
      </c>
    </row>
    <row r="30" spans="1:13" ht="12.75" thickTop="1">
      <c r="A30" s="8"/>
      <c r="B30" s="8"/>
      <c r="D30" s="10"/>
      <c r="F30" s="56"/>
      <c r="H30" s="56"/>
      <c r="J30" s="23" t="s">
        <v>382</v>
      </c>
      <c r="K30" s="8"/>
      <c r="L30" s="24"/>
      <c r="M30" s="52">
        <f>M28+M29</f>
        <v>0</v>
      </c>
    </row>
    <row r="31" spans="1:13" ht="12">
      <c r="A31" s="8"/>
      <c r="B31" s="8"/>
      <c r="D31" s="10"/>
      <c r="F31" s="56"/>
      <c r="H31" s="56"/>
      <c r="J31" s="23" t="s">
        <v>383</v>
      </c>
      <c r="K31" s="8"/>
      <c r="L31" s="24"/>
      <c r="M31" s="51">
        <f>+M28*0.1+(M29*0.06)+((M28+M29+M32)*0.035)</f>
        <v>0</v>
      </c>
    </row>
    <row r="32" spans="1:13" ht="12.75" thickBot="1">
      <c r="A32" s="8"/>
      <c r="B32" s="8"/>
      <c r="D32" s="10"/>
      <c r="F32" s="56"/>
      <c r="H32" s="56"/>
      <c r="J32" s="47" t="s">
        <v>384</v>
      </c>
      <c r="K32" s="48"/>
      <c r="L32" s="49"/>
      <c r="M32" s="53">
        <f>H38</f>
        <v>0</v>
      </c>
    </row>
    <row r="33" spans="1:13" ht="12.75" thickTop="1">
      <c r="A33" s="8"/>
      <c r="B33" s="8"/>
      <c r="D33" s="10"/>
      <c r="F33" s="56"/>
      <c r="H33" s="56"/>
      <c r="J33" s="33" t="s">
        <v>385</v>
      </c>
      <c r="K33" s="7"/>
      <c r="L33" s="34"/>
      <c r="M33" s="52">
        <f>SUM(M30+M31+M32)</f>
        <v>0</v>
      </c>
    </row>
    <row r="34" spans="1:8" ht="12">
      <c r="A34" s="8"/>
      <c r="B34" s="8"/>
      <c r="D34" s="10"/>
      <c r="F34" s="56"/>
      <c r="H34" s="56"/>
    </row>
    <row r="35" spans="1:8" ht="12">
      <c r="A35" s="8"/>
      <c r="B35" s="8"/>
      <c r="D35" s="10"/>
      <c r="F35" s="56"/>
      <c r="H35" s="56"/>
    </row>
    <row r="36" spans="1:12" ht="12">
      <c r="A36" s="8"/>
      <c r="B36" s="8"/>
      <c r="D36" s="10"/>
      <c r="F36" s="56"/>
      <c r="H36" s="56"/>
      <c r="K36" s="17" t="s">
        <v>386</v>
      </c>
      <c r="L36" s="7">
        <f>'1-2'!L36</f>
        <v>0</v>
      </c>
    </row>
    <row r="38" spans="7:8" ht="12.75" thickBot="1">
      <c r="G38" s="17" t="s">
        <v>387</v>
      </c>
      <c r="H38" s="58">
        <f>SUM(H21:H36)</f>
        <v>0</v>
      </c>
    </row>
    <row r="39" ht="12.75" thickTop="1"/>
  </sheetData>
  <mergeCells count="1">
    <mergeCell ref="A23:B23"/>
  </mergeCells>
  <printOptions/>
  <pageMargins left="0.5" right="0.5" top="0.5" bottom="0.5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2" width="9.28125" style="2" customWidth="1"/>
    <col min="13" max="13" width="10.0039062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441</v>
      </c>
    </row>
    <row r="2" ht="12">
      <c r="H2" s="2" t="s">
        <v>2</v>
      </c>
    </row>
    <row r="3" ht="12">
      <c r="H3" s="2" t="s">
        <v>4</v>
      </c>
    </row>
    <row r="4" spans="1:13" ht="12.75">
      <c r="A4" s="5" t="s">
        <v>442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26"/>
    </row>
    <row r="8" spans="1:13" ht="12">
      <c r="A8" s="30"/>
      <c r="B8" s="31" t="s">
        <v>348</v>
      </c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26" t="s">
        <v>348</v>
      </c>
    </row>
    <row r="9" spans="1:13" ht="12.75" thickBot="1">
      <c r="A9" s="35"/>
      <c r="B9" s="36"/>
      <c r="C9" s="36"/>
      <c r="D9" s="36"/>
      <c r="E9" s="37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38" t="s">
        <v>361</v>
      </c>
    </row>
    <row r="10" spans="1:13" ht="12.75" thickTop="1">
      <c r="A10" s="39"/>
      <c r="B10" s="40"/>
      <c r="C10" s="40"/>
      <c r="D10" s="40"/>
      <c r="E10" s="41"/>
      <c r="F10" s="42"/>
      <c r="G10" s="42"/>
      <c r="H10" s="42"/>
      <c r="I10" s="42"/>
      <c r="J10" s="42"/>
      <c r="K10" s="42"/>
      <c r="L10" s="42"/>
      <c r="M10" s="42"/>
    </row>
    <row r="11" spans="1:13" ht="12">
      <c r="A11" s="23" t="s">
        <v>443</v>
      </c>
      <c r="B11" s="8"/>
      <c r="C11" s="8"/>
      <c r="D11" s="8"/>
      <c r="E11" s="24"/>
      <c r="F11" s="43"/>
      <c r="G11" s="43"/>
      <c r="H11" s="43"/>
      <c r="I11" s="43"/>
      <c r="J11" s="43"/>
      <c r="K11" s="43"/>
      <c r="L11" s="43"/>
      <c r="M11" s="43">
        <f>SUM(F11:L11)</f>
        <v>0</v>
      </c>
    </row>
    <row r="12" spans="1:13" ht="12">
      <c r="A12" s="23"/>
      <c r="B12" s="8"/>
      <c r="C12" s="8"/>
      <c r="D12" s="8"/>
      <c r="E12" s="24"/>
      <c r="F12" s="43"/>
      <c r="G12" s="43"/>
      <c r="H12" s="43"/>
      <c r="I12" s="43"/>
      <c r="J12" s="43"/>
      <c r="K12" s="43"/>
      <c r="L12" s="43"/>
      <c r="M12" s="43"/>
    </row>
    <row r="13" spans="1:13" ht="12">
      <c r="A13" s="23" t="s">
        <v>444</v>
      </c>
      <c r="B13" s="8"/>
      <c r="C13" s="8"/>
      <c r="D13" s="8"/>
      <c r="E13" s="24"/>
      <c r="F13" s="43"/>
      <c r="G13" s="43"/>
      <c r="H13" s="43"/>
      <c r="I13" s="43"/>
      <c r="J13" s="43"/>
      <c r="K13" s="43"/>
      <c r="L13" s="43"/>
      <c r="M13" s="43">
        <f>SUM(F13:L13)</f>
        <v>0</v>
      </c>
    </row>
    <row r="14" spans="1:13" ht="12">
      <c r="A14" s="23"/>
      <c r="B14" s="8"/>
      <c r="C14" s="8"/>
      <c r="D14" s="8"/>
      <c r="E14" s="24"/>
      <c r="F14" s="43"/>
      <c r="G14" s="43"/>
      <c r="H14" s="43"/>
      <c r="I14" s="43"/>
      <c r="J14" s="43"/>
      <c r="K14" s="43"/>
      <c r="L14" s="43"/>
      <c r="M14" s="43"/>
    </row>
    <row r="15" spans="1:13" ht="12">
      <c r="A15" s="23"/>
      <c r="B15" s="8"/>
      <c r="C15" s="8"/>
      <c r="D15" s="8"/>
      <c r="E15" s="24"/>
      <c r="F15" s="43"/>
      <c r="G15" s="43"/>
      <c r="H15" s="43"/>
      <c r="I15" s="43"/>
      <c r="J15" s="43"/>
      <c r="K15" s="43"/>
      <c r="L15" s="43"/>
      <c r="M15" s="43"/>
    </row>
    <row r="16" spans="1:13" ht="12">
      <c r="A16" s="23"/>
      <c r="B16" s="8"/>
      <c r="C16" s="8"/>
      <c r="D16" s="8"/>
      <c r="E16" s="24"/>
      <c r="F16" s="43"/>
      <c r="G16" s="43"/>
      <c r="H16" s="43"/>
      <c r="I16" s="43"/>
      <c r="J16" s="43"/>
      <c r="K16" s="43"/>
      <c r="L16" s="43"/>
      <c r="M16" s="43"/>
    </row>
    <row r="17" spans="1:13" ht="12">
      <c r="A17" s="23"/>
      <c r="B17" s="8"/>
      <c r="C17" s="8"/>
      <c r="D17" s="8"/>
      <c r="E17" s="24"/>
      <c r="F17" s="43"/>
      <c r="G17" s="43"/>
      <c r="H17" s="43"/>
      <c r="I17" s="43"/>
      <c r="J17" s="43"/>
      <c r="K17" s="43"/>
      <c r="L17" s="43"/>
      <c r="M17" s="43"/>
    </row>
    <row r="18" spans="1:13" ht="12">
      <c r="A18" s="23"/>
      <c r="B18" s="8"/>
      <c r="C18" s="8"/>
      <c r="D18" s="8"/>
      <c r="E18" s="24"/>
      <c r="F18" s="43"/>
      <c r="G18" s="43"/>
      <c r="H18" s="43"/>
      <c r="I18" s="43"/>
      <c r="J18" s="43"/>
      <c r="K18" s="43"/>
      <c r="L18" s="43"/>
      <c r="M18" s="43"/>
    </row>
    <row r="19" spans="1:13" ht="12">
      <c r="A19" s="23"/>
      <c r="B19" s="8"/>
      <c r="C19" s="8"/>
      <c r="D19" s="8"/>
      <c r="E19" s="24"/>
      <c r="F19" s="43"/>
      <c r="G19" s="43"/>
      <c r="H19" s="43"/>
      <c r="I19" s="43"/>
      <c r="J19" s="43"/>
      <c r="K19" s="43"/>
      <c r="L19" s="43"/>
      <c r="M19" s="43"/>
    </row>
    <row r="20" spans="1:13" ht="12">
      <c r="A20" s="23"/>
      <c r="B20" s="8"/>
      <c r="C20" s="8"/>
      <c r="D20" s="8"/>
      <c r="E20" s="24"/>
      <c r="F20" s="43"/>
      <c r="G20" s="43"/>
      <c r="H20" s="43"/>
      <c r="I20" s="43"/>
      <c r="J20" s="43"/>
      <c r="K20" s="43"/>
      <c r="L20" s="43"/>
      <c r="M20" s="43"/>
    </row>
    <row r="21" spans="1:13" ht="12">
      <c r="A21" s="23"/>
      <c r="B21" s="8"/>
      <c r="C21" s="8"/>
      <c r="D21" s="8"/>
      <c r="E21" s="24"/>
      <c r="F21" s="43"/>
      <c r="G21" s="43"/>
      <c r="H21" s="43"/>
      <c r="I21" s="43"/>
      <c r="J21" s="43"/>
      <c r="K21" s="43"/>
      <c r="L21" s="43"/>
      <c r="M21" s="43"/>
    </row>
    <row r="22" spans="1:13" ht="12">
      <c r="A22" s="23"/>
      <c r="B22" s="8"/>
      <c r="C22" s="8"/>
      <c r="D22" s="8"/>
      <c r="E22" s="24"/>
      <c r="F22" s="43"/>
      <c r="G22" s="43"/>
      <c r="H22" s="43"/>
      <c r="I22" s="43"/>
      <c r="J22" s="43"/>
      <c r="K22" s="43"/>
      <c r="L22" s="43"/>
      <c r="M22" s="43"/>
    </row>
    <row r="23" spans="1:13" ht="12">
      <c r="A23" s="23"/>
      <c r="B23" s="8"/>
      <c r="C23" s="8"/>
      <c r="D23" s="8"/>
      <c r="E23" s="24"/>
      <c r="F23" s="43"/>
      <c r="G23" s="43"/>
      <c r="H23" s="43"/>
      <c r="I23" s="43"/>
      <c r="J23" s="43"/>
      <c r="K23" s="43"/>
      <c r="L23" s="43"/>
      <c r="M23" s="43"/>
    </row>
    <row r="24" spans="1:13" ht="12">
      <c r="A24" s="23"/>
      <c r="B24" s="8"/>
      <c r="C24" s="8"/>
      <c r="D24" s="8"/>
      <c r="E24" s="24"/>
      <c r="F24" s="43"/>
      <c r="G24" s="43"/>
      <c r="H24" s="43"/>
      <c r="I24" s="43"/>
      <c r="J24" s="43"/>
      <c r="K24" s="43"/>
      <c r="L24" s="43"/>
      <c r="M24" s="43"/>
    </row>
    <row r="25" spans="1:13" ht="12">
      <c r="A25" s="23"/>
      <c r="B25" s="8"/>
      <c r="C25" s="8"/>
      <c r="D25" s="8"/>
      <c r="E25" s="24"/>
      <c r="F25" s="43"/>
      <c r="G25" s="43"/>
      <c r="H25" s="43"/>
      <c r="I25" s="43"/>
      <c r="J25" s="43"/>
      <c r="K25" s="43"/>
      <c r="L25" s="43"/>
      <c r="M25" s="43"/>
    </row>
    <row r="26" spans="1:13" ht="12">
      <c r="A26" s="23"/>
      <c r="B26" s="8"/>
      <c r="C26" s="8"/>
      <c r="D26" s="8"/>
      <c r="E26" s="24"/>
      <c r="F26" s="43"/>
      <c r="G26" s="43"/>
      <c r="H26" s="43"/>
      <c r="I26" s="43"/>
      <c r="J26" s="43"/>
      <c r="K26" s="43"/>
      <c r="L26" s="43"/>
      <c r="M26" s="43"/>
    </row>
    <row r="27" spans="1:13" ht="12">
      <c r="A27" s="23"/>
      <c r="B27" s="8"/>
      <c r="C27" s="8"/>
      <c r="D27" s="8"/>
      <c r="E27" s="24"/>
      <c r="F27" s="43"/>
      <c r="G27" s="43"/>
      <c r="H27" s="43"/>
      <c r="I27" s="43"/>
      <c r="J27" s="43"/>
      <c r="K27" s="43"/>
      <c r="L27" s="43"/>
      <c r="M27" s="43"/>
    </row>
    <row r="28" spans="1:13" ht="12">
      <c r="A28" s="23"/>
      <c r="B28" s="8"/>
      <c r="C28" s="8"/>
      <c r="D28" s="8"/>
      <c r="E28" s="24"/>
      <c r="F28" s="43"/>
      <c r="G28" s="43"/>
      <c r="H28" s="43"/>
      <c r="I28" s="43"/>
      <c r="J28" s="43"/>
      <c r="K28" s="43"/>
      <c r="L28" s="43"/>
      <c r="M28" s="43"/>
    </row>
    <row r="29" spans="1:13" ht="12">
      <c r="A29" s="23"/>
      <c r="B29" s="8"/>
      <c r="C29" s="8"/>
      <c r="D29" s="8"/>
      <c r="E29" s="24"/>
      <c r="F29" s="43"/>
      <c r="G29" s="43"/>
      <c r="H29" s="43"/>
      <c r="I29" s="43"/>
      <c r="J29" s="43"/>
      <c r="K29" s="43"/>
      <c r="L29" s="43"/>
      <c r="M29" s="43"/>
    </row>
    <row r="30" spans="1:13" ht="12">
      <c r="A30" s="23"/>
      <c r="B30" s="8"/>
      <c r="C30" s="8"/>
      <c r="D30" s="8"/>
      <c r="E30" s="24"/>
      <c r="F30" s="43"/>
      <c r="G30" s="43"/>
      <c r="H30" s="43"/>
      <c r="I30" s="43"/>
      <c r="J30" s="43"/>
      <c r="K30" s="43"/>
      <c r="L30" s="43"/>
      <c r="M30" s="43"/>
    </row>
    <row r="31" spans="1:13" ht="12">
      <c r="A31" s="23"/>
      <c r="B31" s="8"/>
      <c r="C31" s="8"/>
      <c r="D31" s="8"/>
      <c r="E31" s="24"/>
      <c r="F31" s="43"/>
      <c r="G31" s="43"/>
      <c r="H31" s="43"/>
      <c r="I31" s="43"/>
      <c r="J31" s="43"/>
      <c r="K31" s="43"/>
      <c r="L31" s="43"/>
      <c r="M31" s="43"/>
    </row>
    <row r="32" spans="1:13" ht="12">
      <c r="A32" s="23"/>
      <c r="B32" s="8"/>
      <c r="C32" s="8"/>
      <c r="D32" s="8"/>
      <c r="E32" s="24"/>
      <c r="F32" s="43"/>
      <c r="G32" s="43"/>
      <c r="H32" s="43"/>
      <c r="I32" s="43"/>
      <c r="J32" s="43"/>
      <c r="K32" s="43"/>
      <c r="L32" s="43"/>
      <c r="M32" s="43"/>
    </row>
    <row r="33" spans="1:13" ht="12">
      <c r="A33" s="23"/>
      <c r="B33" s="8"/>
      <c r="C33" s="8"/>
      <c r="D33" s="8"/>
      <c r="E33" s="24"/>
      <c r="F33" s="43"/>
      <c r="G33" s="43"/>
      <c r="H33" s="43"/>
      <c r="I33" s="43"/>
      <c r="J33" s="43"/>
      <c r="K33" s="43"/>
      <c r="L33" s="43"/>
      <c r="M33" s="43"/>
    </row>
    <row r="34" spans="1:13" ht="12">
      <c r="A34" s="23"/>
      <c r="B34" s="8"/>
      <c r="C34" s="8"/>
      <c r="D34" s="8"/>
      <c r="E34" s="24"/>
      <c r="F34" s="43"/>
      <c r="G34" s="43"/>
      <c r="H34" s="43"/>
      <c r="I34" s="43"/>
      <c r="J34" s="43"/>
      <c r="K34" s="43"/>
      <c r="L34" s="43"/>
      <c r="M34" s="43"/>
    </row>
    <row r="35" spans="1:13" ht="12">
      <c r="A35" s="23"/>
      <c r="B35" s="8"/>
      <c r="C35" s="8"/>
      <c r="D35" s="8"/>
      <c r="E35" s="24"/>
      <c r="F35" s="43"/>
      <c r="G35" s="43"/>
      <c r="H35" s="43"/>
      <c r="I35" s="43"/>
      <c r="J35" s="43"/>
      <c r="K35" s="43"/>
      <c r="L35" s="43"/>
      <c r="M35" s="43"/>
    </row>
    <row r="36" spans="1:13" ht="12">
      <c r="A36" s="23"/>
      <c r="B36" s="8"/>
      <c r="C36" s="8"/>
      <c r="D36" s="8"/>
      <c r="E36" s="24"/>
      <c r="F36" s="43"/>
      <c r="G36" s="43"/>
      <c r="H36" s="43"/>
      <c r="I36" s="43"/>
      <c r="J36" s="43"/>
      <c r="K36" s="43"/>
      <c r="L36" s="43"/>
      <c r="M36" s="43"/>
    </row>
    <row r="37" spans="1:13" ht="12">
      <c r="A37" s="23"/>
      <c r="B37" s="8"/>
      <c r="C37" s="8"/>
      <c r="D37" s="8"/>
      <c r="E37" s="24"/>
      <c r="F37" s="43"/>
      <c r="G37" s="43"/>
      <c r="H37" s="43"/>
      <c r="I37" s="43"/>
      <c r="J37" s="43"/>
      <c r="K37" s="43"/>
      <c r="L37" s="43"/>
      <c r="M37" s="43"/>
    </row>
    <row r="38" spans="1:13" ht="12">
      <c r="A38" s="23"/>
      <c r="B38" s="8"/>
      <c r="C38" s="8"/>
      <c r="D38" s="8"/>
      <c r="E38" s="24"/>
      <c r="F38" s="43"/>
      <c r="G38" s="43"/>
      <c r="H38" s="43"/>
      <c r="I38" s="43"/>
      <c r="J38" s="43"/>
      <c r="K38" s="43"/>
      <c r="L38" s="43"/>
      <c r="M38" s="43"/>
    </row>
    <row r="39" spans="1:13" ht="12">
      <c r="A39" s="23"/>
      <c r="B39" s="8"/>
      <c r="C39" s="8"/>
      <c r="D39" s="8"/>
      <c r="E39" s="24"/>
      <c r="F39" s="43"/>
      <c r="G39" s="43"/>
      <c r="H39" s="43"/>
      <c r="I39" s="43"/>
      <c r="J39" s="43"/>
      <c r="K39" s="43"/>
      <c r="L39" s="43"/>
      <c r="M39" s="43"/>
    </row>
    <row r="40" spans="1:13" ht="12">
      <c r="A40" s="23"/>
      <c r="B40" s="8"/>
      <c r="C40" s="8"/>
      <c r="D40" s="8"/>
      <c r="E40" s="24"/>
      <c r="F40" s="43"/>
      <c r="G40" s="43"/>
      <c r="H40" s="43"/>
      <c r="I40" s="43"/>
      <c r="J40" s="43"/>
      <c r="K40" s="43"/>
      <c r="L40" s="43"/>
      <c r="M40" s="43"/>
    </row>
    <row r="41" spans="1:13" ht="12">
      <c r="A41" s="23"/>
      <c r="B41" s="8"/>
      <c r="C41" s="8"/>
      <c r="D41" s="8"/>
      <c r="E41" s="24"/>
      <c r="F41" s="43"/>
      <c r="G41" s="43"/>
      <c r="H41" s="43"/>
      <c r="I41" s="43"/>
      <c r="J41" s="43"/>
      <c r="K41" s="43"/>
      <c r="L41" s="43"/>
      <c r="M41" s="43"/>
    </row>
    <row r="42" spans="1:13" ht="12.75" thickBot="1">
      <c r="A42" s="47"/>
      <c r="B42" s="48"/>
      <c r="C42" s="48"/>
      <c r="D42" s="48"/>
      <c r="E42" s="49"/>
      <c r="F42" s="50"/>
      <c r="G42" s="50"/>
      <c r="H42" s="50"/>
      <c r="I42" s="50"/>
      <c r="J42" s="50"/>
      <c r="K42" s="50"/>
      <c r="L42" s="50"/>
      <c r="M42" s="50"/>
    </row>
    <row r="43" spans="1:13" ht="12.75" thickTop="1">
      <c r="A43" s="30"/>
      <c r="F43" s="46"/>
      <c r="G43" s="46"/>
      <c r="H43" s="46"/>
      <c r="I43" s="46"/>
      <c r="J43" s="46"/>
      <c r="K43" s="46"/>
      <c r="L43" s="46"/>
      <c r="M43" s="46"/>
    </row>
    <row r="44" spans="1:13" ht="12.75" thickBot="1">
      <c r="A44" s="35"/>
      <c r="B44" s="36" t="s">
        <v>363</v>
      </c>
      <c r="C44" s="36"/>
      <c r="D44" s="36"/>
      <c r="E44" s="37"/>
      <c r="F44" s="45">
        <f aca="true" t="shared" si="0" ref="F44:M44">SUM(F10:F42)</f>
        <v>0</v>
      </c>
      <c r="G44" s="45">
        <f t="shared" si="0"/>
        <v>0</v>
      </c>
      <c r="H44" s="45">
        <f t="shared" si="0"/>
        <v>0</v>
      </c>
      <c r="I44" s="45">
        <f t="shared" si="0"/>
        <v>0</v>
      </c>
      <c r="J44" s="45">
        <f t="shared" si="0"/>
        <v>0</v>
      </c>
      <c r="K44" s="45">
        <f t="shared" si="0"/>
        <v>0</v>
      </c>
      <c r="L44" s="45">
        <f t="shared" si="0"/>
        <v>0</v>
      </c>
      <c r="M44" s="45">
        <f t="shared" si="0"/>
        <v>0</v>
      </c>
    </row>
    <row r="45" ht="12.75" thickTop="1"/>
    <row r="50" spans="1:13" ht="13.5" thickBot="1">
      <c r="A50" s="12" t="s">
        <v>42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2" ht="12">
      <c r="A51" s="31"/>
      <c r="B51" s="31"/>
      <c r="C51" s="31"/>
      <c r="D51" s="31"/>
      <c r="E51" s="59"/>
      <c r="F51" s="60"/>
      <c r="G51" s="60"/>
      <c r="H51" s="60"/>
      <c r="I51" s="60"/>
      <c r="J51" s="60"/>
      <c r="K51" s="60"/>
      <c r="L51" s="60"/>
    </row>
    <row r="52" spans="1:12" ht="1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ht="1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ht="1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ht="1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1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1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</sheetData>
  <printOptions/>
  <pageMargins left="0.5" right="0.5" top="0.5" bottom="0.5" header="0.5" footer="0.5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9.8515625" style="2" customWidth="1"/>
    <col min="2" max="2" width="10.57421875" style="2" customWidth="1"/>
    <col min="3" max="3" width="4.28125" style="2" customWidth="1"/>
    <col min="4" max="4" width="9.140625" style="2" customWidth="1"/>
    <col min="5" max="5" width="4.28125" style="2" customWidth="1"/>
    <col min="6" max="13" width="10.710937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445</v>
      </c>
    </row>
    <row r="2" spans="8:13" ht="12">
      <c r="H2" s="2" t="s">
        <v>2</v>
      </c>
      <c r="M2" s="2" t="s">
        <v>360</v>
      </c>
    </row>
    <row r="3" ht="12">
      <c r="H3" s="2" t="s">
        <v>4</v>
      </c>
    </row>
    <row r="4" spans="1:13" ht="12.75">
      <c r="A4" s="5" t="s">
        <v>442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46"/>
    </row>
    <row r="8" spans="1:13" ht="12">
      <c r="A8" s="30"/>
      <c r="B8" s="31"/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46"/>
    </row>
    <row r="9" spans="1:13" ht="12.75" thickBot="1">
      <c r="A9" s="33"/>
      <c r="B9" s="7"/>
      <c r="C9" s="7"/>
      <c r="D9" s="7"/>
      <c r="E9" s="34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45" t="s">
        <v>365</v>
      </c>
    </row>
    <row r="10" spans="1:13" ht="12.75" thickTop="1">
      <c r="A10" s="23"/>
      <c r="B10" s="8" t="s">
        <v>366</v>
      </c>
      <c r="C10" s="8"/>
      <c r="D10" s="8"/>
      <c r="E10" s="24"/>
      <c r="F10" s="42">
        <f>'8-1'!F44</f>
        <v>0</v>
      </c>
      <c r="G10" s="42">
        <f>'8-1'!G44</f>
        <v>0</v>
      </c>
      <c r="H10" s="42">
        <f>'8-1'!H44</f>
        <v>0</v>
      </c>
      <c r="I10" s="42">
        <f>'8-1'!I44</f>
        <v>0</v>
      </c>
      <c r="J10" s="42">
        <f>'8-1'!J44</f>
        <v>0</v>
      </c>
      <c r="K10" s="42">
        <f>'8-1'!K44</f>
        <v>0</v>
      </c>
      <c r="L10" s="42">
        <f>'8-1'!L44</f>
        <v>0</v>
      </c>
      <c r="M10" s="42"/>
    </row>
    <row r="11" spans="1:13" ht="12.75" thickBot="1">
      <c r="A11" s="23"/>
      <c r="B11" s="8" t="s">
        <v>367</v>
      </c>
      <c r="C11" s="8"/>
      <c r="D11" s="8"/>
      <c r="E11" s="24"/>
      <c r="F11" s="53">
        <f>'1-2'!F11</f>
        <v>0</v>
      </c>
      <c r="G11" s="53">
        <f>'1-2'!G11</f>
        <v>0</v>
      </c>
      <c r="H11" s="53">
        <f>'1-2'!H11</f>
        <v>0</v>
      </c>
      <c r="I11" s="53">
        <f>'1-2'!I11</f>
        <v>0</v>
      </c>
      <c r="J11" s="53">
        <f>'1-2'!J11</f>
        <v>0</v>
      </c>
      <c r="K11" s="53">
        <f>'1-2'!K11</f>
        <v>0</v>
      </c>
      <c r="L11" s="53">
        <f>'1-2'!L11</f>
        <v>0</v>
      </c>
      <c r="M11" s="53"/>
    </row>
    <row r="12" spans="1:13" ht="12.75" thickTop="1">
      <c r="A12" s="33"/>
      <c r="B12" s="7" t="s">
        <v>368</v>
      </c>
      <c r="C12" s="7"/>
      <c r="D12" s="7"/>
      <c r="E12" s="34"/>
      <c r="F12" s="52">
        <f aca="true" t="shared" si="0" ref="F12:L12">F10*F11</f>
        <v>0</v>
      </c>
      <c r="G12" s="52">
        <f t="shared" si="0"/>
        <v>0</v>
      </c>
      <c r="H12" s="52">
        <f t="shared" si="0"/>
        <v>0</v>
      </c>
      <c r="I12" s="52">
        <f t="shared" si="0"/>
        <v>0</v>
      </c>
      <c r="J12" s="52">
        <f t="shared" si="0"/>
        <v>0</v>
      </c>
      <c r="K12" s="52">
        <f t="shared" si="0"/>
        <v>0</v>
      </c>
      <c r="L12" s="52">
        <f t="shared" si="0"/>
        <v>0</v>
      </c>
      <c r="M12" s="52">
        <f>SUM(F12:L12)</f>
        <v>0</v>
      </c>
    </row>
    <row r="18" ht="12">
      <c r="E18" s="54" t="s">
        <v>369</v>
      </c>
    </row>
    <row r="20" spans="2:8" ht="12">
      <c r="B20" s="2" t="s">
        <v>370</v>
      </c>
      <c r="D20" s="2" t="s">
        <v>371</v>
      </c>
      <c r="F20" s="19" t="s">
        <v>372</v>
      </c>
      <c r="H20" s="19" t="s">
        <v>373</v>
      </c>
    </row>
    <row r="21" spans="1:8" ht="12">
      <c r="A21" s="7" t="s">
        <v>374</v>
      </c>
      <c r="B21" s="7"/>
      <c r="D21" s="9">
        <v>0</v>
      </c>
      <c r="F21" s="55">
        <v>0</v>
      </c>
      <c r="H21" s="55">
        <f>D21*F21</f>
        <v>0</v>
      </c>
    </row>
    <row r="22" spans="1:8" ht="12">
      <c r="A22" s="8" t="s">
        <v>375</v>
      </c>
      <c r="B22" s="8"/>
      <c r="D22" s="10">
        <v>0</v>
      </c>
      <c r="F22" s="56">
        <v>0</v>
      </c>
      <c r="H22" s="55">
        <f>D22*F22</f>
        <v>0</v>
      </c>
    </row>
    <row r="23" spans="1:8" ht="12">
      <c r="A23" s="8" t="s">
        <v>485</v>
      </c>
      <c r="B23" s="8"/>
      <c r="D23" s="10">
        <v>0</v>
      </c>
      <c r="E23" s="2" t="s">
        <v>360</v>
      </c>
      <c r="F23" s="56">
        <v>0</v>
      </c>
      <c r="H23" s="56">
        <f>D23*F23</f>
        <v>0</v>
      </c>
    </row>
    <row r="24" spans="1:8" ht="12">
      <c r="A24" s="8" t="s">
        <v>378</v>
      </c>
      <c r="B24" s="8"/>
      <c r="D24" s="10" t="s">
        <v>377</v>
      </c>
      <c r="E24" s="2" t="s">
        <v>360</v>
      </c>
      <c r="F24" s="56">
        <v>0</v>
      </c>
      <c r="H24" s="56">
        <f>F24</f>
        <v>0</v>
      </c>
    </row>
    <row r="25" spans="1:8" ht="12">
      <c r="A25" s="8"/>
      <c r="B25" s="8"/>
      <c r="D25" s="10"/>
      <c r="E25" s="2" t="s">
        <v>360</v>
      </c>
      <c r="F25" s="56"/>
      <c r="H25" s="56"/>
    </row>
    <row r="26" spans="1:13" ht="12">
      <c r="A26" s="57"/>
      <c r="B26" s="8"/>
      <c r="D26" s="10"/>
      <c r="F26" s="56"/>
      <c r="H26" s="56"/>
      <c r="K26" s="2" t="s">
        <v>379</v>
      </c>
      <c r="M26" s="2" t="s">
        <v>446</v>
      </c>
    </row>
    <row r="27" spans="1:8" ht="12">
      <c r="A27" s="8"/>
      <c r="B27" s="8"/>
      <c r="D27" s="10"/>
      <c r="F27" s="56"/>
      <c r="H27" s="56"/>
    </row>
    <row r="28" spans="1:13" ht="12">
      <c r="A28" s="8"/>
      <c r="B28" s="8"/>
      <c r="D28" s="10"/>
      <c r="F28" s="56"/>
      <c r="H28" s="56"/>
      <c r="J28" s="23" t="s">
        <v>380</v>
      </c>
      <c r="K28" s="8"/>
      <c r="L28" s="24"/>
      <c r="M28" s="51">
        <f>M12</f>
        <v>0</v>
      </c>
    </row>
    <row r="29" spans="1:13" ht="12.75" thickBot="1">
      <c r="A29" s="8"/>
      <c r="B29" s="8"/>
      <c r="D29" s="10"/>
      <c r="F29" s="56"/>
      <c r="H29" s="56"/>
      <c r="J29" s="23" t="s">
        <v>381</v>
      </c>
      <c r="K29" s="8"/>
      <c r="L29" s="24"/>
      <c r="M29" s="53">
        <f>L36*M28</f>
        <v>0</v>
      </c>
    </row>
    <row r="30" spans="1:13" ht="12.75" thickTop="1">
      <c r="A30" s="8"/>
      <c r="B30" s="8"/>
      <c r="D30" s="10"/>
      <c r="F30" s="56"/>
      <c r="H30" s="56"/>
      <c r="J30" s="23" t="s">
        <v>382</v>
      </c>
      <c r="K30" s="8"/>
      <c r="L30" s="24"/>
      <c r="M30" s="52">
        <f>M28+M29</f>
        <v>0</v>
      </c>
    </row>
    <row r="31" spans="1:13" ht="12">
      <c r="A31" s="8"/>
      <c r="B31" s="8"/>
      <c r="D31" s="10"/>
      <c r="F31" s="56"/>
      <c r="H31" s="56"/>
      <c r="J31" s="23" t="s">
        <v>383</v>
      </c>
      <c r="K31" s="8"/>
      <c r="L31" s="24"/>
      <c r="M31" s="51">
        <f>+M28*0.1+(M29*0.06)+((M28+M29+M32)*0.035)</f>
        <v>0</v>
      </c>
    </row>
    <row r="32" spans="1:13" ht="12.75" thickBot="1">
      <c r="A32" s="8"/>
      <c r="B32" s="8"/>
      <c r="D32" s="10"/>
      <c r="F32" s="56"/>
      <c r="H32" s="56"/>
      <c r="J32" s="47" t="s">
        <v>384</v>
      </c>
      <c r="K32" s="48"/>
      <c r="L32" s="49"/>
      <c r="M32" s="53">
        <f>H38</f>
        <v>0</v>
      </c>
    </row>
    <row r="33" spans="1:13" ht="12.75" thickTop="1">
      <c r="A33" s="8"/>
      <c r="B33" s="8"/>
      <c r="D33" s="10"/>
      <c r="F33" s="56"/>
      <c r="H33" s="56"/>
      <c r="J33" s="33" t="s">
        <v>385</v>
      </c>
      <c r="K33" s="7"/>
      <c r="L33" s="34"/>
      <c r="M33" s="52">
        <f>SUM(M30+M31+M32)</f>
        <v>0</v>
      </c>
    </row>
    <row r="34" spans="1:8" ht="12">
      <c r="A34" s="8"/>
      <c r="B34" s="8"/>
      <c r="D34" s="10"/>
      <c r="F34" s="56"/>
      <c r="H34" s="56"/>
    </row>
    <row r="35" spans="1:8" ht="12">
      <c r="A35" s="8"/>
      <c r="B35" s="8"/>
      <c r="D35" s="10"/>
      <c r="F35" s="56"/>
      <c r="H35" s="56"/>
    </row>
    <row r="36" spans="1:12" ht="12">
      <c r="A36" s="8"/>
      <c r="B36" s="8"/>
      <c r="D36" s="10"/>
      <c r="F36" s="56"/>
      <c r="H36" s="56"/>
      <c r="K36" s="17" t="s">
        <v>386</v>
      </c>
      <c r="L36" s="7">
        <f>'1-2'!L36</f>
        <v>0</v>
      </c>
    </row>
    <row r="38" spans="7:8" ht="12.75" thickBot="1">
      <c r="G38" s="17" t="s">
        <v>387</v>
      </c>
      <c r="H38" s="58">
        <f>SUM(H21:H36)</f>
        <v>0</v>
      </c>
    </row>
    <row r="39" ht="12.75" thickTop="1"/>
  </sheetData>
  <printOptions/>
  <pageMargins left="0.5" right="0.5" top="0.5" bottom="0.5" header="0.5" footer="0.5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4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6.8515625" style="2" customWidth="1"/>
    <col min="4" max="4" width="4.57421875" style="2" customWidth="1"/>
    <col min="5" max="5" width="4.421875" style="2" customWidth="1"/>
    <col min="6" max="10" width="11.421875" style="2" customWidth="1"/>
    <col min="11" max="11" width="12.140625" style="2" customWidth="1"/>
    <col min="12" max="12" width="9.140625" style="2" customWidth="1"/>
    <col min="13" max="13" width="12.0039062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448</v>
      </c>
    </row>
    <row r="2" ht="12">
      <c r="H2" s="2" t="s">
        <v>2</v>
      </c>
    </row>
    <row r="3" ht="12">
      <c r="H3" s="2" t="s">
        <v>4</v>
      </c>
    </row>
    <row r="4" spans="1:13" ht="12.75">
      <c r="A4" s="5" t="s">
        <v>447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46"/>
    </row>
    <row r="8" spans="1:13" ht="12">
      <c r="A8" s="30"/>
      <c r="B8" s="31" t="s">
        <v>348</v>
      </c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46"/>
    </row>
    <row r="9" spans="1:13" ht="12.75" thickBot="1">
      <c r="A9" s="35"/>
      <c r="B9" s="36"/>
      <c r="C9" s="36"/>
      <c r="D9" s="36"/>
      <c r="E9" s="37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45" t="s">
        <v>361</v>
      </c>
    </row>
    <row r="10" spans="1:13" ht="12.75" thickTop="1">
      <c r="A10" s="39" t="s">
        <v>450</v>
      </c>
      <c r="B10" s="40"/>
      <c r="C10" s="40"/>
      <c r="D10" s="40"/>
      <c r="E10" s="41"/>
      <c r="F10" s="42">
        <f>'1-2'!F10</f>
        <v>0</v>
      </c>
      <c r="G10" s="42">
        <f>'1-2'!G10</f>
        <v>0</v>
      </c>
      <c r="H10" s="42">
        <f>'1-2'!H10</f>
        <v>0</v>
      </c>
      <c r="I10" s="42">
        <f>'1-2'!I10</f>
        <v>0</v>
      </c>
      <c r="J10" s="42">
        <f>'1-2'!J10</f>
        <v>0</v>
      </c>
      <c r="K10" s="42">
        <f>'1-2'!K10</f>
        <v>0</v>
      </c>
      <c r="L10" s="42">
        <f>'1-2'!L10</f>
        <v>0</v>
      </c>
      <c r="M10" s="42">
        <f>SUM(F10:L10)</f>
        <v>0</v>
      </c>
    </row>
    <row r="11" spans="1:13" ht="12">
      <c r="A11" s="23" t="s">
        <v>451</v>
      </c>
      <c r="B11" s="8"/>
      <c r="C11" s="8"/>
      <c r="D11" s="8"/>
      <c r="E11" s="24"/>
      <c r="F11" s="43">
        <f>'2-2'!F10</f>
        <v>0</v>
      </c>
      <c r="G11" s="43">
        <f>'2-2'!G10</f>
        <v>0</v>
      </c>
      <c r="H11" s="43">
        <f>'2-2'!H10</f>
        <v>0</v>
      </c>
      <c r="I11" s="43">
        <f>'2-2'!I10</f>
        <v>0</v>
      </c>
      <c r="J11" s="43">
        <f>'2-2'!J10</f>
        <v>0</v>
      </c>
      <c r="K11" s="43">
        <f>'2-2'!K10</f>
        <v>0</v>
      </c>
      <c r="L11" s="43">
        <f>'2-2'!L10</f>
        <v>0</v>
      </c>
      <c r="M11" s="43">
        <f>SUM(F11:L11)</f>
        <v>0</v>
      </c>
    </row>
    <row r="12" spans="1:13" ht="12">
      <c r="A12" s="23" t="s">
        <v>452</v>
      </c>
      <c r="B12" s="8"/>
      <c r="C12" s="8"/>
      <c r="D12" s="8"/>
      <c r="E12" s="24"/>
      <c r="F12" s="43">
        <f>'3-2'!F10</f>
        <v>0</v>
      </c>
      <c r="G12" s="43">
        <f>'3-2'!G10</f>
        <v>0</v>
      </c>
      <c r="H12" s="43">
        <f>'3-2'!H10</f>
        <v>0</v>
      </c>
      <c r="I12" s="43">
        <f>'3-2'!I10</f>
        <v>0</v>
      </c>
      <c r="J12" s="43">
        <f>'3-2'!J10</f>
        <v>0</v>
      </c>
      <c r="K12" s="43">
        <f>'3-2'!K10</f>
        <v>0</v>
      </c>
      <c r="L12" s="43">
        <f>'3-2'!L10</f>
        <v>0</v>
      </c>
      <c r="M12" s="43">
        <f aca="true" t="shared" si="0" ref="M12:M17">SUM(F12:L12)</f>
        <v>0</v>
      </c>
    </row>
    <row r="13" spans="1:13" ht="12">
      <c r="A13" s="23" t="s">
        <v>453</v>
      </c>
      <c r="B13" s="8"/>
      <c r="C13" s="8"/>
      <c r="D13" s="8"/>
      <c r="E13" s="24"/>
      <c r="F13" s="43">
        <f>'4-2'!F10</f>
        <v>0</v>
      </c>
      <c r="G13" s="43">
        <f>'4-2'!G10</f>
        <v>0</v>
      </c>
      <c r="H13" s="43">
        <f>'4-2'!H10</f>
        <v>0</v>
      </c>
      <c r="I13" s="43">
        <f>'4-2'!I10</f>
        <v>0</v>
      </c>
      <c r="J13" s="43">
        <f>'4-2'!J10</f>
        <v>0</v>
      </c>
      <c r="K13" s="43">
        <f>'4-2'!K10</f>
        <v>0</v>
      </c>
      <c r="L13" s="43">
        <f>'4-2'!L10</f>
        <v>0</v>
      </c>
      <c r="M13" s="43">
        <f t="shared" si="0"/>
        <v>0</v>
      </c>
    </row>
    <row r="14" spans="1:13" ht="12">
      <c r="A14" s="23" t="s">
        <v>454</v>
      </c>
      <c r="B14" s="8"/>
      <c r="C14" s="8"/>
      <c r="D14" s="8"/>
      <c r="E14" s="24"/>
      <c r="F14" s="43">
        <f>'5-2'!F10</f>
        <v>0</v>
      </c>
      <c r="G14" s="43">
        <f>'5-2'!G10</f>
        <v>0</v>
      </c>
      <c r="H14" s="43">
        <f>'5-2'!H10</f>
        <v>0</v>
      </c>
      <c r="I14" s="43">
        <f>'5-2'!I10</f>
        <v>0</v>
      </c>
      <c r="J14" s="43">
        <f>'5-2'!J10</f>
        <v>0</v>
      </c>
      <c r="K14" s="43">
        <f>'5-2'!K10</f>
        <v>0</v>
      </c>
      <c r="L14" s="43">
        <f>'5-2'!L10</f>
        <v>0</v>
      </c>
      <c r="M14" s="43">
        <f t="shared" si="0"/>
        <v>0</v>
      </c>
    </row>
    <row r="15" spans="1:13" ht="12">
      <c r="A15" s="23" t="s">
        <v>455</v>
      </c>
      <c r="B15" s="8"/>
      <c r="C15" s="8"/>
      <c r="D15" s="8"/>
      <c r="E15" s="24"/>
      <c r="F15" s="43">
        <f>'6-2'!F10</f>
        <v>0</v>
      </c>
      <c r="G15" s="43">
        <f>'6-2'!G10</f>
        <v>0</v>
      </c>
      <c r="H15" s="43">
        <f>'6-2'!H10</f>
        <v>0</v>
      </c>
      <c r="I15" s="43">
        <f>'6-2'!I10</f>
        <v>0</v>
      </c>
      <c r="J15" s="43">
        <f>'6-2'!J10</f>
        <v>0</v>
      </c>
      <c r="K15" s="43">
        <f>'6-2'!K10</f>
        <v>0</v>
      </c>
      <c r="L15" s="43">
        <f>'6-2'!L10</f>
        <v>0</v>
      </c>
      <c r="M15" s="43">
        <f t="shared" si="0"/>
        <v>0</v>
      </c>
    </row>
    <row r="16" spans="1:13" ht="12">
      <c r="A16" s="23" t="s">
        <v>456</v>
      </c>
      <c r="B16" s="8"/>
      <c r="C16" s="8"/>
      <c r="D16" s="8"/>
      <c r="E16" s="24"/>
      <c r="F16" s="43">
        <f>'7-2'!F10</f>
        <v>0</v>
      </c>
      <c r="G16" s="43">
        <f>'7-2'!G10</f>
        <v>0</v>
      </c>
      <c r="H16" s="43">
        <f>'7-2'!H10</f>
        <v>0</v>
      </c>
      <c r="I16" s="43">
        <f>'7-2'!I10</f>
        <v>0</v>
      </c>
      <c r="J16" s="43">
        <f>'7-2'!J10</f>
        <v>0</v>
      </c>
      <c r="K16" s="43">
        <f>'7-2'!K10</f>
        <v>0</v>
      </c>
      <c r="L16" s="43">
        <f>'7-2'!L10</f>
        <v>0</v>
      </c>
      <c r="M16" s="43">
        <f t="shared" si="0"/>
        <v>0</v>
      </c>
    </row>
    <row r="17" spans="1:13" ht="12.75" thickBot="1">
      <c r="A17" s="47" t="s">
        <v>457</v>
      </c>
      <c r="B17" s="48"/>
      <c r="C17" s="48"/>
      <c r="D17" s="48"/>
      <c r="E17" s="49"/>
      <c r="F17" s="50">
        <f>'8-2'!F10</f>
        <v>0</v>
      </c>
      <c r="G17" s="50">
        <f>'8-2'!G10</f>
        <v>0</v>
      </c>
      <c r="H17" s="50">
        <f>'8-2'!H10</f>
        <v>0</v>
      </c>
      <c r="I17" s="50">
        <f>'8-2'!I10</f>
        <v>0</v>
      </c>
      <c r="J17" s="50">
        <f>'8-2'!J10</f>
        <v>0</v>
      </c>
      <c r="K17" s="50">
        <f>'8-2'!K10</f>
        <v>0</v>
      </c>
      <c r="L17" s="50">
        <f>'8-2'!L10</f>
        <v>0</v>
      </c>
      <c r="M17" s="50">
        <f t="shared" si="0"/>
        <v>0</v>
      </c>
    </row>
    <row r="18" spans="1:13" ht="12.75" thickTop="1">
      <c r="A18" s="33"/>
      <c r="B18" s="7" t="s">
        <v>449</v>
      </c>
      <c r="C18" s="7"/>
      <c r="D18" s="7"/>
      <c r="E18" s="34"/>
      <c r="F18" s="42">
        <f>SUM(F10:F17)</f>
        <v>0</v>
      </c>
      <c r="G18" s="42">
        <f aca="true" t="shared" si="1" ref="G18:M18">SUM(G10:G17)</f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</row>
    <row r="19" spans="1:13" ht="12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2.7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2.7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2:13" ht="12.75">
      <c r="L23"/>
      <c r="M23"/>
    </row>
    <row r="24" spans="6:13" ht="12.75">
      <c r="F24" s="17" t="s">
        <v>473</v>
      </c>
      <c r="G24" s="17"/>
      <c r="H24" s="17" t="s">
        <v>458</v>
      </c>
      <c r="I24" s="17"/>
      <c r="J24" s="19"/>
      <c r="K24" s="17" t="s">
        <v>459</v>
      </c>
      <c r="L24"/>
      <c r="M24"/>
    </row>
    <row r="25" spans="2:13" ht="12.75">
      <c r="B25" s="2" t="s">
        <v>370</v>
      </c>
      <c r="F25" s="17" t="s">
        <v>460</v>
      </c>
      <c r="G25" s="17" t="s">
        <v>461</v>
      </c>
      <c r="H25" s="17" t="s">
        <v>460</v>
      </c>
      <c r="I25" s="17" t="s">
        <v>462</v>
      </c>
      <c r="J25" s="19"/>
      <c r="K25" s="17" t="s">
        <v>460</v>
      </c>
      <c r="L25"/>
      <c r="M25"/>
    </row>
    <row r="26" spans="12:13" ht="12.75">
      <c r="L26"/>
      <c r="M26"/>
    </row>
    <row r="27" spans="1:13" ht="12.75">
      <c r="A27" s="2" t="s">
        <v>465</v>
      </c>
      <c r="F27" s="61">
        <f>'1-2'!$M$28</f>
        <v>0</v>
      </c>
      <c r="G27" s="61">
        <f>'1-2'!$M$29</f>
        <v>0</v>
      </c>
      <c r="H27" s="61">
        <f>'1-2'!$M$32</f>
        <v>0</v>
      </c>
      <c r="I27" s="61">
        <f>'1-2'!$M$31</f>
        <v>0</v>
      </c>
      <c r="J27" s="61"/>
      <c r="K27" s="61">
        <f>'1-2'!$M$33</f>
        <v>0</v>
      </c>
      <c r="L27"/>
      <c r="M27"/>
    </row>
    <row r="28" spans="1:13" ht="12.75">
      <c r="A28" s="2" t="s">
        <v>466</v>
      </c>
      <c r="F28" s="61">
        <f>'2-2'!$M$28</f>
        <v>0</v>
      </c>
      <c r="G28" s="61">
        <f>'2-2'!$M$29</f>
        <v>0</v>
      </c>
      <c r="H28" s="61">
        <f>'2-2'!$M$32</f>
        <v>0</v>
      </c>
      <c r="I28" s="61">
        <f>'2-2'!$M$31</f>
        <v>0</v>
      </c>
      <c r="J28" s="61"/>
      <c r="K28" s="61">
        <f>'2-2'!$M$33</f>
        <v>0</v>
      </c>
      <c r="L28"/>
      <c r="M28"/>
    </row>
    <row r="29" spans="1:13" ht="12.75">
      <c r="A29" s="2" t="s">
        <v>467</v>
      </c>
      <c r="F29" s="61">
        <f>'3-2'!$M$28</f>
        <v>0</v>
      </c>
      <c r="G29" s="61">
        <f>'3-2'!$M$29</f>
        <v>0</v>
      </c>
      <c r="H29" s="61">
        <f>'3-2'!$M$32</f>
        <v>0</v>
      </c>
      <c r="I29" s="61">
        <f>'3-2'!$M$31</f>
        <v>0</v>
      </c>
      <c r="J29" s="61"/>
      <c r="K29" s="61">
        <f>'3-2'!$M$33</f>
        <v>0</v>
      </c>
      <c r="L29"/>
      <c r="M29"/>
    </row>
    <row r="30" spans="1:13" ht="12.75">
      <c r="A30" s="2" t="s">
        <v>468</v>
      </c>
      <c r="F30" s="61">
        <f>'4-2'!$M$28</f>
        <v>0</v>
      </c>
      <c r="G30" s="61">
        <f>'4-2'!$M$29</f>
        <v>0</v>
      </c>
      <c r="H30" s="61">
        <f>'4-2'!$M$32</f>
        <v>0</v>
      </c>
      <c r="I30" s="61">
        <f>'4-2'!$M$31</f>
        <v>0</v>
      </c>
      <c r="J30" s="61"/>
      <c r="K30" s="61">
        <f>'4-2'!$M$33</f>
        <v>0</v>
      </c>
      <c r="L30"/>
      <c r="M30"/>
    </row>
    <row r="31" spans="1:13" ht="12.75">
      <c r="A31" s="2" t="s">
        <v>469</v>
      </c>
      <c r="F31" s="61">
        <f>'5-2'!$M$28</f>
        <v>0</v>
      </c>
      <c r="G31" s="61">
        <f>'5-2'!$M$29</f>
        <v>0</v>
      </c>
      <c r="H31" s="61">
        <f>'5-2'!$M$32</f>
        <v>0</v>
      </c>
      <c r="I31" s="61">
        <f>'5-2'!$M$31</f>
        <v>0</v>
      </c>
      <c r="J31" s="61"/>
      <c r="K31" s="61">
        <f>'5-2'!$M$33</f>
        <v>0</v>
      </c>
      <c r="L31"/>
      <c r="M31"/>
    </row>
    <row r="32" spans="1:13" ht="12.75">
      <c r="A32" s="2" t="s">
        <v>470</v>
      </c>
      <c r="F32" s="61">
        <f>'6-2'!$M$28</f>
        <v>0</v>
      </c>
      <c r="G32" s="61">
        <f>'6-2'!$M$29</f>
        <v>0</v>
      </c>
      <c r="H32" s="61">
        <f>'6-2'!$M$32</f>
        <v>0</v>
      </c>
      <c r="I32" s="61">
        <f>'6-2'!$M$31</f>
        <v>0</v>
      </c>
      <c r="J32" s="61"/>
      <c r="K32" s="61">
        <f>'6-2'!$M$33</f>
        <v>0</v>
      </c>
      <c r="L32"/>
      <c r="M32"/>
    </row>
    <row r="33" spans="1:13" ht="12.75">
      <c r="A33" s="2" t="s">
        <v>471</v>
      </c>
      <c r="F33" s="61">
        <f>'7-2'!$M$28</f>
        <v>0</v>
      </c>
      <c r="G33" s="61">
        <f>'7-2'!$M$29</f>
        <v>0</v>
      </c>
      <c r="H33" s="61">
        <f>'7-2'!$M$32</f>
        <v>0</v>
      </c>
      <c r="I33" s="61">
        <f>'7-2'!$M$31</f>
        <v>0</v>
      </c>
      <c r="J33" s="61"/>
      <c r="K33" s="61">
        <f>'7-2'!$M$33</f>
        <v>0</v>
      </c>
      <c r="L33"/>
      <c r="M33"/>
    </row>
    <row r="34" spans="1:13" ht="13.5" thickBot="1">
      <c r="A34" s="2" t="s">
        <v>472</v>
      </c>
      <c r="F34" s="58">
        <f>'8-2'!$M$28</f>
        <v>0</v>
      </c>
      <c r="G34" s="58">
        <f>'8-2'!$M$29</f>
        <v>0</v>
      </c>
      <c r="H34" s="58">
        <f>'8-2'!$M$32</f>
        <v>0</v>
      </c>
      <c r="I34" s="58">
        <f>'8-2'!$M$31</f>
        <v>0</v>
      </c>
      <c r="J34" s="61"/>
      <c r="K34" s="58">
        <f>'8-2'!$M$33</f>
        <v>0</v>
      </c>
      <c r="L34"/>
      <c r="M34"/>
    </row>
    <row r="35" spans="6:13" ht="13.5" thickTop="1">
      <c r="F35" s="61"/>
      <c r="G35" s="61"/>
      <c r="H35" s="61"/>
      <c r="I35" s="61"/>
      <c r="J35" s="61"/>
      <c r="K35" s="61"/>
      <c r="L35"/>
      <c r="M35"/>
    </row>
    <row r="36" spans="1:13" ht="12.75">
      <c r="A36" s="2" t="s">
        <v>463</v>
      </c>
      <c r="F36" s="62">
        <f>SUM(F27:F34)</f>
        <v>0</v>
      </c>
      <c r="G36" s="62">
        <f>SUM(G27:G34)</f>
        <v>0</v>
      </c>
      <c r="H36" s="62">
        <f>SUM(H27:H34)</f>
        <v>0</v>
      </c>
      <c r="I36" s="62">
        <f>SUM(I27:I34)</f>
        <v>0</v>
      </c>
      <c r="J36" s="61"/>
      <c r="K36" s="62">
        <f>SUM(K27:K34)</f>
        <v>0</v>
      </c>
      <c r="L36"/>
      <c r="M36"/>
    </row>
    <row r="37" spans="12:13" ht="12.75">
      <c r="L37"/>
      <c r="M37"/>
    </row>
    <row r="38" spans="12:13" ht="12.75">
      <c r="L38"/>
      <c r="M38"/>
    </row>
    <row r="39" spans="10:13" ht="13.5" thickBot="1">
      <c r="J39" s="17" t="s">
        <v>464</v>
      </c>
      <c r="K39" s="63">
        <f>ROUND(K36/10000,1)*10000</f>
        <v>0</v>
      </c>
      <c r="L39"/>
      <c r="M39"/>
    </row>
    <row r="40" spans="1:13" ht="13.5" thickTop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3.5" thickBot="1">
      <c r="A50" s="12" t="s">
        <v>42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2.75">
      <c r="A51" t="s">
        <v>474</v>
      </c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">
      <c r="A53" s="27"/>
      <c r="B53" s="28"/>
      <c r="C53" s="28"/>
      <c r="D53" s="28"/>
      <c r="E53" s="29"/>
      <c r="F53" s="23"/>
      <c r="G53" s="8" t="s">
        <v>341</v>
      </c>
      <c r="H53" s="8"/>
      <c r="I53" s="8"/>
      <c r="J53" s="8"/>
      <c r="K53" s="8"/>
      <c r="L53" s="8"/>
      <c r="M53" s="25"/>
    </row>
    <row r="54" spans="1:13" ht="12">
      <c r="A54" s="30"/>
      <c r="B54" s="31"/>
      <c r="C54" s="31"/>
      <c r="D54" s="31"/>
      <c r="E54" s="32"/>
      <c r="F54" s="44" t="s">
        <v>342</v>
      </c>
      <c r="G54" s="44" t="s">
        <v>343</v>
      </c>
      <c r="H54" s="44" t="s">
        <v>344</v>
      </c>
      <c r="I54" s="44" t="s">
        <v>345</v>
      </c>
      <c r="J54" s="44" t="s">
        <v>345</v>
      </c>
      <c r="K54" s="44" t="s">
        <v>346</v>
      </c>
      <c r="L54" s="44" t="s">
        <v>347</v>
      </c>
      <c r="M54" s="46"/>
    </row>
    <row r="55" spans="1:13" ht="12">
      <c r="A55" s="30"/>
      <c r="B55" s="31"/>
      <c r="C55" s="31"/>
      <c r="D55" s="31"/>
      <c r="E55" s="32"/>
      <c r="F55" s="46" t="s">
        <v>349</v>
      </c>
      <c r="G55" s="46" t="s">
        <v>350</v>
      </c>
      <c r="H55" s="46" t="s">
        <v>351</v>
      </c>
      <c r="I55" s="46" t="s">
        <v>352</v>
      </c>
      <c r="J55" s="46" t="s">
        <v>353</v>
      </c>
      <c r="K55" s="46" t="s">
        <v>354</v>
      </c>
      <c r="L55" s="46" t="s">
        <v>355</v>
      </c>
      <c r="M55" s="46"/>
    </row>
    <row r="56" spans="1:13" ht="12.75" thickBot="1">
      <c r="A56" s="33"/>
      <c r="B56" s="7"/>
      <c r="C56" s="7"/>
      <c r="D56" s="7"/>
      <c r="E56" s="34"/>
      <c r="F56" s="45"/>
      <c r="G56" s="45" t="s">
        <v>356</v>
      </c>
      <c r="H56" s="45" t="s">
        <v>357</v>
      </c>
      <c r="I56" s="45" t="s">
        <v>358</v>
      </c>
      <c r="J56" s="45" t="s">
        <v>359</v>
      </c>
      <c r="K56" s="45" t="s">
        <v>360</v>
      </c>
      <c r="L56" s="45" t="s">
        <v>360</v>
      </c>
      <c r="M56" s="45" t="s">
        <v>365</v>
      </c>
    </row>
    <row r="57" spans="1:13" ht="12.75" thickTop="1">
      <c r="A57" s="23"/>
      <c r="B57" s="8" t="s">
        <v>366</v>
      </c>
      <c r="C57" s="8"/>
      <c r="D57" s="8"/>
      <c r="E57" s="24"/>
      <c r="F57" s="42">
        <f>'2-1'!F51+'3-1'!F59+'4-1'!F51+'5-1'!F51+'7-1'!F51</f>
        <v>0</v>
      </c>
      <c r="G57" s="42">
        <f>'2-1'!G51+'3-1'!G59+'4-1'!G51+'5-1'!G51+'7-1'!G51</f>
        <v>0</v>
      </c>
      <c r="H57" s="42">
        <f>'2-1'!H51+'3-1'!H59+'4-1'!H51+'5-1'!H51+'7-1'!H51</f>
        <v>0</v>
      </c>
      <c r="I57" s="42">
        <f>'2-1'!I51+'3-1'!I59+'4-1'!I51+'5-1'!I51+'7-1'!I51</f>
        <v>0</v>
      </c>
      <c r="J57" s="42">
        <f>'2-1'!J51+'3-1'!J59+'4-1'!J51+'5-1'!J51+'7-1'!J51</f>
        <v>0</v>
      </c>
      <c r="K57" s="42">
        <f>'2-1'!K51+'3-1'!K59+'4-1'!K51+'5-1'!K51+'7-1'!K51</f>
        <v>0</v>
      </c>
      <c r="L57" s="42">
        <f>'2-1'!L51+'3-1'!L59+'4-1'!L51+'5-1'!L51+'7-1'!L51</f>
        <v>0</v>
      </c>
      <c r="M57" s="42"/>
    </row>
    <row r="58" spans="1:13" ht="12.75" thickBot="1">
      <c r="A58" s="23"/>
      <c r="B58" s="8" t="s">
        <v>367</v>
      </c>
      <c r="C58" s="8"/>
      <c r="D58" s="8"/>
      <c r="E58" s="24"/>
      <c r="F58" s="53">
        <f>'1-2'!F11</f>
        <v>0</v>
      </c>
      <c r="G58" s="53">
        <f>'1-2'!G11</f>
        <v>0</v>
      </c>
      <c r="H58" s="53">
        <f>'1-2'!H11</f>
        <v>0</v>
      </c>
      <c r="I58" s="53">
        <f>'1-2'!I11</f>
        <v>0</v>
      </c>
      <c r="J58" s="53">
        <f>'1-2'!J11</f>
        <v>0</v>
      </c>
      <c r="K58" s="53">
        <f>'1-2'!K11</f>
        <v>0</v>
      </c>
      <c r="L58" s="53">
        <f>'1-2'!L11</f>
        <v>0</v>
      </c>
      <c r="M58" s="53"/>
    </row>
    <row r="59" spans="1:13" ht="12.75" thickTop="1">
      <c r="A59" s="33"/>
      <c r="B59" s="7" t="s">
        <v>368</v>
      </c>
      <c r="C59" s="7"/>
      <c r="D59" s="7"/>
      <c r="E59" s="34"/>
      <c r="F59" s="52">
        <f aca="true" t="shared" si="2" ref="F59:L59">F57*F58</f>
        <v>0</v>
      </c>
      <c r="G59" s="52">
        <f t="shared" si="2"/>
        <v>0</v>
      </c>
      <c r="H59" s="52">
        <f t="shared" si="2"/>
        <v>0</v>
      </c>
      <c r="I59" s="52">
        <f t="shared" si="2"/>
        <v>0</v>
      </c>
      <c r="J59" s="52">
        <f t="shared" si="2"/>
        <v>0</v>
      </c>
      <c r="K59" s="52">
        <f t="shared" si="2"/>
        <v>0</v>
      </c>
      <c r="L59" s="52">
        <f t="shared" si="2"/>
        <v>0</v>
      </c>
      <c r="M59" s="52">
        <f>SUM(F59:L59)</f>
        <v>0</v>
      </c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 s="3" t="s">
        <v>475</v>
      </c>
      <c r="M62" s="64">
        <v>5000000</v>
      </c>
    </row>
    <row r="63" spans="1:13" ht="12.75">
      <c r="A63"/>
      <c r="B63"/>
      <c r="C63"/>
      <c r="D63"/>
      <c r="E63"/>
      <c r="F63"/>
      <c r="G63"/>
      <c r="H63"/>
      <c r="I63"/>
      <c r="J63"/>
      <c r="K63"/>
      <c r="L63" s="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 s="3" t="s">
        <v>476</v>
      </c>
      <c r="M64" s="65">
        <f>M59/M62</f>
        <v>0</v>
      </c>
    </row>
    <row r="65" spans="1:13" ht="12.75">
      <c r="A65"/>
      <c r="B65"/>
      <c r="C65"/>
      <c r="D65"/>
      <c r="E65"/>
      <c r="F65"/>
      <c r="G65"/>
      <c r="H65" s="66"/>
      <c r="I65" s="66"/>
      <c r="J65" s="66"/>
      <c r="K65" s="66"/>
      <c r="L65" s="66"/>
      <c r="M65" s="67" t="str">
        <f>IF(M64&lt;0.06,"O.K.","Too High, Development of PS&amp;E must &lt; 6% of Construction Cost")</f>
        <v>O.K.</v>
      </c>
    </row>
    <row r="66" spans="1:13" ht="12.75">
      <c r="A66"/>
      <c r="B66"/>
      <c r="C66"/>
      <c r="D66"/>
      <c r="E66"/>
      <c r="F66"/>
      <c r="G66"/>
      <c r="H66"/>
      <c r="I66" s="68"/>
      <c r="J66" s="68"/>
      <c r="K66" s="68"/>
      <c r="L66" s="68"/>
      <c r="M66" s="69"/>
    </row>
    <row r="67" spans="1:13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.7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2.7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2.7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2.7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2.7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2.7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2.7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2.7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2.7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2.7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2.7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2.7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2.7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.7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.7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.7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.7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.7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.7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.7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2.7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.7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2.7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.7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.7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.7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.7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.7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.7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.7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.7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.7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2.7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2.7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2.7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2.7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2.7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.7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.7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.7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.7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2.7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2.7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.7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2.7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2.7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2.7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2.7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2.7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2.7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.7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.7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2.7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2.7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2.7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2.7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2.7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.7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.7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.7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2.7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2.7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2.7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2.7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2.7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2.7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2.7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2.7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2.7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2.7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2.7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2.7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2.7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2.7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2.7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2.7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2.7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2.7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2.7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2.7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2.7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2.7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2.7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2.7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2.7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2.7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2.7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2.7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2.7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2.7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2.7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2.7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2.7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2.7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2.7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2.7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2.7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2.7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2.7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2.7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2.7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2.7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2.7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2.7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2.7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2.7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2.7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2.7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2.7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2.7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2.7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2.7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2.7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2.7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2.7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2.7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2.7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2.7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2.7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2.7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2.7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2.7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2.7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2.7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2.7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2.7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2.7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2.7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2.7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2.7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2.7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2.7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2.7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2.7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2.7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2.7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2.7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2.75">
      <c r="A214"/>
      <c r="B214"/>
      <c r="C214"/>
      <c r="D214"/>
      <c r="E214"/>
      <c r="F214"/>
      <c r="G214"/>
      <c r="H214"/>
      <c r="I214"/>
      <c r="J214"/>
      <c r="K214"/>
      <c r="L214"/>
      <c r="M214"/>
    </row>
  </sheetData>
  <conditionalFormatting sqref="M64">
    <cfRule type="cellIs" priority="1" dxfId="0" operator="greaterThan" stopIfTrue="1">
      <formula>0.06</formula>
    </cfRule>
  </conditionalFormatting>
  <conditionalFormatting sqref="M65">
    <cfRule type="cellIs" priority="2" dxfId="0" operator="equal" stopIfTrue="1">
      <formula>"Too High, Development of PS&amp;E must &lt; 6% of Construction Cost"</formula>
    </cfRule>
  </conditionalFormatting>
  <printOptions/>
  <pageMargins left="0.5" right="0.5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2" width="9.28125" style="2" customWidth="1"/>
    <col min="13" max="13" width="10.0039062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340</v>
      </c>
    </row>
    <row r="2" ht="12">
      <c r="H2" s="2" t="s">
        <v>2</v>
      </c>
    </row>
    <row r="3" ht="12">
      <c r="H3" s="2" t="s">
        <v>4</v>
      </c>
    </row>
    <row r="4" spans="1:13" ht="12.75">
      <c r="A4" s="5" t="s">
        <v>420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26"/>
    </row>
    <row r="8" spans="1:13" ht="12">
      <c r="A8" s="30"/>
      <c r="B8" s="31" t="s">
        <v>348</v>
      </c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26" t="s">
        <v>348</v>
      </c>
    </row>
    <row r="9" spans="1:13" ht="12.75" thickBot="1">
      <c r="A9" s="35"/>
      <c r="B9" s="36"/>
      <c r="C9" s="36"/>
      <c r="D9" s="36"/>
      <c r="E9" s="37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38" t="s">
        <v>361</v>
      </c>
    </row>
    <row r="10" spans="1:13" ht="12.75" thickTop="1">
      <c r="A10" s="39"/>
      <c r="B10" s="40"/>
      <c r="C10" s="40"/>
      <c r="D10" s="40"/>
      <c r="E10" s="41"/>
      <c r="F10" s="42"/>
      <c r="G10" s="42"/>
      <c r="H10" s="42"/>
      <c r="I10" s="42"/>
      <c r="J10" s="42"/>
      <c r="K10" s="42"/>
      <c r="L10" s="42"/>
      <c r="M10" s="42"/>
    </row>
    <row r="11" spans="1:13" ht="12">
      <c r="A11" s="23" t="s">
        <v>578</v>
      </c>
      <c r="B11" s="8"/>
      <c r="C11" s="8"/>
      <c r="D11" s="8"/>
      <c r="E11" s="24"/>
      <c r="F11" s="43"/>
      <c r="G11" s="43"/>
      <c r="H11" s="43"/>
      <c r="I11" s="43"/>
      <c r="J11" s="43"/>
      <c r="K11" s="43"/>
      <c r="L11" s="43"/>
      <c r="M11" s="43">
        <f>SUM(F11:L11)</f>
        <v>0</v>
      </c>
    </row>
    <row r="12" spans="1:13" ht="12">
      <c r="A12" s="23"/>
      <c r="B12" s="8"/>
      <c r="C12" s="8"/>
      <c r="D12" s="8"/>
      <c r="E12" s="24"/>
      <c r="F12" s="43"/>
      <c r="G12" s="43"/>
      <c r="H12" s="43"/>
      <c r="I12" s="43"/>
      <c r="J12" s="43"/>
      <c r="K12" s="43"/>
      <c r="L12" s="43"/>
      <c r="M12" s="43"/>
    </row>
    <row r="13" spans="1:13" ht="12">
      <c r="A13" s="23" t="s">
        <v>579</v>
      </c>
      <c r="B13" s="8"/>
      <c r="C13" s="8"/>
      <c r="D13" s="8"/>
      <c r="E13" s="24"/>
      <c r="F13" s="43"/>
      <c r="G13" s="43"/>
      <c r="H13" s="43"/>
      <c r="I13" s="43"/>
      <c r="J13" s="43"/>
      <c r="K13" s="43"/>
      <c r="L13" s="43"/>
      <c r="M13" s="43">
        <f>SUM(F13:L13)</f>
        <v>0</v>
      </c>
    </row>
    <row r="14" spans="1:13" ht="12">
      <c r="A14" s="23"/>
      <c r="B14" s="8"/>
      <c r="C14" s="8"/>
      <c r="D14" s="8"/>
      <c r="E14" s="24"/>
      <c r="F14" s="43"/>
      <c r="G14" s="43"/>
      <c r="H14" s="43"/>
      <c r="I14" s="43"/>
      <c r="J14" s="43"/>
      <c r="K14" s="43"/>
      <c r="L14" s="43"/>
      <c r="M14" s="43"/>
    </row>
    <row r="15" spans="1:13" ht="12">
      <c r="A15" s="23" t="s">
        <v>362</v>
      </c>
      <c r="B15" s="8"/>
      <c r="C15" s="8"/>
      <c r="D15" s="8"/>
      <c r="E15" s="24"/>
      <c r="F15" s="43"/>
      <c r="G15" s="43"/>
      <c r="H15" s="43"/>
      <c r="I15" s="43"/>
      <c r="J15" s="43"/>
      <c r="K15" s="43"/>
      <c r="L15" s="43"/>
      <c r="M15" s="43">
        <f>SUM(F15:L15)</f>
        <v>0</v>
      </c>
    </row>
    <row r="16" spans="1:13" ht="12">
      <c r="A16" s="23"/>
      <c r="B16" s="8"/>
      <c r="C16" s="8"/>
      <c r="D16" s="8"/>
      <c r="E16" s="24"/>
      <c r="F16" s="43"/>
      <c r="G16" s="43"/>
      <c r="H16" s="43"/>
      <c r="I16" s="43"/>
      <c r="J16" s="43"/>
      <c r="K16" s="43"/>
      <c r="L16" s="43"/>
      <c r="M16" s="43"/>
    </row>
    <row r="17" spans="1:13" ht="12">
      <c r="A17" s="23" t="s">
        <v>576</v>
      </c>
      <c r="B17" s="8"/>
      <c r="C17" s="8"/>
      <c r="D17" s="8"/>
      <c r="E17" s="24"/>
      <c r="F17" s="43"/>
      <c r="G17" s="43"/>
      <c r="H17" s="43"/>
      <c r="I17" s="43"/>
      <c r="J17" s="43"/>
      <c r="K17" s="43"/>
      <c r="L17" s="43"/>
      <c r="M17" s="43">
        <f>SUM(F17:L17)</f>
        <v>0</v>
      </c>
    </row>
    <row r="18" spans="1:13" ht="12">
      <c r="A18" s="23"/>
      <c r="B18" s="8"/>
      <c r="C18" s="8"/>
      <c r="D18" s="8"/>
      <c r="E18" s="24"/>
      <c r="F18" s="43"/>
      <c r="G18" s="43"/>
      <c r="H18" s="43"/>
      <c r="I18" s="43"/>
      <c r="J18" s="43"/>
      <c r="K18" s="43"/>
      <c r="L18" s="43"/>
      <c r="M18" s="43"/>
    </row>
    <row r="19" spans="1:13" ht="12">
      <c r="A19" s="23" t="s">
        <v>577</v>
      </c>
      <c r="B19" s="8"/>
      <c r="C19" s="8"/>
      <c r="D19" s="8"/>
      <c r="E19" s="24"/>
      <c r="F19" s="43"/>
      <c r="G19" s="43"/>
      <c r="H19" s="43"/>
      <c r="I19" s="43"/>
      <c r="J19" s="43"/>
      <c r="K19" s="43"/>
      <c r="L19" s="43"/>
      <c r="M19" s="43">
        <f>SUM(F19:L19)</f>
        <v>0</v>
      </c>
    </row>
    <row r="20" spans="1:13" ht="12">
      <c r="A20" s="23"/>
      <c r="B20" s="8"/>
      <c r="C20" s="8"/>
      <c r="D20" s="8"/>
      <c r="E20" s="24"/>
      <c r="F20" s="43"/>
      <c r="G20" s="43"/>
      <c r="H20" s="43"/>
      <c r="I20" s="43"/>
      <c r="J20" s="43"/>
      <c r="K20" s="43"/>
      <c r="L20" s="43"/>
      <c r="M20" s="43"/>
    </row>
    <row r="21" spans="1:13" ht="12">
      <c r="A21" s="23" t="s">
        <v>575</v>
      </c>
      <c r="B21" s="8"/>
      <c r="C21" s="8"/>
      <c r="D21" s="8"/>
      <c r="E21" s="24"/>
      <c r="F21" s="43"/>
      <c r="G21" s="43"/>
      <c r="H21" s="43"/>
      <c r="I21" s="43"/>
      <c r="J21" s="43"/>
      <c r="K21" s="43"/>
      <c r="L21" s="43"/>
      <c r="M21" s="43">
        <f>SUM(F21:L21)</f>
        <v>0</v>
      </c>
    </row>
    <row r="22" spans="1:13" ht="12">
      <c r="A22" s="23"/>
      <c r="B22" s="8"/>
      <c r="C22" s="8"/>
      <c r="D22" s="8"/>
      <c r="E22" s="24"/>
      <c r="F22" s="43"/>
      <c r="G22" s="43"/>
      <c r="H22" s="43"/>
      <c r="I22" s="43"/>
      <c r="J22" s="43"/>
      <c r="K22" s="43"/>
      <c r="L22" s="43"/>
      <c r="M22" s="43"/>
    </row>
    <row r="23" spans="1:13" ht="12">
      <c r="A23" s="23"/>
      <c r="B23" s="8"/>
      <c r="C23" s="8"/>
      <c r="D23" s="8"/>
      <c r="E23" s="24"/>
      <c r="F23" s="43"/>
      <c r="G23" s="43"/>
      <c r="H23" s="43"/>
      <c r="I23" s="43"/>
      <c r="J23" s="43"/>
      <c r="K23" s="43"/>
      <c r="L23" s="43"/>
      <c r="M23" s="43"/>
    </row>
    <row r="24" spans="1:13" ht="12">
      <c r="A24" s="23"/>
      <c r="B24" s="8"/>
      <c r="C24" s="8"/>
      <c r="D24" s="8"/>
      <c r="E24" s="24"/>
      <c r="F24" s="43"/>
      <c r="G24" s="43"/>
      <c r="H24" s="43"/>
      <c r="I24" s="43"/>
      <c r="J24" s="43"/>
      <c r="K24" s="43"/>
      <c r="L24" s="43"/>
      <c r="M24" s="43"/>
    </row>
    <row r="25" spans="1:13" ht="12">
      <c r="A25" s="23"/>
      <c r="B25" s="8"/>
      <c r="C25" s="8"/>
      <c r="D25" s="8"/>
      <c r="E25" s="24"/>
      <c r="F25" s="43"/>
      <c r="G25" s="43"/>
      <c r="H25" s="43"/>
      <c r="I25" s="43"/>
      <c r="J25" s="43"/>
      <c r="K25" s="43"/>
      <c r="L25" s="43"/>
      <c r="M25" s="43"/>
    </row>
    <row r="26" spans="1:13" ht="12">
      <c r="A26" s="23"/>
      <c r="B26" s="8"/>
      <c r="C26" s="8"/>
      <c r="D26" s="8"/>
      <c r="E26" s="24"/>
      <c r="F26" s="43"/>
      <c r="G26" s="43"/>
      <c r="H26" s="43"/>
      <c r="I26" s="43"/>
      <c r="J26" s="43"/>
      <c r="K26" s="43"/>
      <c r="L26" s="43"/>
      <c r="M26" s="43"/>
    </row>
    <row r="27" spans="1:13" ht="12">
      <c r="A27" s="23"/>
      <c r="B27" s="8"/>
      <c r="C27" s="8"/>
      <c r="D27" s="8"/>
      <c r="E27" s="24"/>
      <c r="F27" s="43"/>
      <c r="G27" s="43"/>
      <c r="H27" s="43"/>
      <c r="I27" s="43"/>
      <c r="J27" s="43"/>
      <c r="K27" s="43"/>
      <c r="L27" s="43"/>
      <c r="M27" s="43"/>
    </row>
    <row r="28" spans="1:13" ht="12">
      <c r="A28" s="23"/>
      <c r="B28" s="8"/>
      <c r="C28" s="8"/>
      <c r="D28" s="8"/>
      <c r="E28" s="24"/>
      <c r="F28" s="43"/>
      <c r="G28" s="43"/>
      <c r="H28" s="43"/>
      <c r="I28" s="43"/>
      <c r="J28" s="43"/>
      <c r="K28" s="43"/>
      <c r="L28" s="43"/>
      <c r="M28" s="43"/>
    </row>
    <row r="29" spans="1:13" ht="12">
      <c r="A29" s="23"/>
      <c r="B29" s="8"/>
      <c r="C29" s="8"/>
      <c r="D29" s="8"/>
      <c r="E29" s="24"/>
      <c r="F29" s="43"/>
      <c r="G29" s="43"/>
      <c r="H29" s="43"/>
      <c r="I29" s="43"/>
      <c r="J29" s="43"/>
      <c r="K29" s="43"/>
      <c r="L29" s="43"/>
      <c r="M29" s="43"/>
    </row>
    <row r="30" spans="1:13" ht="12">
      <c r="A30" s="23"/>
      <c r="B30" s="8"/>
      <c r="C30" s="8"/>
      <c r="D30" s="8"/>
      <c r="E30" s="24"/>
      <c r="F30" s="43"/>
      <c r="G30" s="43"/>
      <c r="H30" s="43"/>
      <c r="I30" s="43"/>
      <c r="J30" s="43"/>
      <c r="K30" s="43"/>
      <c r="L30" s="43"/>
      <c r="M30" s="43"/>
    </row>
    <row r="31" spans="1:13" ht="12">
      <c r="A31" s="23"/>
      <c r="B31" s="8"/>
      <c r="C31" s="8"/>
      <c r="D31" s="8"/>
      <c r="E31" s="24"/>
      <c r="F31" s="43"/>
      <c r="G31" s="43"/>
      <c r="H31" s="43"/>
      <c r="I31" s="43"/>
      <c r="J31" s="43"/>
      <c r="K31" s="43"/>
      <c r="L31" s="43"/>
      <c r="M31" s="43"/>
    </row>
    <row r="32" spans="1:13" ht="12">
      <c r="A32" s="23"/>
      <c r="B32" s="8"/>
      <c r="C32" s="8"/>
      <c r="D32" s="8"/>
      <c r="E32" s="24"/>
      <c r="F32" s="43"/>
      <c r="G32" s="43"/>
      <c r="H32" s="43"/>
      <c r="I32" s="43"/>
      <c r="J32" s="43"/>
      <c r="K32" s="43"/>
      <c r="L32" s="43"/>
      <c r="M32" s="43"/>
    </row>
    <row r="33" spans="1:13" ht="12">
      <c r="A33" s="23"/>
      <c r="B33" s="8"/>
      <c r="C33" s="8"/>
      <c r="D33" s="8"/>
      <c r="E33" s="24"/>
      <c r="F33" s="43"/>
      <c r="G33" s="43"/>
      <c r="H33" s="43"/>
      <c r="I33" s="43"/>
      <c r="J33" s="43"/>
      <c r="K33" s="43"/>
      <c r="L33" s="43"/>
      <c r="M33" s="43"/>
    </row>
    <row r="34" spans="1:13" ht="12">
      <c r="A34" s="23"/>
      <c r="B34" s="8"/>
      <c r="C34" s="8"/>
      <c r="D34" s="8"/>
      <c r="E34" s="24"/>
      <c r="F34" s="43"/>
      <c r="G34" s="43"/>
      <c r="H34" s="43"/>
      <c r="I34" s="43"/>
      <c r="J34" s="43"/>
      <c r="K34" s="43"/>
      <c r="L34" s="43"/>
      <c r="M34" s="43"/>
    </row>
    <row r="35" spans="1:13" ht="12">
      <c r="A35" s="23"/>
      <c r="B35" s="8"/>
      <c r="C35" s="8"/>
      <c r="D35" s="8"/>
      <c r="E35" s="24"/>
      <c r="F35" s="43"/>
      <c r="G35" s="43"/>
      <c r="H35" s="43"/>
      <c r="I35" s="43"/>
      <c r="J35" s="43"/>
      <c r="K35" s="43"/>
      <c r="L35" s="43"/>
      <c r="M35" s="43"/>
    </row>
    <row r="36" spans="1:13" ht="12">
      <c r="A36" s="23"/>
      <c r="B36" s="8"/>
      <c r="C36" s="8"/>
      <c r="D36" s="8"/>
      <c r="E36" s="24"/>
      <c r="F36" s="43"/>
      <c r="G36" s="43"/>
      <c r="H36" s="43"/>
      <c r="I36" s="43"/>
      <c r="J36" s="43"/>
      <c r="K36" s="43"/>
      <c r="L36" s="43"/>
      <c r="M36" s="43"/>
    </row>
    <row r="37" spans="1:13" ht="12">
      <c r="A37" s="23"/>
      <c r="B37" s="8"/>
      <c r="C37" s="8"/>
      <c r="D37" s="8"/>
      <c r="E37" s="24"/>
      <c r="F37" s="43"/>
      <c r="G37" s="43"/>
      <c r="H37" s="43"/>
      <c r="I37" s="43"/>
      <c r="J37" s="43"/>
      <c r="K37" s="43"/>
      <c r="L37" s="43"/>
      <c r="M37" s="43"/>
    </row>
    <row r="38" spans="1:13" ht="12">
      <c r="A38" s="23"/>
      <c r="B38" s="8"/>
      <c r="C38" s="8"/>
      <c r="D38" s="8"/>
      <c r="E38" s="24"/>
      <c r="F38" s="43"/>
      <c r="G38" s="43"/>
      <c r="H38" s="43"/>
      <c r="I38" s="43"/>
      <c r="J38" s="43"/>
      <c r="K38" s="43"/>
      <c r="L38" s="43"/>
      <c r="M38" s="43"/>
    </row>
    <row r="39" spans="1:13" ht="12">
      <c r="A39" s="23"/>
      <c r="B39" s="8"/>
      <c r="C39" s="8"/>
      <c r="D39" s="8"/>
      <c r="E39" s="24"/>
      <c r="F39" s="43"/>
      <c r="G39" s="43"/>
      <c r="H39" s="43"/>
      <c r="I39" s="43"/>
      <c r="J39" s="43"/>
      <c r="K39" s="43"/>
      <c r="L39" s="43"/>
      <c r="M39" s="43"/>
    </row>
    <row r="40" spans="1:13" ht="12">
      <c r="A40" s="23"/>
      <c r="B40" s="8"/>
      <c r="C40" s="8"/>
      <c r="D40" s="8"/>
      <c r="E40" s="24"/>
      <c r="F40" s="43"/>
      <c r="G40" s="43"/>
      <c r="H40" s="43"/>
      <c r="I40" s="43"/>
      <c r="J40" s="43"/>
      <c r="K40" s="43"/>
      <c r="L40" s="43"/>
      <c r="M40" s="43"/>
    </row>
    <row r="41" spans="1:13" ht="12">
      <c r="A41" s="23"/>
      <c r="B41" s="8"/>
      <c r="C41" s="8"/>
      <c r="D41" s="8"/>
      <c r="E41" s="24"/>
      <c r="F41" s="43"/>
      <c r="G41" s="43"/>
      <c r="H41" s="43"/>
      <c r="I41" s="43"/>
      <c r="J41" s="43"/>
      <c r="K41" s="43"/>
      <c r="L41" s="43"/>
      <c r="M41" s="43"/>
    </row>
    <row r="42" spans="1:13" ht="12.75" thickBot="1">
      <c r="A42" s="47"/>
      <c r="B42" s="48"/>
      <c r="C42" s="48"/>
      <c r="D42" s="48"/>
      <c r="E42" s="49"/>
      <c r="F42" s="50"/>
      <c r="G42" s="50"/>
      <c r="H42" s="50"/>
      <c r="I42" s="50"/>
      <c r="J42" s="50"/>
      <c r="K42" s="50"/>
      <c r="L42" s="50"/>
      <c r="M42" s="50"/>
    </row>
    <row r="43" spans="1:13" ht="12.75" thickTop="1">
      <c r="A43" s="30"/>
      <c r="F43" s="46"/>
      <c r="G43" s="46"/>
      <c r="H43" s="46"/>
      <c r="I43" s="46"/>
      <c r="J43" s="46"/>
      <c r="K43" s="46"/>
      <c r="L43" s="46"/>
      <c r="M43" s="46"/>
    </row>
    <row r="44" spans="1:13" ht="12.75" thickBot="1">
      <c r="A44" s="35"/>
      <c r="B44" s="36" t="s">
        <v>363</v>
      </c>
      <c r="C44" s="36"/>
      <c r="D44" s="36"/>
      <c r="E44" s="37"/>
      <c r="F44" s="45">
        <f>SUM(F10:F42)</f>
        <v>0</v>
      </c>
      <c r="G44" s="45">
        <f aca="true" t="shared" si="0" ref="G44:M44">SUM(G10:G42)</f>
        <v>0</v>
      </c>
      <c r="H44" s="45">
        <f t="shared" si="0"/>
        <v>0</v>
      </c>
      <c r="I44" s="45">
        <f t="shared" si="0"/>
        <v>0</v>
      </c>
      <c r="J44" s="45">
        <f t="shared" si="0"/>
        <v>0</v>
      </c>
      <c r="K44" s="45">
        <f t="shared" si="0"/>
        <v>0</v>
      </c>
      <c r="L44" s="45">
        <f t="shared" si="0"/>
        <v>0</v>
      </c>
      <c r="M44" s="45">
        <f t="shared" si="0"/>
        <v>0</v>
      </c>
    </row>
    <row r="45" ht="12.75" thickTop="1"/>
  </sheetData>
  <printOptions/>
  <pageMargins left="0.5" right="0.5" top="0.5" bottom="0.5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9.8515625" style="2" customWidth="1"/>
    <col min="2" max="2" width="10.57421875" style="2" customWidth="1"/>
    <col min="3" max="3" width="4.28125" style="2" customWidth="1"/>
    <col min="4" max="4" width="9.140625" style="2" customWidth="1"/>
    <col min="5" max="5" width="4.28125" style="2" customWidth="1"/>
    <col min="6" max="13" width="10.710937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364</v>
      </c>
    </row>
    <row r="2" spans="8:13" ht="12">
      <c r="H2" s="2" t="s">
        <v>2</v>
      </c>
      <c r="M2" s="2" t="s">
        <v>360</v>
      </c>
    </row>
    <row r="3" ht="12">
      <c r="H3" s="2" t="s">
        <v>4</v>
      </c>
    </row>
    <row r="4" spans="1:13" ht="12.75">
      <c r="A4" s="5" t="s">
        <v>420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26"/>
    </row>
    <row r="8" spans="1:13" ht="12">
      <c r="A8" s="30"/>
      <c r="B8" s="31"/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26"/>
    </row>
    <row r="9" spans="1:13" ht="12.75" thickBot="1">
      <c r="A9" s="33"/>
      <c r="B9" s="7"/>
      <c r="C9" s="7"/>
      <c r="D9" s="7"/>
      <c r="E9" s="34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38" t="s">
        <v>365</v>
      </c>
    </row>
    <row r="10" spans="1:13" ht="12.75" thickTop="1">
      <c r="A10" s="23"/>
      <c r="B10" s="8" t="s">
        <v>366</v>
      </c>
      <c r="C10" s="8"/>
      <c r="D10" s="8"/>
      <c r="E10" s="24"/>
      <c r="F10" s="42">
        <f>+'1-1'!F44</f>
        <v>0</v>
      </c>
      <c r="G10" s="42">
        <f>+'1-1'!G44</f>
        <v>0</v>
      </c>
      <c r="H10" s="42">
        <f>+'1-1'!H44</f>
        <v>0</v>
      </c>
      <c r="I10" s="42">
        <f>+'1-1'!I44</f>
        <v>0</v>
      </c>
      <c r="J10" s="42">
        <f>+'1-1'!J44</f>
        <v>0</v>
      </c>
      <c r="K10" s="42">
        <f>+'1-1'!K44</f>
        <v>0</v>
      </c>
      <c r="L10" s="42">
        <f>+'1-1'!L44</f>
        <v>0</v>
      </c>
      <c r="M10" s="42"/>
    </row>
    <row r="11" spans="1:13" ht="12.75" thickBot="1">
      <c r="A11" s="23"/>
      <c r="B11" s="8" t="s">
        <v>367</v>
      </c>
      <c r="C11" s="8"/>
      <c r="D11" s="8"/>
      <c r="E11" s="24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/>
    </row>
    <row r="12" spans="1:13" ht="12.75" thickTop="1">
      <c r="A12" s="33"/>
      <c r="B12" s="7" t="s">
        <v>368</v>
      </c>
      <c r="C12" s="7"/>
      <c r="D12" s="7"/>
      <c r="E12" s="34"/>
      <c r="F12" s="52">
        <f>F10*F11</f>
        <v>0</v>
      </c>
      <c r="G12" s="52">
        <f aca="true" t="shared" si="0" ref="G12:L12">G10*G11</f>
        <v>0</v>
      </c>
      <c r="H12" s="52">
        <f t="shared" si="0"/>
        <v>0</v>
      </c>
      <c r="I12" s="52">
        <f t="shared" si="0"/>
        <v>0</v>
      </c>
      <c r="J12" s="52">
        <f t="shared" si="0"/>
        <v>0</v>
      </c>
      <c r="K12" s="52">
        <f t="shared" si="0"/>
        <v>0</v>
      </c>
      <c r="L12" s="52">
        <f t="shared" si="0"/>
        <v>0</v>
      </c>
      <c r="M12" s="52">
        <f>SUM(F12:L12)</f>
        <v>0</v>
      </c>
    </row>
    <row r="18" ht="12">
      <c r="E18" s="54" t="s">
        <v>369</v>
      </c>
    </row>
    <row r="20" spans="2:8" ht="12">
      <c r="B20" s="2" t="s">
        <v>370</v>
      </c>
      <c r="D20" s="2" t="s">
        <v>371</v>
      </c>
      <c r="F20" s="19" t="s">
        <v>372</v>
      </c>
      <c r="H20" s="19" t="s">
        <v>373</v>
      </c>
    </row>
    <row r="21" spans="1:8" ht="12">
      <c r="A21" s="7" t="s">
        <v>374</v>
      </c>
      <c r="B21" s="7"/>
      <c r="D21" s="9">
        <v>0</v>
      </c>
      <c r="F21" s="55">
        <v>0</v>
      </c>
      <c r="H21" s="55">
        <f>D21*F21</f>
        <v>0</v>
      </c>
    </row>
    <row r="22" spans="1:8" ht="12">
      <c r="A22" s="8" t="s">
        <v>375</v>
      </c>
      <c r="B22" s="8"/>
      <c r="D22" s="10">
        <v>0</v>
      </c>
      <c r="F22" s="56">
        <v>0</v>
      </c>
      <c r="H22" s="55">
        <f>D22*F22</f>
        <v>0</v>
      </c>
    </row>
    <row r="23" spans="1:8" ht="12">
      <c r="A23" s="8" t="s">
        <v>376</v>
      </c>
      <c r="B23" s="8"/>
      <c r="D23" s="10" t="s">
        <v>377</v>
      </c>
      <c r="F23" s="56">
        <v>0</v>
      </c>
      <c r="H23" s="55">
        <f>F23</f>
        <v>0</v>
      </c>
    </row>
    <row r="24" spans="1:8" ht="12">
      <c r="A24" s="75">
        <v>6</v>
      </c>
      <c r="B24" s="75"/>
      <c r="D24" s="10">
        <f>ROUND((Sheets!$K$40/2*A24),0.1)</f>
        <v>0</v>
      </c>
      <c r="F24" s="56">
        <v>0</v>
      </c>
      <c r="H24" s="55">
        <f>D24*F24</f>
        <v>0</v>
      </c>
    </row>
    <row r="25" spans="1:8" ht="12">
      <c r="A25" s="8" t="s">
        <v>485</v>
      </c>
      <c r="B25" s="8"/>
      <c r="D25" s="10">
        <v>0</v>
      </c>
      <c r="E25" s="2" t="s">
        <v>360</v>
      </c>
      <c r="F25" s="56">
        <v>0</v>
      </c>
      <c r="H25" s="56">
        <f>D25*F25</f>
        <v>0</v>
      </c>
    </row>
    <row r="26" spans="1:13" ht="12">
      <c r="A26" s="8" t="s">
        <v>378</v>
      </c>
      <c r="B26" s="8"/>
      <c r="D26" s="10" t="s">
        <v>377</v>
      </c>
      <c r="E26" s="2" t="s">
        <v>360</v>
      </c>
      <c r="F26" s="56">
        <v>0</v>
      </c>
      <c r="H26" s="56">
        <f>F26</f>
        <v>0</v>
      </c>
      <c r="K26" s="2" t="s">
        <v>379</v>
      </c>
      <c r="M26" s="2" t="s">
        <v>477</v>
      </c>
    </row>
    <row r="27" spans="1:8" ht="12">
      <c r="A27" s="57" t="s">
        <v>390</v>
      </c>
      <c r="B27" s="8"/>
      <c r="D27" s="10" t="s">
        <v>377</v>
      </c>
      <c r="F27" s="56">
        <v>0</v>
      </c>
      <c r="H27" s="56">
        <f>F27</f>
        <v>0</v>
      </c>
    </row>
    <row r="28" spans="1:13" ht="12">
      <c r="A28" s="8" t="s">
        <v>391</v>
      </c>
      <c r="B28" s="8"/>
      <c r="D28" s="10" t="s">
        <v>377</v>
      </c>
      <c r="F28" s="56">
        <v>0</v>
      </c>
      <c r="H28" s="56">
        <f>F28</f>
        <v>0</v>
      </c>
      <c r="J28" s="23" t="s">
        <v>380</v>
      </c>
      <c r="K28" s="8"/>
      <c r="L28" s="24"/>
      <c r="M28" s="51">
        <f>M12</f>
        <v>0</v>
      </c>
    </row>
    <row r="29" spans="1:13" ht="12.75" thickBot="1">
      <c r="A29" s="8"/>
      <c r="B29" s="8"/>
      <c r="D29" s="10"/>
      <c r="F29" s="56"/>
      <c r="H29" s="56"/>
      <c r="J29" s="23" t="s">
        <v>381</v>
      </c>
      <c r="K29" s="8"/>
      <c r="L29" s="24"/>
      <c r="M29" s="53">
        <f>L36*M28</f>
        <v>0</v>
      </c>
    </row>
    <row r="30" spans="1:13" ht="12.75" thickTop="1">
      <c r="A30" s="8"/>
      <c r="B30" s="8"/>
      <c r="D30" s="10"/>
      <c r="F30" s="56"/>
      <c r="H30" s="56"/>
      <c r="J30" s="23" t="s">
        <v>382</v>
      </c>
      <c r="K30" s="8"/>
      <c r="L30" s="24"/>
      <c r="M30" s="52">
        <f>M28+M29</f>
        <v>0</v>
      </c>
    </row>
    <row r="31" spans="1:13" ht="12">
      <c r="A31" s="8"/>
      <c r="B31" s="8"/>
      <c r="D31" s="10"/>
      <c r="F31" s="56"/>
      <c r="H31" s="56"/>
      <c r="J31" s="23" t="s">
        <v>383</v>
      </c>
      <c r="K31" s="8"/>
      <c r="L31" s="24"/>
      <c r="M31" s="51">
        <f>+M28*0.1+(M29*0.06)+((M28+M29+M32)*0.035)</f>
        <v>0</v>
      </c>
    </row>
    <row r="32" spans="1:13" ht="12.75" thickBot="1">
      <c r="A32" s="8"/>
      <c r="B32" s="8"/>
      <c r="D32" s="10"/>
      <c r="F32" s="56"/>
      <c r="H32" s="56"/>
      <c r="J32" s="47" t="s">
        <v>384</v>
      </c>
      <c r="K32" s="48"/>
      <c r="L32" s="49"/>
      <c r="M32" s="53">
        <f>H38</f>
        <v>0</v>
      </c>
    </row>
    <row r="33" spans="1:13" ht="12.75" thickTop="1">
      <c r="A33" s="8"/>
      <c r="B33" s="8"/>
      <c r="D33" s="10"/>
      <c r="F33" s="56"/>
      <c r="H33" s="56"/>
      <c r="J33" s="33" t="s">
        <v>385</v>
      </c>
      <c r="K33" s="7"/>
      <c r="L33" s="34"/>
      <c r="M33" s="52">
        <f>SUM(M30+M31+M32)</f>
        <v>0</v>
      </c>
    </row>
    <row r="34" spans="1:8" ht="12">
      <c r="A34" s="8"/>
      <c r="B34" s="8"/>
      <c r="D34" s="10"/>
      <c r="F34" s="56"/>
      <c r="H34" s="56"/>
    </row>
    <row r="35" spans="1:8" ht="12">
      <c r="A35" s="8"/>
      <c r="B35" s="8"/>
      <c r="D35" s="10"/>
      <c r="F35" s="56"/>
      <c r="H35" s="56"/>
    </row>
    <row r="36" spans="1:12" ht="12">
      <c r="A36" s="8"/>
      <c r="B36" s="8"/>
      <c r="D36" s="10"/>
      <c r="F36" s="56"/>
      <c r="H36" s="56"/>
      <c r="K36" s="17" t="s">
        <v>386</v>
      </c>
      <c r="L36" s="7"/>
    </row>
    <row r="38" spans="7:8" ht="12.75" thickBot="1">
      <c r="G38" s="17" t="s">
        <v>387</v>
      </c>
      <c r="H38" s="58">
        <f>SUM(H21:H36)</f>
        <v>0</v>
      </c>
    </row>
    <row r="39" ht="12.75" thickTop="1">
      <c r="A39" s="2" t="s">
        <v>388</v>
      </c>
    </row>
    <row r="40" ht="12">
      <c r="A40" s="2" t="s">
        <v>389</v>
      </c>
    </row>
  </sheetData>
  <mergeCells count="1">
    <mergeCell ref="A24:B24"/>
  </mergeCells>
  <printOptions/>
  <pageMargins left="0.5" right="0.5" top="0.5" bottom="0.5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2" width="9.28125" style="2" customWidth="1"/>
    <col min="13" max="13" width="10.0039062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392</v>
      </c>
    </row>
    <row r="2" ht="12">
      <c r="H2" s="2" t="s">
        <v>2</v>
      </c>
    </row>
    <row r="3" ht="12">
      <c r="H3" s="2" t="s">
        <v>4</v>
      </c>
    </row>
    <row r="4" spans="1:13" ht="12.75">
      <c r="A4" s="5" t="s">
        <v>419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26"/>
    </row>
    <row r="8" spans="1:13" ht="12">
      <c r="A8" s="30"/>
      <c r="B8" s="31" t="s">
        <v>348</v>
      </c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26" t="s">
        <v>348</v>
      </c>
    </row>
    <row r="9" spans="1:13" ht="12.75" thickBot="1">
      <c r="A9" s="35"/>
      <c r="B9" s="36"/>
      <c r="C9" s="36"/>
      <c r="D9" s="36"/>
      <c r="E9" s="37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38" t="s">
        <v>361</v>
      </c>
    </row>
    <row r="10" spans="1:13" ht="12.75" thickTop="1">
      <c r="A10" s="39" t="s">
        <v>574</v>
      </c>
      <c r="B10" s="40"/>
      <c r="C10" s="40"/>
      <c r="D10" s="40"/>
      <c r="E10" s="41"/>
      <c r="F10" s="42"/>
      <c r="G10" s="42"/>
      <c r="H10" s="42"/>
      <c r="I10" s="42"/>
      <c r="J10" s="42"/>
      <c r="K10" s="42"/>
      <c r="L10" s="42"/>
      <c r="M10" s="42">
        <f>SUM(F10:L10)</f>
        <v>0</v>
      </c>
    </row>
    <row r="11" spans="1:13" ht="12">
      <c r="A11" s="23"/>
      <c r="B11" s="8" t="s">
        <v>543</v>
      </c>
      <c r="C11" s="8"/>
      <c r="D11" s="8"/>
      <c r="E11" s="24"/>
      <c r="F11" s="43"/>
      <c r="G11" s="43"/>
      <c r="H11" s="43"/>
      <c r="I11" s="43"/>
      <c r="J11" s="43"/>
      <c r="K11" s="43"/>
      <c r="L11" s="43"/>
      <c r="M11" s="43">
        <f>SUM(F11:L11)</f>
        <v>0</v>
      </c>
    </row>
    <row r="12" spans="1:13" ht="12">
      <c r="A12" s="23"/>
      <c r="B12" s="8" t="s">
        <v>544</v>
      </c>
      <c r="C12" s="8"/>
      <c r="D12" s="8"/>
      <c r="E12" s="24"/>
      <c r="F12" s="43"/>
      <c r="G12" s="43"/>
      <c r="H12" s="43"/>
      <c r="I12" s="43"/>
      <c r="J12" s="43"/>
      <c r="K12" s="43"/>
      <c r="L12" s="43"/>
      <c r="M12" s="43">
        <f aca="true" t="shared" si="0" ref="M12:M41">SUM(F12:L12)</f>
        <v>0</v>
      </c>
    </row>
    <row r="13" spans="1:13" ht="12">
      <c r="A13" s="23" t="s">
        <v>545</v>
      </c>
      <c r="B13" s="8"/>
      <c r="C13" s="8"/>
      <c r="D13" s="8"/>
      <c r="E13" s="24"/>
      <c r="F13" s="43"/>
      <c r="G13" s="43"/>
      <c r="H13" s="43"/>
      <c r="I13" s="43"/>
      <c r="J13" s="43"/>
      <c r="K13" s="43"/>
      <c r="L13" s="43"/>
      <c r="M13" s="43">
        <f t="shared" si="0"/>
        <v>0</v>
      </c>
    </row>
    <row r="14" spans="1:13" ht="12">
      <c r="A14" s="23" t="s">
        <v>546</v>
      </c>
      <c r="B14" s="8"/>
      <c r="C14" s="8"/>
      <c r="D14" s="8"/>
      <c r="E14" s="24"/>
      <c r="F14" s="43"/>
      <c r="G14" s="43"/>
      <c r="H14" s="43"/>
      <c r="I14" s="43"/>
      <c r="J14" s="43"/>
      <c r="K14" s="43"/>
      <c r="L14" s="43"/>
      <c r="M14" s="43">
        <f t="shared" si="0"/>
        <v>0</v>
      </c>
    </row>
    <row r="15" spans="1:13" ht="12">
      <c r="A15" s="23"/>
      <c r="B15" s="8" t="s">
        <v>547</v>
      </c>
      <c r="C15" s="8"/>
      <c r="D15" s="8"/>
      <c r="E15" s="24"/>
      <c r="F15" s="43"/>
      <c r="G15" s="43"/>
      <c r="H15" s="43"/>
      <c r="I15" s="43"/>
      <c r="J15" s="43"/>
      <c r="K15" s="43"/>
      <c r="L15" s="43"/>
      <c r="M15" s="43">
        <f t="shared" si="0"/>
        <v>0</v>
      </c>
    </row>
    <row r="16" spans="1:13" ht="12">
      <c r="A16" s="23" t="s">
        <v>548</v>
      </c>
      <c r="B16" s="8"/>
      <c r="C16" s="8"/>
      <c r="D16" s="8"/>
      <c r="E16" s="24"/>
      <c r="F16" s="43"/>
      <c r="G16" s="43"/>
      <c r="H16" s="43"/>
      <c r="I16" s="43"/>
      <c r="J16" s="43"/>
      <c r="K16" s="43"/>
      <c r="L16" s="43"/>
      <c r="M16" s="43">
        <f t="shared" si="0"/>
        <v>0</v>
      </c>
    </row>
    <row r="17" spans="1:13" ht="12">
      <c r="A17" s="23" t="s">
        <v>549</v>
      </c>
      <c r="B17" s="8"/>
      <c r="C17" s="8"/>
      <c r="D17" s="8"/>
      <c r="E17" s="24"/>
      <c r="F17" s="43"/>
      <c r="G17" s="43"/>
      <c r="H17" s="43"/>
      <c r="I17" s="43"/>
      <c r="J17" s="43"/>
      <c r="K17" s="43"/>
      <c r="L17" s="43"/>
      <c r="M17" s="43">
        <f t="shared" si="0"/>
        <v>0</v>
      </c>
    </row>
    <row r="18" spans="1:13" ht="12">
      <c r="A18" s="23"/>
      <c r="B18" s="8" t="s">
        <v>550</v>
      </c>
      <c r="C18" s="8"/>
      <c r="D18" s="8"/>
      <c r="E18" s="24"/>
      <c r="F18" s="43"/>
      <c r="G18" s="43"/>
      <c r="H18" s="43"/>
      <c r="I18" s="43"/>
      <c r="J18" s="43"/>
      <c r="K18" s="43"/>
      <c r="L18" s="43"/>
      <c r="M18" s="43">
        <f t="shared" si="0"/>
        <v>0</v>
      </c>
    </row>
    <row r="19" spans="1:13" ht="12">
      <c r="A19" s="23"/>
      <c r="B19" s="8" t="s">
        <v>551</v>
      </c>
      <c r="C19" s="8"/>
      <c r="D19" s="8"/>
      <c r="E19" s="24"/>
      <c r="F19" s="43"/>
      <c r="G19" s="43"/>
      <c r="H19" s="43"/>
      <c r="I19" s="43"/>
      <c r="J19" s="43"/>
      <c r="K19" s="43"/>
      <c r="L19" s="43"/>
      <c r="M19" s="43">
        <f t="shared" si="0"/>
        <v>0</v>
      </c>
    </row>
    <row r="20" spans="1:13" ht="12">
      <c r="A20" s="23"/>
      <c r="B20" s="8" t="s">
        <v>552</v>
      </c>
      <c r="C20" s="8"/>
      <c r="D20" s="8"/>
      <c r="E20" s="24"/>
      <c r="F20" s="43"/>
      <c r="G20" s="43"/>
      <c r="H20" s="43"/>
      <c r="I20" s="43"/>
      <c r="J20" s="43"/>
      <c r="K20" s="43"/>
      <c r="L20" s="43"/>
      <c r="M20" s="43">
        <f t="shared" si="0"/>
        <v>0</v>
      </c>
    </row>
    <row r="21" spans="1:13" ht="12">
      <c r="A21" s="23" t="s">
        <v>553</v>
      </c>
      <c r="B21" s="8"/>
      <c r="C21" s="8"/>
      <c r="D21" s="8"/>
      <c r="E21" s="24"/>
      <c r="F21" s="43"/>
      <c r="G21" s="43"/>
      <c r="H21" s="43"/>
      <c r="I21" s="43"/>
      <c r="J21" s="43"/>
      <c r="K21" s="43"/>
      <c r="L21" s="43"/>
      <c r="M21" s="43">
        <f t="shared" si="0"/>
        <v>0</v>
      </c>
    </row>
    <row r="22" spans="1:13" ht="12">
      <c r="A22" s="23"/>
      <c r="B22" s="8" t="s">
        <v>554</v>
      </c>
      <c r="C22" s="8"/>
      <c r="D22" s="8"/>
      <c r="E22" s="24"/>
      <c r="F22" s="43"/>
      <c r="G22" s="43"/>
      <c r="H22" s="43"/>
      <c r="I22" s="43"/>
      <c r="J22" s="43"/>
      <c r="K22" s="43"/>
      <c r="L22" s="43"/>
      <c r="M22" s="43">
        <f t="shared" si="0"/>
        <v>0</v>
      </c>
    </row>
    <row r="23" spans="1:13" ht="12">
      <c r="A23" s="23"/>
      <c r="B23" s="8" t="s">
        <v>555</v>
      </c>
      <c r="C23" s="8"/>
      <c r="D23" s="8"/>
      <c r="E23" s="24"/>
      <c r="F23" s="43"/>
      <c r="G23" s="43"/>
      <c r="H23" s="43"/>
      <c r="I23" s="43"/>
      <c r="J23" s="43"/>
      <c r="K23" s="43"/>
      <c r="L23" s="43"/>
      <c r="M23" s="43">
        <f t="shared" si="0"/>
        <v>0</v>
      </c>
    </row>
    <row r="24" spans="1:13" ht="12">
      <c r="A24" s="23" t="s">
        <v>556</v>
      </c>
      <c r="B24" s="8"/>
      <c r="C24" s="8"/>
      <c r="D24" s="8"/>
      <c r="E24" s="24"/>
      <c r="F24" s="43"/>
      <c r="G24" s="43"/>
      <c r="H24" s="43"/>
      <c r="I24" s="43"/>
      <c r="J24" s="43"/>
      <c r="K24" s="43"/>
      <c r="L24" s="43"/>
      <c r="M24" s="43">
        <f t="shared" si="0"/>
        <v>0</v>
      </c>
    </row>
    <row r="25" spans="1:13" ht="12">
      <c r="A25" s="23"/>
      <c r="B25" s="8" t="s">
        <v>557</v>
      </c>
      <c r="C25" s="8"/>
      <c r="D25" s="8"/>
      <c r="E25" s="24"/>
      <c r="F25" s="43"/>
      <c r="G25" s="43"/>
      <c r="H25" s="43"/>
      <c r="I25" s="43"/>
      <c r="J25" s="43"/>
      <c r="K25" s="43"/>
      <c r="L25" s="43"/>
      <c r="M25" s="43">
        <f t="shared" si="0"/>
        <v>0</v>
      </c>
    </row>
    <row r="26" spans="1:13" ht="12">
      <c r="A26" s="23"/>
      <c r="B26" s="8" t="s">
        <v>558</v>
      </c>
      <c r="C26" s="8"/>
      <c r="D26" s="8"/>
      <c r="E26" s="24"/>
      <c r="F26" s="43"/>
      <c r="G26" s="43"/>
      <c r="H26" s="43"/>
      <c r="I26" s="43"/>
      <c r="J26" s="43"/>
      <c r="K26" s="43"/>
      <c r="L26" s="43"/>
      <c r="M26" s="43">
        <f t="shared" si="0"/>
        <v>0</v>
      </c>
    </row>
    <row r="27" spans="1:13" ht="12">
      <c r="A27" s="23" t="s">
        <v>360</v>
      </c>
      <c r="B27" s="8" t="s">
        <v>559</v>
      </c>
      <c r="C27" s="8"/>
      <c r="D27" s="8"/>
      <c r="E27" s="24"/>
      <c r="F27" s="43"/>
      <c r="G27" s="43"/>
      <c r="H27" s="43"/>
      <c r="I27" s="43"/>
      <c r="J27" s="43"/>
      <c r="K27" s="43"/>
      <c r="L27" s="43"/>
      <c r="M27" s="43">
        <f t="shared" si="0"/>
        <v>0</v>
      </c>
    </row>
    <row r="28" spans="1:13" ht="12">
      <c r="A28" s="23"/>
      <c r="B28" s="8" t="s">
        <v>560</v>
      </c>
      <c r="C28" s="8"/>
      <c r="D28" s="8"/>
      <c r="E28" s="24"/>
      <c r="F28" s="43"/>
      <c r="G28" s="43"/>
      <c r="H28" s="43"/>
      <c r="I28" s="43"/>
      <c r="J28" s="43"/>
      <c r="K28" s="43"/>
      <c r="L28" s="43"/>
      <c r="M28" s="43">
        <f t="shared" si="0"/>
        <v>0</v>
      </c>
    </row>
    <row r="29" spans="1:13" ht="12">
      <c r="A29" s="23"/>
      <c r="B29" s="8" t="s">
        <v>561</v>
      </c>
      <c r="C29" s="8"/>
      <c r="D29" s="8"/>
      <c r="E29" s="24"/>
      <c r="F29" s="43"/>
      <c r="G29" s="43"/>
      <c r="H29" s="43"/>
      <c r="I29" s="43"/>
      <c r="J29" s="43"/>
      <c r="K29" s="43"/>
      <c r="L29" s="43"/>
      <c r="M29" s="43">
        <f t="shared" si="0"/>
        <v>0</v>
      </c>
    </row>
    <row r="30" spans="1:13" ht="12">
      <c r="A30" s="23"/>
      <c r="B30" s="8" t="s">
        <v>562</v>
      </c>
      <c r="C30" s="8"/>
      <c r="D30" s="8"/>
      <c r="E30" s="24"/>
      <c r="F30" s="43"/>
      <c r="G30" s="43"/>
      <c r="H30" s="43"/>
      <c r="I30" s="43"/>
      <c r="J30" s="43"/>
      <c r="K30" s="43"/>
      <c r="L30" s="43"/>
      <c r="M30" s="43">
        <f t="shared" si="0"/>
        <v>0</v>
      </c>
    </row>
    <row r="31" spans="1:13" ht="12">
      <c r="A31" s="23" t="s">
        <v>563</v>
      </c>
      <c r="B31" s="8"/>
      <c r="C31" s="8"/>
      <c r="D31" s="8"/>
      <c r="E31" s="24"/>
      <c r="F31" s="43"/>
      <c r="G31" s="43"/>
      <c r="H31" s="43"/>
      <c r="I31" s="43"/>
      <c r="J31" s="43"/>
      <c r="K31" s="43"/>
      <c r="L31" s="43"/>
      <c r="M31" s="43">
        <f t="shared" si="0"/>
        <v>0</v>
      </c>
    </row>
    <row r="32" spans="1:13" ht="12">
      <c r="A32" s="23"/>
      <c r="B32" s="8" t="s">
        <v>564</v>
      </c>
      <c r="C32" s="8"/>
      <c r="D32" s="8"/>
      <c r="E32" s="24"/>
      <c r="F32" s="43"/>
      <c r="G32" s="43"/>
      <c r="H32" s="43"/>
      <c r="I32" s="43"/>
      <c r="J32" s="43"/>
      <c r="K32" s="43"/>
      <c r="L32" s="43"/>
      <c r="M32" s="43">
        <f t="shared" si="0"/>
        <v>0</v>
      </c>
    </row>
    <row r="33" spans="1:13" ht="12">
      <c r="A33" s="23" t="s">
        <v>565</v>
      </c>
      <c r="B33" s="8"/>
      <c r="C33" s="8"/>
      <c r="D33" s="8"/>
      <c r="E33" s="24"/>
      <c r="F33" s="43"/>
      <c r="G33" s="43"/>
      <c r="H33" s="43"/>
      <c r="I33" s="43"/>
      <c r="J33" s="43"/>
      <c r="K33" s="43"/>
      <c r="L33" s="43"/>
      <c r="M33" s="43">
        <f t="shared" si="0"/>
        <v>0</v>
      </c>
    </row>
    <row r="34" spans="1:13" ht="12">
      <c r="A34" s="23"/>
      <c r="B34" s="8" t="s">
        <v>566</v>
      </c>
      <c r="C34" s="8"/>
      <c r="D34" s="8"/>
      <c r="E34" s="24"/>
      <c r="F34" s="43"/>
      <c r="G34" s="43"/>
      <c r="H34" s="43"/>
      <c r="I34" s="43"/>
      <c r="J34" s="43"/>
      <c r="K34" s="43"/>
      <c r="L34" s="43"/>
      <c r="M34" s="43">
        <f t="shared" si="0"/>
        <v>0</v>
      </c>
    </row>
    <row r="35" spans="1:13" ht="12">
      <c r="A35" s="23" t="s">
        <v>567</v>
      </c>
      <c r="B35" s="8"/>
      <c r="C35" s="8"/>
      <c r="D35" s="8"/>
      <c r="E35" s="24"/>
      <c r="F35" s="43"/>
      <c r="G35" s="43"/>
      <c r="H35" s="43"/>
      <c r="I35" s="43"/>
      <c r="J35" s="43"/>
      <c r="K35" s="43"/>
      <c r="L35" s="43"/>
      <c r="M35" s="43">
        <f t="shared" si="0"/>
        <v>0</v>
      </c>
    </row>
    <row r="36" spans="1:13" ht="12">
      <c r="A36" s="23" t="s">
        <v>568</v>
      </c>
      <c r="B36" s="8"/>
      <c r="C36" s="8"/>
      <c r="D36" s="8"/>
      <c r="E36" s="24"/>
      <c r="F36" s="43"/>
      <c r="G36" s="43"/>
      <c r="H36" s="43"/>
      <c r="I36" s="43"/>
      <c r="J36" s="43"/>
      <c r="K36" s="43"/>
      <c r="L36" s="43"/>
      <c r="M36" s="43">
        <f t="shared" si="0"/>
        <v>0</v>
      </c>
    </row>
    <row r="37" spans="1:13" ht="12">
      <c r="A37" s="23" t="s">
        <v>569</v>
      </c>
      <c r="B37" s="8"/>
      <c r="C37" s="8"/>
      <c r="D37" s="8"/>
      <c r="E37" s="24"/>
      <c r="F37" s="43"/>
      <c r="G37" s="43"/>
      <c r="H37" s="43"/>
      <c r="I37" s="43"/>
      <c r="J37" s="43"/>
      <c r="K37" s="43"/>
      <c r="L37" s="43"/>
      <c r="M37" s="43">
        <f t="shared" si="0"/>
        <v>0</v>
      </c>
    </row>
    <row r="38" spans="1:13" ht="12">
      <c r="A38" s="23" t="s">
        <v>570</v>
      </c>
      <c r="B38" s="8"/>
      <c r="C38" s="8"/>
      <c r="D38" s="8"/>
      <c r="E38" s="24"/>
      <c r="F38" s="43"/>
      <c r="G38" s="43"/>
      <c r="H38" s="43"/>
      <c r="I38" s="43"/>
      <c r="J38" s="43"/>
      <c r="K38" s="43"/>
      <c r="L38" s="43"/>
      <c r="M38" s="43">
        <f t="shared" si="0"/>
        <v>0</v>
      </c>
    </row>
    <row r="39" spans="1:13" ht="12">
      <c r="A39" s="23" t="s">
        <v>571</v>
      </c>
      <c r="B39" s="8"/>
      <c r="C39" s="8"/>
      <c r="D39" s="8"/>
      <c r="E39" s="24"/>
      <c r="F39" s="43"/>
      <c r="G39" s="43"/>
      <c r="H39" s="43"/>
      <c r="I39" s="43"/>
      <c r="J39" s="43"/>
      <c r="K39" s="43"/>
      <c r="L39" s="43"/>
      <c r="M39" s="43">
        <f t="shared" si="0"/>
        <v>0</v>
      </c>
    </row>
    <row r="40" spans="1:13" ht="12">
      <c r="A40" s="23" t="s">
        <v>572</v>
      </c>
      <c r="B40" s="8"/>
      <c r="C40" s="8"/>
      <c r="D40" s="8"/>
      <c r="E40" s="24"/>
      <c r="F40" s="43"/>
      <c r="G40" s="43"/>
      <c r="H40" s="43"/>
      <c r="I40" s="43"/>
      <c r="J40" s="43"/>
      <c r="K40" s="43"/>
      <c r="L40" s="43"/>
      <c r="M40" s="43">
        <f t="shared" si="0"/>
        <v>0</v>
      </c>
    </row>
    <row r="41" spans="1:13" ht="12">
      <c r="A41" s="23" t="s">
        <v>573</v>
      </c>
      <c r="B41" s="8"/>
      <c r="C41" s="8"/>
      <c r="D41" s="8"/>
      <c r="E41" s="24"/>
      <c r="F41" s="43"/>
      <c r="G41" s="43"/>
      <c r="H41" s="43"/>
      <c r="I41" s="43"/>
      <c r="J41" s="43"/>
      <c r="K41" s="43"/>
      <c r="L41" s="43"/>
      <c r="M41" s="43">
        <f t="shared" si="0"/>
        <v>0</v>
      </c>
    </row>
    <row r="42" spans="1:13" ht="12.75" thickBot="1">
      <c r="A42" s="47"/>
      <c r="B42" s="48"/>
      <c r="C42" s="48"/>
      <c r="D42" s="48"/>
      <c r="E42" s="49"/>
      <c r="F42" s="50"/>
      <c r="G42" s="50"/>
      <c r="H42" s="50"/>
      <c r="I42" s="50"/>
      <c r="J42" s="50"/>
      <c r="K42" s="50"/>
      <c r="L42" s="50"/>
      <c r="M42" s="50"/>
    </row>
    <row r="43" spans="1:13" ht="12.75" thickTop="1">
      <c r="A43" s="30"/>
      <c r="F43" s="46"/>
      <c r="G43" s="46"/>
      <c r="H43" s="46"/>
      <c r="I43" s="46"/>
      <c r="J43" s="46"/>
      <c r="K43" s="46"/>
      <c r="L43" s="46"/>
      <c r="M43" s="46"/>
    </row>
    <row r="44" spans="1:13" ht="12.75" thickBot="1">
      <c r="A44" s="35"/>
      <c r="B44" s="36" t="s">
        <v>363</v>
      </c>
      <c r="C44" s="36"/>
      <c r="D44" s="36"/>
      <c r="E44" s="37"/>
      <c r="F44" s="45">
        <f aca="true" t="shared" si="1" ref="F44:M44">SUM(F10:F42)</f>
        <v>0</v>
      </c>
      <c r="G44" s="45">
        <f t="shared" si="1"/>
        <v>0</v>
      </c>
      <c r="H44" s="45">
        <f t="shared" si="1"/>
        <v>0</v>
      </c>
      <c r="I44" s="45">
        <f t="shared" si="1"/>
        <v>0</v>
      </c>
      <c r="J44" s="45">
        <f t="shared" si="1"/>
        <v>0</v>
      </c>
      <c r="K44" s="45">
        <f t="shared" si="1"/>
        <v>0</v>
      </c>
      <c r="L44" s="45">
        <f t="shared" si="1"/>
        <v>0</v>
      </c>
      <c r="M44" s="45">
        <f t="shared" si="1"/>
        <v>0</v>
      </c>
    </row>
    <row r="45" ht="12.75" thickTop="1"/>
    <row r="50" spans="1:13" ht="13.5" thickBot="1">
      <c r="A50" s="12" t="s">
        <v>42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5:12" ht="12">
      <c r="E51" s="18" t="s">
        <v>483</v>
      </c>
      <c r="F51" s="43">
        <f>F13+F35</f>
        <v>0</v>
      </c>
      <c r="G51" s="43">
        <f aca="true" t="shared" si="2" ref="G51:L51">G13+G35</f>
        <v>0</v>
      </c>
      <c r="H51" s="43">
        <f t="shared" si="2"/>
        <v>0</v>
      </c>
      <c r="I51" s="43">
        <f t="shared" si="2"/>
        <v>0</v>
      </c>
      <c r="J51" s="43">
        <f t="shared" si="2"/>
        <v>0</v>
      </c>
      <c r="K51" s="43">
        <f t="shared" si="2"/>
        <v>0</v>
      </c>
      <c r="L51" s="43">
        <f t="shared" si="2"/>
        <v>0</v>
      </c>
    </row>
    <row r="52" spans="5:13" ht="12">
      <c r="E52" s="73" t="s">
        <v>484</v>
      </c>
      <c r="F52" s="74"/>
      <c r="G52" s="74"/>
      <c r="H52" s="74"/>
      <c r="I52" s="74"/>
      <c r="J52" s="74"/>
      <c r="K52" s="74"/>
      <c r="L52" s="74"/>
      <c r="M52" s="74"/>
    </row>
    <row r="53" ht="12">
      <c r="A53" s="2" t="s">
        <v>395</v>
      </c>
    </row>
    <row r="54" ht="12">
      <c r="A54" s="2" t="s">
        <v>393</v>
      </c>
    </row>
    <row r="55" ht="12">
      <c r="A55" s="2" t="s">
        <v>394</v>
      </c>
    </row>
  </sheetData>
  <printOptions/>
  <pageMargins left="0.5" right="0.5" top="0.5" bottom="0.5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9.8515625" style="2" customWidth="1"/>
    <col min="2" max="2" width="10.57421875" style="2" customWidth="1"/>
    <col min="3" max="3" width="4.28125" style="2" customWidth="1"/>
    <col min="4" max="4" width="9.140625" style="2" customWidth="1"/>
    <col min="5" max="5" width="4.28125" style="2" customWidth="1"/>
    <col min="6" max="13" width="10.710937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396</v>
      </c>
    </row>
    <row r="2" spans="8:13" ht="12">
      <c r="H2" s="2" t="s">
        <v>2</v>
      </c>
      <c r="M2" s="2" t="s">
        <v>360</v>
      </c>
    </row>
    <row r="3" ht="12">
      <c r="H3" s="2" t="s">
        <v>4</v>
      </c>
    </row>
    <row r="4" spans="1:13" ht="12.75">
      <c r="A4" s="5" t="s">
        <v>419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26"/>
    </row>
    <row r="8" spans="1:13" ht="12">
      <c r="A8" s="30"/>
      <c r="B8" s="31"/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26"/>
    </row>
    <row r="9" spans="1:13" ht="12.75" thickBot="1">
      <c r="A9" s="33"/>
      <c r="B9" s="7"/>
      <c r="C9" s="7"/>
      <c r="D9" s="7"/>
      <c r="E9" s="34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38" t="s">
        <v>365</v>
      </c>
    </row>
    <row r="10" spans="1:13" ht="12.75" thickTop="1">
      <c r="A10" s="23"/>
      <c r="B10" s="8" t="s">
        <v>366</v>
      </c>
      <c r="C10" s="8"/>
      <c r="D10" s="8"/>
      <c r="E10" s="24"/>
      <c r="F10" s="42">
        <f>'2-1'!F44</f>
        <v>0</v>
      </c>
      <c r="G10" s="42">
        <f>'2-1'!G44</f>
        <v>0</v>
      </c>
      <c r="H10" s="42">
        <f>'2-1'!H44</f>
        <v>0</v>
      </c>
      <c r="I10" s="42">
        <f>'2-1'!I44</f>
        <v>0</v>
      </c>
      <c r="J10" s="42">
        <f>'2-1'!J44</f>
        <v>0</v>
      </c>
      <c r="K10" s="42">
        <f>'2-1'!K44</f>
        <v>0</v>
      </c>
      <c r="L10" s="42">
        <f>'2-1'!L44</f>
        <v>0</v>
      </c>
      <c r="M10" s="42"/>
    </row>
    <row r="11" spans="1:13" ht="12.75" thickBot="1">
      <c r="A11" s="23"/>
      <c r="B11" s="8" t="s">
        <v>367</v>
      </c>
      <c r="C11" s="8"/>
      <c r="D11" s="8"/>
      <c r="E11" s="24"/>
      <c r="F11" s="53">
        <f>'1-2'!F11</f>
        <v>0</v>
      </c>
      <c r="G11" s="53">
        <f>'1-2'!G11</f>
        <v>0</v>
      </c>
      <c r="H11" s="53">
        <f>'1-2'!H11</f>
        <v>0</v>
      </c>
      <c r="I11" s="53">
        <f>'1-2'!I11</f>
        <v>0</v>
      </c>
      <c r="J11" s="53">
        <f>'1-2'!J11</f>
        <v>0</v>
      </c>
      <c r="K11" s="53">
        <f>'1-2'!K11</f>
        <v>0</v>
      </c>
      <c r="L11" s="53">
        <f>'1-2'!L11</f>
        <v>0</v>
      </c>
      <c r="M11" s="53"/>
    </row>
    <row r="12" spans="1:13" ht="12.75" thickTop="1">
      <c r="A12" s="33"/>
      <c r="B12" s="7" t="s">
        <v>368</v>
      </c>
      <c r="C12" s="7"/>
      <c r="D12" s="7"/>
      <c r="E12" s="34"/>
      <c r="F12" s="52">
        <f aca="true" t="shared" si="0" ref="F12:L12">F10*F11</f>
        <v>0</v>
      </c>
      <c r="G12" s="52">
        <f t="shared" si="0"/>
        <v>0</v>
      </c>
      <c r="H12" s="52">
        <f t="shared" si="0"/>
        <v>0</v>
      </c>
      <c r="I12" s="52">
        <f t="shared" si="0"/>
        <v>0</v>
      </c>
      <c r="J12" s="52">
        <f t="shared" si="0"/>
        <v>0</v>
      </c>
      <c r="K12" s="52">
        <f t="shared" si="0"/>
        <v>0</v>
      </c>
      <c r="L12" s="52">
        <f t="shared" si="0"/>
        <v>0</v>
      </c>
      <c r="M12" s="52">
        <f>SUM(F12:L12)</f>
        <v>0</v>
      </c>
    </row>
    <row r="18" ht="12">
      <c r="E18" s="54" t="s">
        <v>369</v>
      </c>
    </row>
    <row r="20" spans="2:8" ht="12">
      <c r="B20" s="2" t="s">
        <v>370</v>
      </c>
      <c r="D20" s="2" t="s">
        <v>371</v>
      </c>
      <c r="F20" s="19" t="s">
        <v>372</v>
      </c>
      <c r="H20" s="19" t="s">
        <v>373</v>
      </c>
    </row>
    <row r="21" spans="1:8" ht="12">
      <c r="A21" s="7" t="s">
        <v>374</v>
      </c>
      <c r="B21" s="7"/>
      <c r="D21" s="9">
        <v>0</v>
      </c>
      <c r="F21" s="55">
        <v>0</v>
      </c>
      <c r="H21" s="55">
        <f>D21*F21</f>
        <v>0</v>
      </c>
    </row>
    <row r="22" spans="1:8" ht="12">
      <c r="A22" s="8" t="s">
        <v>375</v>
      </c>
      <c r="B22" s="8"/>
      <c r="D22" s="10">
        <v>0</v>
      </c>
      <c r="F22" s="56">
        <v>0</v>
      </c>
      <c r="H22" s="55">
        <f>D22*F22</f>
        <v>0</v>
      </c>
    </row>
    <row r="23" spans="1:8" ht="12">
      <c r="A23" s="8" t="s">
        <v>376</v>
      </c>
      <c r="B23" s="8"/>
      <c r="D23" s="10" t="s">
        <v>377</v>
      </c>
      <c r="F23" s="56">
        <v>0</v>
      </c>
      <c r="H23" s="55">
        <f>F23</f>
        <v>0</v>
      </c>
    </row>
    <row r="24" spans="1:8" ht="12">
      <c r="A24" s="75">
        <v>15</v>
      </c>
      <c r="B24" s="75"/>
      <c r="D24" s="10">
        <f>ROUND((Sheets!$K$40/2*A24),0.1)</f>
        <v>0</v>
      </c>
      <c r="F24" s="56">
        <v>0</v>
      </c>
      <c r="H24" s="55">
        <f>D24*F24</f>
        <v>0</v>
      </c>
    </row>
    <row r="25" spans="1:8" ht="12">
      <c r="A25" s="8" t="s">
        <v>485</v>
      </c>
      <c r="B25" s="8"/>
      <c r="D25" s="10">
        <v>0</v>
      </c>
      <c r="E25" s="2" t="s">
        <v>360</v>
      </c>
      <c r="F25" s="56">
        <v>0</v>
      </c>
      <c r="H25" s="56">
        <f>D25*F25</f>
        <v>0</v>
      </c>
    </row>
    <row r="26" spans="1:13" ht="12">
      <c r="A26" s="8" t="s">
        <v>378</v>
      </c>
      <c r="B26" s="8"/>
      <c r="D26" s="10" t="s">
        <v>377</v>
      </c>
      <c r="E26" s="2" t="s">
        <v>360</v>
      </c>
      <c r="F26" s="56">
        <v>0</v>
      </c>
      <c r="H26" s="56">
        <f>F26</f>
        <v>0</v>
      </c>
      <c r="K26" s="2" t="s">
        <v>379</v>
      </c>
      <c r="M26" s="2" t="s">
        <v>478</v>
      </c>
    </row>
    <row r="27" spans="1:8" ht="12">
      <c r="A27" s="8"/>
      <c r="B27" s="8"/>
      <c r="D27" s="10"/>
      <c r="F27" s="56"/>
      <c r="H27" s="56"/>
    </row>
    <row r="28" spans="1:13" ht="12">
      <c r="A28" s="8"/>
      <c r="B28" s="8"/>
      <c r="D28" s="10"/>
      <c r="F28" s="56"/>
      <c r="H28" s="56"/>
      <c r="J28" s="23" t="s">
        <v>380</v>
      </c>
      <c r="K28" s="8"/>
      <c r="L28" s="24"/>
      <c r="M28" s="51">
        <f>M12</f>
        <v>0</v>
      </c>
    </row>
    <row r="29" spans="1:13" ht="12.75" thickBot="1">
      <c r="A29" s="8"/>
      <c r="B29" s="8"/>
      <c r="D29" s="10"/>
      <c r="F29" s="56"/>
      <c r="H29" s="56"/>
      <c r="J29" s="23" t="s">
        <v>381</v>
      </c>
      <c r="K29" s="8"/>
      <c r="L29" s="24"/>
      <c r="M29" s="53">
        <f>L36*M28</f>
        <v>0</v>
      </c>
    </row>
    <row r="30" spans="1:13" ht="12.75" thickTop="1">
      <c r="A30" s="8"/>
      <c r="B30" s="8"/>
      <c r="D30" s="10"/>
      <c r="F30" s="56"/>
      <c r="H30" s="56"/>
      <c r="J30" s="23" t="s">
        <v>382</v>
      </c>
      <c r="K30" s="8"/>
      <c r="L30" s="24"/>
      <c r="M30" s="52">
        <f>M28+M29</f>
        <v>0</v>
      </c>
    </row>
    <row r="31" spans="1:13" ht="12">
      <c r="A31" s="8"/>
      <c r="B31" s="8"/>
      <c r="D31" s="10"/>
      <c r="F31" s="56"/>
      <c r="H31" s="56"/>
      <c r="J31" s="23" t="s">
        <v>383</v>
      </c>
      <c r="K31" s="8"/>
      <c r="L31" s="24"/>
      <c r="M31" s="51">
        <f>+M28*0.1+(M29*0.06)+((M28+M29+M32)*0.035)</f>
        <v>0</v>
      </c>
    </row>
    <row r="32" spans="1:13" ht="12.75" thickBot="1">
      <c r="A32" s="8"/>
      <c r="B32" s="8"/>
      <c r="D32" s="10"/>
      <c r="F32" s="56"/>
      <c r="H32" s="56"/>
      <c r="J32" s="47" t="s">
        <v>384</v>
      </c>
      <c r="K32" s="48"/>
      <c r="L32" s="49"/>
      <c r="M32" s="53">
        <f>H38</f>
        <v>0</v>
      </c>
    </row>
    <row r="33" spans="1:13" ht="12.75" thickTop="1">
      <c r="A33" s="8"/>
      <c r="B33" s="8"/>
      <c r="D33" s="10"/>
      <c r="F33" s="56"/>
      <c r="H33" s="56"/>
      <c r="J33" s="33" t="s">
        <v>385</v>
      </c>
      <c r="K33" s="7"/>
      <c r="L33" s="34"/>
      <c r="M33" s="52">
        <f>SUM(M30+M31+M32)</f>
        <v>0</v>
      </c>
    </row>
    <row r="34" spans="1:8" ht="12">
      <c r="A34" s="8"/>
      <c r="B34" s="8"/>
      <c r="D34" s="10"/>
      <c r="F34" s="56"/>
      <c r="H34" s="56"/>
    </row>
    <row r="35" spans="1:8" ht="12">
      <c r="A35" s="8"/>
      <c r="B35" s="8"/>
      <c r="D35" s="10"/>
      <c r="F35" s="56"/>
      <c r="H35" s="56"/>
    </row>
    <row r="36" spans="1:12" ht="12">
      <c r="A36" s="8"/>
      <c r="B36" s="8"/>
      <c r="D36" s="10"/>
      <c r="F36" s="56"/>
      <c r="H36" s="56"/>
      <c r="K36" s="17" t="s">
        <v>386</v>
      </c>
      <c r="L36" s="7">
        <f>'1-2'!L36</f>
        <v>0</v>
      </c>
    </row>
    <row r="38" spans="7:8" ht="12.75" thickBot="1">
      <c r="G38" s="17" t="s">
        <v>387</v>
      </c>
      <c r="H38" s="58">
        <f>SUM(H21:H36)</f>
        <v>0</v>
      </c>
    </row>
    <row r="39" ht="12.75" thickTop="1"/>
  </sheetData>
  <mergeCells count="1">
    <mergeCell ref="A24:B24"/>
  </mergeCells>
  <printOptions/>
  <pageMargins left="0.5" right="0.5" top="0.5" bottom="0.5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2" width="9.28125" style="2" customWidth="1"/>
    <col min="13" max="13" width="10.0039062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397</v>
      </c>
    </row>
    <row r="2" ht="12">
      <c r="H2" s="2" t="s">
        <v>2</v>
      </c>
    </row>
    <row r="3" ht="12">
      <c r="H3" s="2" t="s">
        <v>4</v>
      </c>
    </row>
    <row r="4" spans="1:13" ht="12.75">
      <c r="A4" s="5" t="s">
        <v>418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26"/>
    </row>
    <row r="8" spans="1:13" ht="12">
      <c r="A8" s="30"/>
      <c r="B8" s="31" t="s">
        <v>348</v>
      </c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26" t="s">
        <v>348</v>
      </c>
    </row>
    <row r="9" spans="1:13" ht="12.75" thickBot="1">
      <c r="A9" s="35"/>
      <c r="B9" s="36"/>
      <c r="C9" s="36"/>
      <c r="D9" s="36"/>
      <c r="E9" s="37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38" t="s">
        <v>361</v>
      </c>
    </row>
    <row r="10" spans="1:13" ht="12.75" thickTop="1">
      <c r="A10" s="39" t="s">
        <v>503</v>
      </c>
      <c r="B10" s="40"/>
      <c r="C10" s="40"/>
      <c r="D10" s="40"/>
      <c r="E10" s="41"/>
      <c r="F10" s="42"/>
      <c r="G10" s="42"/>
      <c r="H10" s="42"/>
      <c r="I10" s="42"/>
      <c r="J10" s="42"/>
      <c r="K10" s="42"/>
      <c r="L10" s="42"/>
      <c r="M10" s="42">
        <f>SUM(F10:L10)</f>
        <v>0</v>
      </c>
    </row>
    <row r="11" spans="1:13" ht="12">
      <c r="A11" s="23" t="s">
        <v>504</v>
      </c>
      <c r="B11" s="8"/>
      <c r="C11" s="8"/>
      <c r="D11" s="8"/>
      <c r="E11" s="24"/>
      <c r="F11" s="43"/>
      <c r="G11" s="43"/>
      <c r="H11" s="43"/>
      <c r="I11" s="43"/>
      <c r="J11" s="43"/>
      <c r="K11" s="43"/>
      <c r="L11" s="43"/>
      <c r="M11" s="43">
        <f>SUM(F11:L11)</f>
        <v>0</v>
      </c>
    </row>
    <row r="12" spans="1:13" ht="12">
      <c r="A12" s="23"/>
      <c r="B12" s="8" t="s">
        <v>505</v>
      </c>
      <c r="C12" s="8"/>
      <c r="D12" s="8"/>
      <c r="E12" s="24"/>
      <c r="F12" s="43"/>
      <c r="G12" s="43"/>
      <c r="H12" s="43"/>
      <c r="I12" s="43"/>
      <c r="J12" s="43"/>
      <c r="K12" s="43"/>
      <c r="L12" s="43"/>
      <c r="M12" s="43">
        <f aca="true" t="shared" si="0" ref="M12:M49">SUM(F12:L12)</f>
        <v>0</v>
      </c>
    </row>
    <row r="13" spans="1:13" ht="12">
      <c r="A13" s="23"/>
      <c r="B13" s="8" t="s">
        <v>506</v>
      </c>
      <c r="C13" s="8"/>
      <c r="D13" s="8"/>
      <c r="E13" s="24"/>
      <c r="F13" s="43"/>
      <c r="G13" s="43"/>
      <c r="H13" s="43"/>
      <c r="I13" s="43"/>
      <c r="J13" s="43"/>
      <c r="K13" s="43"/>
      <c r="L13" s="43"/>
      <c r="M13" s="43">
        <f t="shared" si="0"/>
        <v>0</v>
      </c>
    </row>
    <row r="14" spans="1:13" ht="12">
      <c r="A14" s="23"/>
      <c r="B14" s="8" t="s">
        <v>507</v>
      </c>
      <c r="C14" s="8"/>
      <c r="D14" s="8"/>
      <c r="E14" s="24"/>
      <c r="F14" s="43"/>
      <c r="G14" s="43"/>
      <c r="H14" s="43"/>
      <c r="I14" s="43"/>
      <c r="J14" s="43"/>
      <c r="K14" s="43"/>
      <c r="L14" s="43"/>
      <c r="M14" s="43">
        <f t="shared" si="0"/>
        <v>0</v>
      </c>
    </row>
    <row r="15" spans="1:13" ht="12">
      <c r="A15" s="23"/>
      <c r="B15" s="8" t="s">
        <v>508</v>
      </c>
      <c r="C15" s="8"/>
      <c r="D15" s="8"/>
      <c r="E15" s="24"/>
      <c r="F15" s="43"/>
      <c r="G15" s="43"/>
      <c r="H15" s="43"/>
      <c r="I15" s="43"/>
      <c r="J15" s="43"/>
      <c r="K15" s="43"/>
      <c r="L15" s="43"/>
      <c r="M15" s="43">
        <f t="shared" si="0"/>
        <v>0</v>
      </c>
    </row>
    <row r="16" spans="1:13" ht="12">
      <c r="A16" s="23"/>
      <c r="B16" s="8" t="s">
        <v>509</v>
      </c>
      <c r="C16" s="8"/>
      <c r="D16" s="8"/>
      <c r="E16" s="24"/>
      <c r="F16" s="43"/>
      <c r="G16" s="43"/>
      <c r="H16" s="43"/>
      <c r="I16" s="43"/>
      <c r="J16" s="43"/>
      <c r="K16" s="43"/>
      <c r="L16" s="43"/>
      <c r="M16" s="43">
        <f t="shared" si="0"/>
        <v>0</v>
      </c>
    </row>
    <row r="17" spans="1:13" ht="12">
      <c r="A17" s="23"/>
      <c r="B17" s="8" t="s">
        <v>510</v>
      </c>
      <c r="C17" s="8"/>
      <c r="D17" s="8"/>
      <c r="E17" s="24"/>
      <c r="F17" s="43"/>
      <c r="G17" s="43"/>
      <c r="H17" s="43"/>
      <c r="I17" s="43"/>
      <c r="J17" s="43"/>
      <c r="K17" s="43"/>
      <c r="L17" s="43"/>
      <c r="M17" s="43">
        <f t="shared" si="0"/>
        <v>0</v>
      </c>
    </row>
    <row r="18" spans="1:13" ht="12">
      <c r="A18" s="23"/>
      <c r="B18" s="8" t="s">
        <v>511</v>
      </c>
      <c r="C18" s="8"/>
      <c r="D18" s="8"/>
      <c r="E18" s="24"/>
      <c r="F18" s="43"/>
      <c r="G18" s="43"/>
      <c r="H18" s="43"/>
      <c r="I18" s="43"/>
      <c r="J18" s="43"/>
      <c r="K18" s="43"/>
      <c r="L18" s="43"/>
      <c r="M18" s="43">
        <f t="shared" si="0"/>
        <v>0</v>
      </c>
    </row>
    <row r="19" spans="1:13" ht="12">
      <c r="A19" s="23"/>
      <c r="B19" s="8" t="s">
        <v>512</v>
      </c>
      <c r="C19" s="8"/>
      <c r="D19" s="8"/>
      <c r="E19" s="24"/>
      <c r="F19" s="43"/>
      <c r="G19" s="43"/>
      <c r="H19" s="43"/>
      <c r="I19" s="43"/>
      <c r="J19" s="43"/>
      <c r="K19" s="43"/>
      <c r="L19" s="43"/>
      <c r="M19" s="43">
        <f t="shared" si="0"/>
        <v>0</v>
      </c>
    </row>
    <row r="20" spans="1:13" ht="12">
      <c r="A20" s="23"/>
      <c r="B20" s="8" t="s">
        <v>513</v>
      </c>
      <c r="C20" s="8"/>
      <c r="D20" s="8"/>
      <c r="E20" s="24"/>
      <c r="F20" s="43"/>
      <c r="G20" s="43"/>
      <c r="H20" s="43"/>
      <c r="I20" s="43"/>
      <c r="J20" s="43"/>
      <c r="K20" s="43"/>
      <c r="L20" s="43"/>
      <c r="M20" s="43">
        <f t="shared" si="0"/>
        <v>0</v>
      </c>
    </row>
    <row r="21" spans="1:13" ht="12">
      <c r="A21" s="23"/>
      <c r="B21" s="8" t="s">
        <v>514</v>
      </c>
      <c r="C21" s="8"/>
      <c r="D21" s="8"/>
      <c r="E21" s="24"/>
      <c r="F21" s="43"/>
      <c r="G21" s="43"/>
      <c r="H21" s="43"/>
      <c r="I21" s="43"/>
      <c r="J21" s="43"/>
      <c r="K21" s="43"/>
      <c r="L21" s="43"/>
      <c r="M21" s="43">
        <f t="shared" si="0"/>
        <v>0</v>
      </c>
    </row>
    <row r="22" spans="1:13" ht="12">
      <c r="A22" s="23"/>
      <c r="B22" s="8" t="s">
        <v>515</v>
      </c>
      <c r="C22" s="8"/>
      <c r="D22" s="8"/>
      <c r="E22" s="24"/>
      <c r="F22" s="43"/>
      <c r="G22" s="43"/>
      <c r="H22" s="43"/>
      <c r="I22" s="43"/>
      <c r="J22" s="43"/>
      <c r="K22" s="43"/>
      <c r="L22" s="43"/>
      <c r="M22" s="43">
        <f t="shared" si="0"/>
        <v>0</v>
      </c>
    </row>
    <row r="23" spans="1:13" ht="12">
      <c r="A23" s="23"/>
      <c r="B23" s="8" t="s">
        <v>516</v>
      </c>
      <c r="C23" s="8"/>
      <c r="D23" s="8"/>
      <c r="E23" s="24"/>
      <c r="F23" s="43"/>
      <c r="G23" s="43"/>
      <c r="H23" s="43"/>
      <c r="I23" s="43"/>
      <c r="J23" s="43"/>
      <c r="K23" s="43"/>
      <c r="L23" s="43"/>
      <c r="M23" s="43">
        <f t="shared" si="0"/>
        <v>0</v>
      </c>
    </row>
    <row r="24" spans="1:13" ht="12">
      <c r="A24" s="23"/>
      <c r="B24" s="8" t="s">
        <v>517</v>
      </c>
      <c r="C24" s="8"/>
      <c r="D24" s="8"/>
      <c r="E24" s="24"/>
      <c r="F24" s="43"/>
      <c r="G24" s="43"/>
      <c r="H24" s="43"/>
      <c r="I24" s="43"/>
      <c r="J24" s="43"/>
      <c r="K24" s="43"/>
      <c r="L24" s="43"/>
      <c r="M24" s="43">
        <f t="shared" si="0"/>
        <v>0</v>
      </c>
    </row>
    <row r="25" spans="1:13" ht="12">
      <c r="A25" s="23"/>
      <c r="B25" s="8" t="s">
        <v>518</v>
      </c>
      <c r="C25" s="8"/>
      <c r="D25" s="8"/>
      <c r="E25" s="24"/>
      <c r="F25" s="43"/>
      <c r="G25" s="43"/>
      <c r="H25" s="43"/>
      <c r="I25" s="43"/>
      <c r="J25" s="43"/>
      <c r="K25" s="43"/>
      <c r="L25" s="43"/>
      <c r="M25" s="43">
        <f t="shared" si="0"/>
        <v>0</v>
      </c>
    </row>
    <row r="26" spans="1:13" ht="12">
      <c r="A26" s="23"/>
      <c r="B26" s="8" t="s">
        <v>519</v>
      </c>
      <c r="C26" s="8"/>
      <c r="D26" s="8"/>
      <c r="E26" s="24"/>
      <c r="F26" s="43"/>
      <c r="G26" s="43"/>
      <c r="H26" s="43"/>
      <c r="I26" s="43"/>
      <c r="J26" s="43"/>
      <c r="K26" s="43"/>
      <c r="L26" s="43"/>
      <c r="M26" s="43">
        <f t="shared" si="0"/>
        <v>0</v>
      </c>
    </row>
    <row r="27" spans="1:13" ht="12">
      <c r="A27" s="23"/>
      <c r="B27" s="8" t="s">
        <v>520</v>
      </c>
      <c r="C27" s="8"/>
      <c r="D27" s="8"/>
      <c r="E27" s="24"/>
      <c r="F27" s="43"/>
      <c r="G27" s="43"/>
      <c r="H27" s="43"/>
      <c r="I27" s="43"/>
      <c r="J27" s="43"/>
      <c r="K27" s="43"/>
      <c r="L27" s="43"/>
      <c r="M27" s="43">
        <f t="shared" si="0"/>
        <v>0</v>
      </c>
    </row>
    <row r="28" spans="1:13" ht="12">
      <c r="A28" s="23"/>
      <c r="B28" s="8" t="s">
        <v>521</v>
      </c>
      <c r="C28" s="8"/>
      <c r="D28" s="8"/>
      <c r="E28" s="24"/>
      <c r="F28" s="43"/>
      <c r="G28" s="43"/>
      <c r="H28" s="43"/>
      <c r="I28" s="43"/>
      <c r="J28" s="43"/>
      <c r="K28" s="43"/>
      <c r="L28" s="43"/>
      <c r="M28" s="43">
        <f t="shared" si="0"/>
        <v>0</v>
      </c>
    </row>
    <row r="29" spans="1:13" ht="12">
      <c r="A29" s="23"/>
      <c r="B29" s="8" t="s">
        <v>522</v>
      </c>
      <c r="C29" s="8"/>
      <c r="D29" s="8"/>
      <c r="E29" s="24"/>
      <c r="F29" s="43"/>
      <c r="G29" s="43"/>
      <c r="H29" s="43"/>
      <c r="I29" s="43"/>
      <c r="J29" s="43"/>
      <c r="K29" s="43"/>
      <c r="L29" s="43"/>
      <c r="M29" s="43">
        <f t="shared" si="0"/>
        <v>0</v>
      </c>
    </row>
    <row r="30" spans="1:13" ht="12">
      <c r="A30" s="23"/>
      <c r="B30" s="8" t="s">
        <v>523</v>
      </c>
      <c r="C30" s="8"/>
      <c r="D30" s="8"/>
      <c r="E30" s="24"/>
      <c r="F30" s="43"/>
      <c r="G30" s="43"/>
      <c r="H30" s="43"/>
      <c r="I30" s="43"/>
      <c r="J30" s="43"/>
      <c r="K30" s="43"/>
      <c r="L30" s="43"/>
      <c r="M30" s="43">
        <f t="shared" si="0"/>
        <v>0</v>
      </c>
    </row>
    <row r="31" spans="1:13" ht="12">
      <c r="A31" s="23"/>
      <c r="B31" s="8" t="s">
        <v>524</v>
      </c>
      <c r="C31" s="8"/>
      <c r="D31" s="8"/>
      <c r="E31" s="24"/>
      <c r="F31" s="43"/>
      <c r="G31" s="43"/>
      <c r="H31" s="43"/>
      <c r="I31" s="43"/>
      <c r="J31" s="43"/>
      <c r="K31" s="43"/>
      <c r="L31" s="43"/>
      <c r="M31" s="43">
        <f t="shared" si="0"/>
        <v>0</v>
      </c>
    </row>
    <row r="32" spans="1:13" ht="12">
      <c r="A32" s="23" t="s">
        <v>525</v>
      </c>
      <c r="B32" s="8"/>
      <c r="C32" s="8"/>
      <c r="D32" s="8"/>
      <c r="E32" s="24"/>
      <c r="F32" s="43"/>
      <c r="G32" s="43"/>
      <c r="H32" s="43"/>
      <c r="I32" s="43"/>
      <c r="J32" s="43"/>
      <c r="K32" s="43"/>
      <c r="L32" s="43"/>
      <c r="M32" s="43">
        <f t="shared" si="0"/>
        <v>0</v>
      </c>
    </row>
    <row r="33" spans="1:13" ht="12">
      <c r="A33" s="23" t="s">
        <v>526</v>
      </c>
      <c r="B33" s="8"/>
      <c r="C33" s="8"/>
      <c r="D33" s="8"/>
      <c r="E33" s="24"/>
      <c r="F33" s="43"/>
      <c r="G33" s="43"/>
      <c r="H33" s="43"/>
      <c r="I33" s="43"/>
      <c r="J33" s="43"/>
      <c r="K33" s="43"/>
      <c r="L33" s="43"/>
      <c r="M33" s="43">
        <f t="shared" si="0"/>
        <v>0</v>
      </c>
    </row>
    <row r="34" spans="1:13" ht="12">
      <c r="A34" s="23" t="s">
        <v>527</v>
      </c>
      <c r="B34" s="8"/>
      <c r="C34" s="8"/>
      <c r="D34" s="8"/>
      <c r="E34" s="24"/>
      <c r="F34" s="43"/>
      <c r="G34" s="43"/>
      <c r="H34" s="43"/>
      <c r="I34" s="43"/>
      <c r="J34" s="43"/>
      <c r="K34" s="43"/>
      <c r="L34" s="43"/>
      <c r="M34" s="43">
        <f t="shared" si="0"/>
        <v>0</v>
      </c>
    </row>
    <row r="35" spans="1:13" ht="12">
      <c r="A35" s="23" t="s">
        <v>528</v>
      </c>
      <c r="B35" s="8"/>
      <c r="C35" s="8"/>
      <c r="D35" s="8"/>
      <c r="E35" s="24"/>
      <c r="F35" s="43"/>
      <c r="G35" s="43"/>
      <c r="H35" s="43"/>
      <c r="I35" s="43"/>
      <c r="J35" s="43"/>
      <c r="K35" s="43"/>
      <c r="L35" s="43"/>
      <c r="M35" s="43">
        <f t="shared" si="0"/>
        <v>0</v>
      </c>
    </row>
    <row r="36" spans="1:13" ht="12">
      <c r="A36" s="23" t="s">
        <v>529</v>
      </c>
      <c r="B36" s="8"/>
      <c r="C36" s="8"/>
      <c r="D36" s="8"/>
      <c r="E36" s="24"/>
      <c r="F36" s="43"/>
      <c r="G36" s="43"/>
      <c r="H36" s="43"/>
      <c r="I36" s="43"/>
      <c r="J36" s="43"/>
      <c r="K36" s="43"/>
      <c r="L36" s="43"/>
      <c r="M36" s="43">
        <f t="shared" si="0"/>
        <v>0</v>
      </c>
    </row>
    <row r="37" spans="1:13" ht="12">
      <c r="A37" s="23" t="s">
        <v>530</v>
      </c>
      <c r="B37" s="8"/>
      <c r="C37" s="8"/>
      <c r="D37" s="8"/>
      <c r="E37" s="24"/>
      <c r="F37" s="43"/>
      <c r="G37" s="43"/>
      <c r="H37" s="43"/>
      <c r="I37" s="43"/>
      <c r="J37" s="43"/>
      <c r="K37" s="43"/>
      <c r="L37" s="43"/>
      <c r="M37" s="43">
        <f t="shared" si="0"/>
        <v>0</v>
      </c>
    </row>
    <row r="38" spans="1:13" ht="12">
      <c r="A38" s="23" t="s">
        <v>531</v>
      </c>
      <c r="B38" s="8"/>
      <c r="C38" s="8"/>
      <c r="D38" s="8"/>
      <c r="E38" s="24"/>
      <c r="F38" s="43"/>
      <c r="G38" s="43"/>
      <c r="H38" s="43"/>
      <c r="I38" s="43"/>
      <c r="J38" s="43"/>
      <c r="K38" s="43"/>
      <c r="L38" s="43"/>
      <c r="M38" s="43">
        <f t="shared" si="0"/>
        <v>0</v>
      </c>
    </row>
    <row r="39" spans="1:13" ht="12">
      <c r="A39" s="23" t="s">
        <v>532</v>
      </c>
      <c r="B39" s="8"/>
      <c r="C39" s="8"/>
      <c r="D39" s="8"/>
      <c r="E39" s="24"/>
      <c r="F39" s="43"/>
      <c r="G39" s="43"/>
      <c r="H39" s="43"/>
      <c r="I39" s="43"/>
      <c r="J39" s="43"/>
      <c r="K39" s="43"/>
      <c r="L39" s="43"/>
      <c r="M39" s="43">
        <f t="shared" si="0"/>
        <v>0</v>
      </c>
    </row>
    <row r="40" spans="1:13" ht="12">
      <c r="A40" s="23" t="s">
        <v>533</v>
      </c>
      <c r="B40" s="8"/>
      <c r="C40" s="8"/>
      <c r="D40" s="8"/>
      <c r="E40" s="24"/>
      <c r="F40" s="43"/>
      <c r="G40" s="43"/>
      <c r="H40" s="43"/>
      <c r="I40" s="43"/>
      <c r="J40" s="43"/>
      <c r="K40" s="43"/>
      <c r="L40" s="43"/>
      <c r="M40" s="43">
        <f t="shared" si="0"/>
        <v>0</v>
      </c>
    </row>
    <row r="41" spans="1:13" ht="12">
      <c r="A41" s="23" t="s">
        <v>534</v>
      </c>
      <c r="B41" s="8"/>
      <c r="C41" s="8"/>
      <c r="D41" s="8"/>
      <c r="E41" s="24"/>
      <c r="F41" s="43"/>
      <c r="G41" s="43"/>
      <c r="H41" s="43"/>
      <c r="I41" s="43"/>
      <c r="J41" s="43"/>
      <c r="K41" s="43"/>
      <c r="L41" s="43"/>
      <c r="M41" s="43">
        <f t="shared" si="0"/>
        <v>0</v>
      </c>
    </row>
    <row r="42" spans="1:13" ht="12">
      <c r="A42" s="23" t="s">
        <v>535</v>
      </c>
      <c r="B42" s="8"/>
      <c r="C42" s="8"/>
      <c r="D42" s="8"/>
      <c r="E42" s="24"/>
      <c r="F42" s="43"/>
      <c r="G42" s="43"/>
      <c r="H42" s="43"/>
      <c r="I42" s="43"/>
      <c r="J42" s="43"/>
      <c r="K42" s="43"/>
      <c r="L42" s="43"/>
      <c r="M42" s="43">
        <f t="shared" si="0"/>
        <v>0</v>
      </c>
    </row>
    <row r="43" spans="1:13" ht="12">
      <c r="A43" s="23" t="s">
        <v>536</v>
      </c>
      <c r="B43" s="8"/>
      <c r="C43" s="8"/>
      <c r="D43" s="8"/>
      <c r="E43" s="24"/>
      <c r="F43" s="43"/>
      <c r="G43" s="43"/>
      <c r="H43" s="43"/>
      <c r="I43" s="43"/>
      <c r="J43" s="43"/>
      <c r="K43" s="43"/>
      <c r="L43" s="43"/>
      <c r="M43" s="43">
        <f t="shared" si="0"/>
        <v>0</v>
      </c>
    </row>
    <row r="44" spans="1:13" ht="12">
      <c r="A44" s="23" t="s">
        <v>537</v>
      </c>
      <c r="B44" s="8"/>
      <c r="C44" s="8"/>
      <c r="D44" s="8"/>
      <c r="E44" s="24"/>
      <c r="F44" s="43"/>
      <c r="G44" s="43"/>
      <c r="H44" s="43"/>
      <c r="I44" s="43"/>
      <c r="J44" s="43"/>
      <c r="K44" s="43"/>
      <c r="L44" s="43"/>
      <c r="M44" s="43">
        <f t="shared" si="0"/>
        <v>0</v>
      </c>
    </row>
    <row r="45" spans="1:13" ht="12">
      <c r="A45" s="23" t="s">
        <v>538</v>
      </c>
      <c r="B45" s="8"/>
      <c r="C45" s="8"/>
      <c r="D45" s="8"/>
      <c r="E45" s="24"/>
      <c r="F45" s="43"/>
      <c r="G45" s="43"/>
      <c r="H45" s="43"/>
      <c r="I45" s="43"/>
      <c r="J45" s="43"/>
      <c r="K45" s="43"/>
      <c r="L45" s="43"/>
      <c r="M45" s="43">
        <f t="shared" si="0"/>
        <v>0</v>
      </c>
    </row>
    <row r="46" spans="1:13" ht="12">
      <c r="A46" s="23" t="s">
        <v>539</v>
      </c>
      <c r="B46" s="8"/>
      <c r="C46" s="8"/>
      <c r="D46" s="8"/>
      <c r="E46" s="24"/>
      <c r="F46" s="43"/>
      <c r="G46" s="43"/>
      <c r="H46" s="43"/>
      <c r="I46" s="43"/>
      <c r="J46" s="43"/>
      <c r="K46" s="43"/>
      <c r="L46" s="43"/>
      <c r="M46" s="43">
        <f t="shared" si="0"/>
        <v>0</v>
      </c>
    </row>
    <row r="47" spans="1:13" ht="12">
      <c r="A47" s="23" t="s">
        <v>540</v>
      </c>
      <c r="B47" s="8"/>
      <c r="C47" s="8"/>
      <c r="D47" s="8"/>
      <c r="E47" s="24"/>
      <c r="F47" s="43"/>
      <c r="G47" s="43"/>
      <c r="H47" s="43"/>
      <c r="I47" s="43"/>
      <c r="J47" s="43"/>
      <c r="K47" s="43"/>
      <c r="L47" s="43"/>
      <c r="M47" s="43">
        <f t="shared" si="0"/>
        <v>0</v>
      </c>
    </row>
    <row r="48" spans="1:13" ht="12">
      <c r="A48" s="23" t="s">
        <v>541</v>
      </c>
      <c r="B48" s="8"/>
      <c r="C48" s="8"/>
      <c r="D48" s="8"/>
      <c r="E48" s="24"/>
      <c r="F48" s="43"/>
      <c r="G48" s="43"/>
      <c r="H48" s="43"/>
      <c r="I48" s="43"/>
      <c r="J48" s="43"/>
      <c r="K48" s="43"/>
      <c r="L48" s="43"/>
      <c r="M48" s="43">
        <f t="shared" si="0"/>
        <v>0</v>
      </c>
    </row>
    <row r="49" spans="1:13" ht="12">
      <c r="A49" s="23" t="s">
        <v>542</v>
      </c>
      <c r="B49" s="8"/>
      <c r="C49" s="8"/>
      <c r="D49" s="8"/>
      <c r="E49" s="24"/>
      <c r="F49" s="43"/>
      <c r="G49" s="43"/>
      <c r="H49" s="43"/>
      <c r="I49" s="43"/>
      <c r="J49" s="43"/>
      <c r="K49" s="43"/>
      <c r="L49" s="43"/>
      <c r="M49" s="43">
        <f t="shared" si="0"/>
        <v>0</v>
      </c>
    </row>
    <row r="50" spans="1:13" ht="12.75" thickBot="1">
      <c r="A50" s="47"/>
      <c r="B50" s="48"/>
      <c r="C50" s="48"/>
      <c r="D50" s="48"/>
      <c r="E50" s="49"/>
      <c r="F50" s="50"/>
      <c r="G50" s="50"/>
      <c r="H50" s="50"/>
      <c r="I50" s="50"/>
      <c r="J50" s="50"/>
      <c r="K50" s="50"/>
      <c r="L50" s="50"/>
      <c r="M50" s="50"/>
    </row>
    <row r="51" spans="1:13" ht="12.75" thickTop="1">
      <c r="A51" s="30"/>
      <c r="F51" s="46"/>
      <c r="G51" s="46"/>
      <c r="H51" s="46"/>
      <c r="I51" s="46"/>
      <c r="J51" s="46"/>
      <c r="K51" s="46"/>
      <c r="L51" s="46"/>
      <c r="M51" s="46"/>
    </row>
    <row r="52" spans="1:13" ht="12.75" thickBot="1">
      <c r="A52" s="35"/>
      <c r="B52" s="36" t="s">
        <v>363</v>
      </c>
      <c r="C52" s="36"/>
      <c r="D52" s="36"/>
      <c r="E52" s="37"/>
      <c r="F52" s="45">
        <f aca="true" t="shared" si="1" ref="F52:M52">SUM(F10:F50)</f>
        <v>0</v>
      </c>
      <c r="G52" s="45">
        <f t="shared" si="1"/>
        <v>0</v>
      </c>
      <c r="H52" s="45">
        <f t="shared" si="1"/>
        <v>0</v>
      </c>
      <c r="I52" s="45">
        <f t="shared" si="1"/>
        <v>0</v>
      </c>
      <c r="J52" s="45">
        <f t="shared" si="1"/>
        <v>0</v>
      </c>
      <c r="K52" s="45">
        <f t="shared" si="1"/>
        <v>0</v>
      </c>
      <c r="L52" s="45">
        <f t="shared" si="1"/>
        <v>0</v>
      </c>
      <c r="M52" s="45">
        <f t="shared" si="1"/>
        <v>0</v>
      </c>
    </row>
    <row r="53" ht="12.75" thickTop="1"/>
    <row r="58" spans="1:13" ht="13.5" thickBot="1">
      <c r="A58" s="12" t="s">
        <v>42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5:12" ht="12">
      <c r="E59" s="18" t="s">
        <v>483</v>
      </c>
      <c r="F59" s="43">
        <f>SUM(F10:F35)</f>
        <v>0</v>
      </c>
      <c r="G59" s="43">
        <f aca="true" t="shared" si="2" ref="G59:L59">SUM(G10:G35)</f>
        <v>0</v>
      </c>
      <c r="H59" s="43">
        <f t="shared" si="2"/>
        <v>0</v>
      </c>
      <c r="I59" s="43">
        <f t="shared" si="2"/>
        <v>0</v>
      </c>
      <c r="J59" s="43">
        <f t="shared" si="2"/>
        <v>0</v>
      </c>
      <c r="K59" s="43">
        <f t="shared" si="2"/>
        <v>0</v>
      </c>
      <c r="L59" s="43">
        <f t="shared" si="2"/>
        <v>0</v>
      </c>
    </row>
    <row r="60" spans="5:13" ht="12">
      <c r="E60" s="73" t="s">
        <v>484</v>
      </c>
      <c r="F60" s="74"/>
      <c r="G60" s="74"/>
      <c r="H60" s="74"/>
      <c r="I60" s="74"/>
      <c r="J60" s="74"/>
      <c r="K60" s="74"/>
      <c r="L60" s="74"/>
      <c r="M60" s="74"/>
    </row>
    <row r="61" ht="12">
      <c r="A61" s="2" t="s">
        <v>395</v>
      </c>
    </row>
    <row r="62" ht="12">
      <c r="A62" s="2" t="s">
        <v>404</v>
      </c>
    </row>
    <row r="63" ht="12">
      <c r="A63" s="2" t="s">
        <v>398</v>
      </c>
    </row>
    <row r="64" ht="12">
      <c r="A64" s="2" t="s">
        <v>399</v>
      </c>
    </row>
    <row r="65" ht="12">
      <c r="A65" s="2" t="s">
        <v>400</v>
      </c>
    </row>
    <row r="66" ht="12">
      <c r="A66" s="2" t="s">
        <v>401</v>
      </c>
    </row>
    <row r="67" ht="12">
      <c r="A67" s="2" t="s">
        <v>402</v>
      </c>
    </row>
    <row r="68" ht="12">
      <c r="A68" s="2" t="s">
        <v>403</v>
      </c>
    </row>
  </sheetData>
  <printOptions/>
  <pageMargins left="0.75" right="0.5" top="0.5" bottom="0.5" header="0.5" footer="0.5"/>
  <pageSetup fitToHeight="1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9.8515625" style="2" customWidth="1"/>
    <col min="2" max="2" width="10.57421875" style="2" customWidth="1"/>
    <col min="3" max="3" width="4.28125" style="2" customWidth="1"/>
    <col min="4" max="4" width="9.140625" style="2" customWidth="1"/>
    <col min="5" max="5" width="4.28125" style="2" customWidth="1"/>
    <col min="6" max="13" width="10.710937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405</v>
      </c>
    </row>
    <row r="2" spans="8:13" ht="12">
      <c r="H2" s="2" t="s">
        <v>2</v>
      </c>
      <c r="M2" s="2" t="s">
        <v>360</v>
      </c>
    </row>
    <row r="3" ht="12">
      <c r="H3" s="2" t="s">
        <v>4</v>
      </c>
    </row>
    <row r="4" spans="1:13" ht="12.75">
      <c r="A4" s="5" t="s">
        <v>418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26"/>
    </row>
    <row r="8" spans="1:13" ht="12">
      <c r="A8" s="30"/>
      <c r="B8" s="31"/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26"/>
    </row>
    <row r="9" spans="1:13" ht="12.75" thickBot="1">
      <c r="A9" s="33"/>
      <c r="B9" s="7"/>
      <c r="C9" s="7"/>
      <c r="D9" s="7"/>
      <c r="E9" s="34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38" t="s">
        <v>365</v>
      </c>
    </row>
    <row r="10" spans="1:13" ht="12.75" thickTop="1">
      <c r="A10" s="23"/>
      <c r="B10" s="8" t="s">
        <v>366</v>
      </c>
      <c r="C10" s="8"/>
      <c r="D10" s="8"/>
      <c r="E10" s="24"/>
      <c r="F10" s="42">
        <f>'3-1'!F52</f>
        <v>0</v>
      </c>
      <c r="G10" s="42">
        <f>'3-1'!G52</f>
        <v>0</v>
      </c>
      <c r="H10" s="42">
        <f>'3-1'!H52</f>
        <v>0</v>
      </c>
      <c r="I10" s="42">
        <f>'3-1'!I52</f>
        <v>0</v>
      </c>
      <c r="J10" s="42">
        <f>'3-1'!J52</f>
        <v>0</v>
      </c>
      <c r="K10" s="42">
        <f>'3-1'!K52</f>
        <v>0</v>
      </c>
      <c r="L10" s="42">
        <f>'3-1'!L52</f>
        <v>0</v>
      </c>
      <c r="M10" s="42"/>
    </row>
    <row r="11" spans="1:13" ht="12.75" thickBot="1">
      <c r="A11" s="23"/>
      <c r="B11" s="8" t="s">
        <v>367</v>
      </c>
      <c r="C11" s="8"/>
      <c r="D11" s="8"/>
      <c r="E11" s="24"/>
      <c r="F11" s="53">
        <f>'1-2'!F11</f>
        <v>0</v>
      </c>
      <c r="G11" s="53">
        <f>'1-2'!G11</f>
        <v>0</v>
      </c>
      <c r="H11" s="53">
        <f>'1-2'!H11</f>
        <v>0</v>
      </c>
      <c r="I11" s="53">
        <f>'1-2'!I11</f>
        <v>0</v>
      </c>
      <c r="J11" s="53">
        <f>'1-2'!J11</f>
        <v>0</v>
      </c>
      <c r="K11" s="53">
        <f>'1-2'!K11</f>
        <v>0</v>
      </c>
      <c r="L11" s="53">
        <f>'1-2'!L11</f>
        <v>0</v>
      </c>
      <c r="M11" s="53"/>
    </row>
    <row r="12" spans="1:13" ht="12.75" thickTop="1">
      <c r="A12" s="33"/>
      <c r="B12" s="7" t="s">
        <v>368</v>
      </c>
      <c r="C12" s="7"/>
      <c r="D12" s="7"/>
      <c r="E12" s="34"/>
      <c r="F12" s="52">
        <f aca="true" t="shared" si="0" ref="F12:L12">F10*F11</f>
        <v>0</v>
      </c>
      <c r="G12" s="52">
        <f t="shared" si="0"/>
        <v>0</v>
      </c>
      <c r="H12" s="52">
        <f t="shared" si="0"/>
        <v>0</v>
      </c>
      <c r="I12" s="52">
        <f t="shared" si="0"/>
        <v>0</v>
      </c>
      <c r="J12" s="52">
        <f t="shared" si="0"/>
        <v>0</v>
      </c>
      <c r="K12" s="52">
        <f t="shared" si="0"/>
        <v>0</v>
      </c>
      <c r="L12" s="52">
        <f t="shared" si="0"/>
        <v>0</v>
      </c>
      <c r="M12" s="52">
        <f>SUM(F12:L12)</f>
        <v>0</v>
      </c>
    </row>
    <row r="18" ht="12">
      <c r="E18" s="54" t="s">
        <v>369</v>
      </c>
    </row>
    <row r="20" spans="2:8" ht="12">
      <c r="B20" s="2" t="s">
        <v>370</v>
      </c>
      <c r="D20" s="2" t="s">
        <v>371</v>
      </c>
      <c r="F20" s="19" t="s">
        <v>372</v>
      </c>
      <c r="H20" s="19" t="s">
        <v>373</v>
      </c>
    </row>
    <row r="21" spans="1:8" ht="12">
      <c r="A21" s="7" t="s">
        <v>374</v>
      </c>
      <c r="B21" s="7"/>
      <c r="D21" s="9">
        <v>0</v>
      </c>
      <c r="F21" s="55">
        <v>0</v>
      </c>
      <c r="H21" s="55">
        <f>D21*F21</f>
        <v>0</v>
      </c>
    </row>
    <row r="22" spans="1:8" ht="12">
      <c r="A22" s="8" t="s">
        <v>375</v>
      </c>
      <c r="B22" s="8"/>
      <c r="D22" s="10">
        <v>0</v>
      </c>
      <c r="F22" s="56">
        <v>0</v>
      </c>
      <c r="H22" s="55">
        <f>D22*F22</f>
        <v>0</v>
      </c>
    </row>
    <row r="23" spans="1:8" ht="12">
      <c r="A23" s="75">
        <v>15</v>
      </c>
      <c r="B23" s="75"/>
      <c r="D23" s="10">
        <f>Sheets!$K$40*A23</f>
        <v>0</v>
      </c>
      <c r="F23" s="56">
        <v>0</v>
      </c>
      <c r="H23" s="55">
        <f>D23*F23</f>
        <v>0</v>
      </c>
    </row>
    <row r="24" spans="1:8" ht="12">
      <c r="A24" s="8" t="s">
        <v>485</v>
      </c>
      <c r="B24" s="8"/>
      <c r="D24" s="10">
        <v>0</v>
      </c>
      <c r="E24" s="2" t="s">
        <v>360</v>
      </c>
      <c r="F24" s="56">
        <v>0</v>
      </c>
      <c r="H24" s="56">
        <f>D24*F24</f>
        <v>0</v>
      </c>
    </row>
    <row r="25" spans="1:8" ht="12">
      <c r="A25" s="8" t="s">
        <v>378</v>
      </c>
      <c r="B25" s="8"/>
      <c r="D25" s="10" t="s">
        <v>377</v>
      </c>
      <c r="E25" s="2" t="s">
        <v>360</v>
      </c>
      <c r="F25" s="56">
        <v>0</v>
      </c>
      <c r="H25" s="56">
        <f>F25</f>
        <v>0</v>
      </c>
    </row>
    <row r="26" spans="1:13" ht="12">
      <c r="A26" s="57"/>
      <c r="B26" s="8"/>
      <c r="D26" s="10"/>
      <c r="F26" s="56"/>
      <c r="H26" s="56"/>
      <c r="K26" s="2" t="s">
        <v>379</v>
      </c>
      <c r="M26" s="2" t="s">
        <v>479</v>
      </c>
    </row>
    <row r="27" spans="1:8" ht="12">
      <c r="A27" s="8"/>
      <c r="B27" s="8"/>
      <c r="D27" s="10"/>
      <c r="F27" s="56"/>
      <c r="H27" s="56"/>
    </row>
    <row r="28" spans="1:13" ht="12">
      <c r="A28" s="8"/>
      <c r="B28" s="8"/>
      <c r="D28" s="10"/>
      <c r="F28" s="56"/>
      <c r="H28" s="56"/>
      <c r="J28" s="23" t="s">
        <v>380</v>
      </c>
      <c r="K28" s="8"/>
      <c r="L28" s="24"/>
      <c r="M28" s="51">
        <f>M12</f>
        <v>0</v>
      </c>
    </row>
    <row r="29" spans="1:13" ht="12.75" thickBot="1">
      <c r="A29" s="8"/>
      <c r="B29" s="8"/>
      <c r="D29" s="10"/>
      <c r="F29" s="56"/>
      <c r="H29" s="56"/>
      <c r="J29" s="23" t="s">
        <v>381</v>
      </c>
      <c r="K29" s="8"/>
      <c r="L29" s="24"/>
      <c r="M29" s="53">
        <f>L36*M28</f>
        <v>0</v>
      </c>
    </row>
    <row r="30" spans="1:13" ht="12.75" thickTop="1">
      <c r="A30" s="8"/>
      <c r="B30" s="8"/>
      <c r="D30" s="10"/>
      <c r="F30" s="56"/>
      <c r="H30" s="56"/>
      <c r="J30" s="23" t="s">
        <v>382</v>
      </c>
      <c r="K30" s="8"/>
      <c r="L30" s="24"/>
      <c r="M30" s="52">
        <f>M28+M29</f>
        <v>0</v>
      </c>
    </row>
    <row r="31" spans="1:13" ht="12">
      <c r="A31" s="8"/>
      <c r="B31" s="8"/>
      <c r="D31" s="10"/>
      <c r="F31" s="56"/>
      <c r="H31" s="56"/>
      <c r="J31" s="23" t="s">
        <v>383</v>
      </c>
      <c r="K31" s="8"/>
      <c r="L31" s="24"/>
      <c r="M31" s="51">
        <f>+M28*0.1+(M29*0.06)+((M28+M29+M32)*0.035)</f>
        <v>0</v>
      </c>
    </row>
    <row r="32" spans="1:13" ht="12.75" thickBot="1">
      <c r="A32" s="8"/>
      <c r="B32" s="8"/>
      <c r="D32" s="10"/>
      <c r="F32" s="56"/>
      <c r="H32" s="56"/>
      <c r="J32" s="47" t="s">
        <v>384</v>
      </c>
      <c r="K32" s="48"/>
      <c r="L32" s="49"/>
      <c r="M32" s="53">
        <f>H38</f>
        <v>0</v>
      </c>
    </row>
    <row r="33" spans="1:13" ht="12.75" thickTop="1">
      <c r="A33" s="8"/>
      <c r="B33" s="8"/>
      <c r="D33" s="10"/>
      <c r="F33" s="56"/>
      <c r="H33" s="56"/>
      <c r="J33" s="33" t="s">
        <v>385</v>
      </c>
      <c r="K33" s="7"/>
      <c r="L33" s="34"/>
      <c r="M33" s="52">
        <f>SUM(M30+M31+M32)</f>
        <v>0</v>
      </c>
    </row>
    <row r="34" spans="1:8" ht="12">
      <c r="A34" s="8"/>
      <c r="B34" s="8"/>
      <c r="D34" s="10"/>
      <c r="F34" s="56"/>
      <c r="H34" s="56"/>
    </row>
    <row r="35" spans="1:8" ht="12">
      <c r="A35" s="8"/>
      <c r="B35" s="8"/>
      <c r="D35" s="10"/>
      <c r="F35" s="56"/>
      <c r="H35" s="56"/>
    </row>
    <row r="36" spans="1:12" ht="12">
      <c r="A36" s="8"/>
      <c r="B36" s="8"/>
      <c r="D36" s="10"/>
      <c r="F36" s="56"/>
      <c r="H36" s="56"/>
      <c r="K36" s="17" t="s">
        <v>386</v>
      </c>
      <c r="L36" s="7">
        <f>'1-2'!L36</f>
        <v>0</v>
      </c>
    </row>
    <row r="38" spans="7:8" ht="12.75" thickBot="1">
      <c r="G38" s="17" t="s">
        <v>387</v>
      </c>
      <c r="H38" s="58">
        <f>SUM(H21:H36)</f>
        <v>0</v>
      </c>
    </row>
    <row r="39" ht="12.75" thickTop="1"/>
  </sheetData>
  <mergeCells count="1">
    <mergeCell ref="A23:B23"/>
  </mergeCells>
  <printOptions/>
  <pageMargins left="0.5" right="0.5" top="0.5" bottom="0.5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2" width="9.28125" style="2" customWidth="1"/>
    <col min="13" max="13" width="10.0039062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406</v>
      </c>
    </row>
    <row r="2" ht="12">
      <c r="H2" s="2" t="s">
        <v>2</v>
      </c>
    </row>
    <row r="3" ht="12">
      <c r="H3" s="2" t="s">
        <v>4</v>
      </c>
    </row>
    <row r="4" spans="1:13" ht="12.75">
      <c r="A4" s="5" t="s">
        <v>417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26"/>
    </row>
    <row r="8" spans="1:13" ht="12">
      <c r="A8" s="30"/>
      <c r="B8" s="31" t="s">
        <v>348</v>
      </c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26" t="s">
        <v>348</v>
      </c>
    </row>
    <row r="9" spans="1:13" ht="12.75" thickBot="1">
      <c r="A9" s="35"/>
      <c r="B9" s="36"/>
      <c r="C9" s="36"/>
      <c r="D9" s="36"/>
      <c r="E9" s="37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38" t="s">
        <v>361</v>
      </c>
    </row>
    <row r="10" spans="1:13" ht="12.75" thickTop="1">
      <c r="A10" s="39"/>
      <c r="B10" s="40"/>
      <c r="C10" s="40"/>
      <c r="D10" s="40"/>
      <c r="E10" s="41"/>
      <c r="F10" s="42"/>
      <c r="G10" s="42"/>
      <c r="H10" s="42"/>
      <c r="I10" s="42"/>
      <c r="J10" s="42"/>
      <c r="K10" s="42"/>
      <c r="L10" s="42"/>
      <c r="M10" s="42"/>
    </row>
    <row r="11" spans="1:13" ht="12">
      <c r="A11" s="23" t="s">
        <v>404</v>
      </c>
      <c r="B11" s="8"/>
      <c r="C11" s="8"/>
      <c r="D11" s="8"/>
      <c r="E11" s="24"/>
      <c r="F11" s="43"/>
      <c r="G11" s="43"/>
      <c r="H11" s="43"/>
      <c r="I11" s="43"/>
      <c r="J11" s="43"/>
      <c r="K11" s="43"/>
      <c r="L11" s="43"/>
      <c r="M11" s="43">
        <f>SUM(F11:L11)</f>
        <v>0</v>
      </c>
    </row>
    <row r="12" spans="1:13" ht="12">
      <c r="A12" s="23"/>
      <c r="B12" s="8"/>
      <c r="C12" s="8"/>
      <c r="D12" s="8"/>
      <c r="E12" s="24"/>
      <c r="F12" s="43"/>
      <c r="G12" s="43"/>
      <c r="H12" s="43"/>
      <c r="I12" s="43"/>
      <c r="J12" s="43"/>
      <c r="K12" s="43"/>
      <c r="L12" s="43"/>
      <c r="M12" s="43"/>
    </row>
    <row r="13" spans="1:13" ht="12">
      <c r="A13" s="23" t="s">
        <v>407</v>
      </c>
      <c r="B13" s="8"/>
      <c r="C13" s="8"/>
      <c r="D13" s="8"/>
      <c r="E13" s="24"/>
      <c r="F13" s="43"/>
      <c r="G13" s="43"/>
      <c r="H13" s="43"/>
      <c r="I13" s="43"/>
      <c r="J13" s="43"/>
      <c r="K13" s="43"/>
      <c r="L13" s="43"/>
      <c r="M13" s="43">
        <f>SUM(F13:L13)</f>
        <v>0</v>
      </c>
    </row>
    <row r="14" spans="1:13" ht="12">
      <c r="A14" s="23"/>
      <c r="B14" s="8"/>
      <c r="C14" s="8"/>
      <c r="D14" s="8"/>
      <c r="E14" s="24"/>
      <c r="F14" s="43"/>
      <c r="G14" s="43"/>
      <c r="H14" s="43"/>
      <c r="I14" s="43"/>
      <c r="J14" s="43"/>
      <c r="K14" s="43"/>
      <c r="L14" s="43"/>
      <c r="M14" s="43"/>
    </row>
    <row r="15" spans="1:13" ht="12">
      <c r="A15" s="23" t="s">
        <v>580</v>
      </c>
      <c r="B15" s="8"/>
      <c r="C15" s="8"/>
      <c r="D15" s="8"/>
      <c r="E15" s="24"/>
      <c r="F15" s="43"/>
      <c r="G15" s="43"/>
      <c r="H15" s="43"/>
      <c r="I15" s="43"/>
      <c r="J15" s="43"/>
      <c r="K15" s="43"/>
      <c r="L15" s="43"/>
      <c r="M15" s="43">
        <f>SUM(F15:L15)</f>
        <v>0</v>
      </c>
    </row>
    <row r="16" spans="1:13" ht="12">
      <c r="A16" s="23"/>
      <c r="B16" s="8"/>
      <c r="C16" s="8"/>
      <c r="D16" s="8"/>
      <c r="E16" s="24"/>
      <c r="F16" s="43"/>
      <c r="G16" s="43"/>
      <c r="H16" s="43"/>
      <c r="I16" s="43"/>
      <c r="J16" s="43"/>
      <c r="K16" s="43"/>
      <c r="L16" s="43"/>
      <c r="M16" s="43"/>
    </row>
    <row r="17" spans="1:13" ht="12">
      <c r="A17" s="23" t="s">
        <v>581</v>
      </c>
      <c r="B17" s="8"/>
      <c r="C17" s="8"/>
      <c r="D17" s="8"/>
      <c r="E17" s="24"/>
      <c r="F17" s="43"/>
      <c r="G17" s="43"/>
      <c r="H17" s="43"/>
      <c r="I17" s="43"/>
      <c r="J17" s="43"/>
      <c r="K17" s="43"/>
      <c r="L17" s="43"/>
      <c r="M17" s="43">
        <f>SUM(F17:L17)</f>
        <v>0</v>
      </c>
    </row>
    <row r="18" spans="1:13" ht="12">
      <c r="A18" s="23"/>
      <c r="B18" s="8"/>
      <c r="C18" s="8"/>
      <c r="D18" s="8"/>
      <c r="E18" s="24"/>
      <c r="F18" s="43"/>
      <c r="G18" s="43"/>
      <c r="H18" s="43"/>
      <c r="I18" s="43"/>
      <c r="J18" s="43"/>
      <c r="K18" s="43"/>
      <c r="L18" s="43"/>
      <c r="M18" s="43"/>
    </row>
    <row r="19" spans="1:13" ht="12">
      <c r="A19" s="23" t="s">
        <v>410</v>
      </c>
      <c r="B19" s="8"/>
      <c r="C19" s="8"/>
      <c r="D19" s="8"/>
      <c r="E19" s="24"/>
      <c r="F19" s="43"/>
      <c r="G19" s="43"/>
      <c r="H19" s="43"/>
      <c r="I19" s="43"/>
      <c r="J19" s="43"/>
      <c r="K19" s="43"/>
      <c r="L19" s="43"/>
      <c r="M19" s="43">
        <f>SUM(F19:L19)</f>
        <v>0</v>
      </c>
    </row>
    <row r="20" spans="1:13" ht="12">
      <c r="A20" s="23"/>
      <c r="B20" s="8"/>
      <c r="C20" s="8"/>
      <c r="D20" s="8"/>
      <c r="E20" s="24"/>
      <c r="F20" s="43"/>
      <c r="G20" s="43"/>
      <c r="H20" s="43"/>
      <c r="I20" s="43"/>
      <c r="J20" s="43"/>
      <c r="K20" s="43"/>
      <c r="L20" s="43"/>
      <c r="M20" s="43"/>
    </row>
    <row r="21" spans="1:13" ht="12">
      <c r="A21" s="23" t="s">
        <v>411</v>
      </c>
      <c r="B21" s="8"/>
      <c r="C21" s="8"/>
      <c r="D21" s="8"/>
      <c r="E21" s="24"/>
      <c r="F21" s="43"/>
      <c r="G21" s="43"/>
      <c r="H21" s="43"/>
      <c r="I21" s="43"/>
      <c r="J21" s="43"/>
      <c r="K21" s="43"/>
      <c r="L21" s="43"/>
      <c r="M21" s="43">
        <f>SUM(F21:L21)</f>
        <v>0</v>
      </c>
    </row>
    <row r="22" spans="1:13" ht="12">
      <c r="A22" s="23"/>
      <c r="B22" s="8"/>
      <c r="C22" s="8"/>
      <c r="D22" s="8"/>
      <c r="E22" s="24"/>
      <c r="F22" s="43"/>
      <c r="G22" s="43"/>
      <c r="H22" s="43"/>
      <c r="I22" s="43"/>
      <c r="J22" s="43"/>
      <c r="K22" s="43"/>
      <c r="L22" s="43"/>
      <c r="M22" s="43"/>
    </row>
    <row r="23" spans="1:13" ht="12">
      <c r="A23" s="23" t="s">
        <v>412</v>
      </c>
      <c r="B23" s="8"/>
      <c r="C23" s="8"/>
      <c r="D23" s="8"/>
      <c r="E23" s="24"/>
      <c r="F23" s="43"/>
      <c r="G23" s="43"/>
      <c r="H23" s="43"/>
      <c r="I23" s="43"/>
      <c r="J23" s="43"/>
      <c r="K23" s="43"/>
      <c r="L23" s="43"/>
      <c r="M23" s="43">
        <f>SUM(F23:L23)</f>
        <v>0</v>
      </c>
    </row>
    <row r="24" spans="1:13" ht="12">
      <c r="A24" s="23"/>
      <c r="B24" s="8"/>
      <c r="C24" s="8"/>
      <c r="D24" s="8"/>
      <c r="E24" s="24"/>
      <c r="F24" s="43"/>
      <c r="G24" s="43"/>
      <c r="H24" s="43"/>
      <c r="I24" s="43"/>
      <c r="J24" s="43"/>
      <c r="K24" s="43"/>
      <c r="L24" s="43"/>
      <c r="M24" s="43"/>
    </row>
    <row r="25" spans="1:13" ht="12">
      <c r="A25" s="23" t="s">
        <v>488</v>
      </c>
      <c r="B25" s="8"/>
      <c r="C25" s="8"/>
      <c r="D25" s="8"/>
      <c r="E25" s="24"/>
      <c r="F25" s="43"/>
      <c r="G25" s="43"/>
      <c r="H25" s="43"/>
      <c r="I25" s="43"/>
      <c r="J25" s="43"/>
      <c r="K25" s="43"/>
      <c r="L25" s="43"/>
      <c r="M25" s="43">
        <f>SUM(F25:L25)</f>
        <v>0</v>
      </c>
    </row>
    <row r="26" spans="1:13" ht="12">
      <c r="A26" s="23" t="s">
        <v>489</v>
      </c>
      <c r="B26" s="8"/>
      <c r="C26" s="8"/>
      <c r="D26" s="8"/>
      <c r="E26" s="24"/>
      <c r="F26" s="43"/>
      <c r="G26" s="43"/>
      <c r="H26" s="43"/>
      <c r="I26" s="43"/>
      <c r="J26" s="43"/>
      <c r="K26" s="43"/>
      <c r="L26" s="43"/>
      <c r="M26" s="43">
        <f aca="true" t="shared" si="0" ref="M26:M42">SUM(F26:L26)</f>
        <v>0</v>
      </c>
    </row>
    <row r="27" spans="1:13" ht="12">
      <c r="A27" s="23" t="s">
        <v>490</v>
      </c>
      <c r="B27" s="8"/>
      <c r="C27" s="8"/>
      <c r="D27" s="8"/>
      <c r="E27" s="24"/>
      <c r="F27" s="43"/>
      <c r="G27" s="43"/>
      <c r="H27" s="43"/>
      <c r="I27" s="43"/>
      <c r="J27" s="43"/>
      <c r="K27" s="43"/>
      <c r="L27" s="43"/>
      <c r="M27" s="43">
        <f t="shared" si="0"/>
        <v>0</v>
      </c>
    </row>
    <row r="28" spans="1:13" ht="12">
      <c r="A28" s="23" t="s">
        <v>487</v>
      </c>
      <c r="B28" s="8"/>
      <c r="C28" s="8"/>
      <c r="D28" s="8"/>
      <c r="E28" s="24"/>
      <c r="F28" s="43"/>
      <c r="G28" s="43"/>
      <c r="H28" s="43"/>
      <c r="I28" s="43"/>
      <c r="J28" s="43"/>
      <c r="K28" s="43"/>
      <c r="L28" s="43"/>
      <c r="M28" s="43">
        <f t="shared" si="0"/>
        <v>0</v>
      </c>
    </row>
    <row r="29" spans="1:13" ht="12">
      <c r="A29" s="23" t="s">
        <v>491</v>
      </c>
      <c r="B29" s="8"/>
      <c r="C29" s="8"/>
      <c r="D29" s="8"/>
      <c r="E29" s="24"/>
      <c r="F29" s="43"/>
      <c r="G29" s="43"/>
      <c r="H29" s="43"/>
      <c r="I29" s="43"/>
      <c r="J29" s="43"/>
      <c r="K29" s="43"/>
      <c r="L29" s="43"/>
      <c r="M29" s="43">
        <f t="shared" si="0"/>
        <v>0</v>
      </c>
    </row>
    <row r="30" spans="1:13" ht="12">
      <c r="A30" s="23" t="s">
        <v>492</v>
      </c>
      <c r="B30" s="8"/>
      <c r="C30" s="8"/>
      <c r="D30" s="8"/>
      <c r="E30" s="24"/>
      <c r="F30" s="43"/>
      <c r="G30" s="43"/>
      <c r="H30" s="43"/>
      <c r="I30" s="43"/>
      <c r="J30" s="43"/>
      <c r="K30" s="43"/>
      <c r="L30" s="43"/>
      <c r="M30" s="43">
        <f t="shared" si="0"/>
        <v>0</v>
      </c>
    </row>
    <row r="31" spans="1:13" ht="12">
      <c r="A31" s="23" t="s">
        <v>493</v>
      </c>
      <c r="B31" s="8"/>
      <c r="C31" s="8"/>
      <c r="D31" s="8"/>
      <c r="E31" s="24"/>
      <c r="F31" s="43"/>
      <c r="G31" s="43"/>
      <c r="H31" s="43"/>
      <c r="I31" s="43"/>
      <c r="J31" s="43"/>
      <c r="K31" s="43"/>
      <c r="L31" s="43"/>
      <c r="M31" s="43">
        <f t="shared" si="0"/>
        <v>0</v>
      </c>
    </row>
    <row r="32" spans="1:13" ht="12">
      <c r="A32" s="23"/>
      <c r="B32" s="8"/>
      <c r="C32" s="8"/>
      <c r="D32" s="8"/>
      <c r="E32" s="24"/>
      <c r="F32" s="43"/>
      <c r="G32" s="43"/>
      <c r="H32" s="43"/>
      <c r="I32" s="43"/>
      <c r="J32" s="43"/>
      <c r="K32" s="43"/>
      <c r="L32" s="43"/>
      <c r="M32" s="43"/>
    </row>
    <row r="33" spans="1:13" ht="12">
      <c r="A33" s="23" t="s">
        <v>413</v>
      </c>
      <c r="B33" s="8"/>
      <c r="C33" s="8"/>
      <c r="D33" s="8"/>
      <c r="E33" s="24"/>
      <c r="F33" s="43"/>
      <c r="G33" s="43"/>
      <c r="H33" s="43"/>
      <c r="I33" s="43"/>
      <c r="J33" s="43"/>
      <c r="K33" s="43"/>
      <c r="L33" s="43"/>
      <c r="M33" s="43">
        <f t="shared" si="0"/>
        <v>0</v>
      </c>
    </row>
    <row r="34" spans="1:13" ht="12">
      <c r="A34" s="23"/>
      <c r="B34" s="8"/>
      <c r="C34" s="8"/>
      <c r="D34" s="8"/>
      <c r="E34" s="24"/>
      <c r="F34" s="43"/>
      <c r="G34" s="43"/>
      <c r="H34" s="43"/>
      <c r="I34" s="43"/>
      <c r="J34" s="43"/>
      <c r="K34" s="43"/>
      <c r="L34" s="43"/>
      <c r="M34" s="43"/>
    </row>
    <row r="35" spans="1:13" ht="12">
      <c r="A35" s="23" t="s">
        <v>494</v>
      </c>
      <c r="B35" s="8"/>
      <c r="C35" s="8"/>
      <c r="D35" s="8"/>
      <c r="E35" s="24"/>
      <c r="F35" s="43"/>
      <c r="G35" s="43"/>
      <c r="H35" s="43"/>
      <c r="I35" s="43"/>
      <c r="J35" s="43"/>
      <c r="K35" s="43"/>
      <c r="L35" s="43"/>
      <c r="M35" s="43">
        <f t="shared" si="0"/>
        <v>0</v>
      </c>
    </row>
    <row r="36" spans="1:13" ht="12">
      <c r="A36" s="23"/>
      <c r="B36" s="8"/>
      <c r="C36" s="8"/>
      <c r="D36" s="8"/>
      <c r="E36" s="24"/>
      <c r="F36" s="43"/>
      <c r="G36" s="43"/>
      <c r="H36" s="43"/>
      <c r="I36" s="43"/>
      <c r="J36" s="43"/>
      <c r="K36" s="43"/>
      <c r="L36" s="43"/>
      <c r="M36" s="43"/>
    </row>
    <row r="37" spans="1:13" ht="12">
      <c r="A37" s="23" t="s">
        <v>498</v>
      </c>
      <c r="B37" s="8"/>
      <c r="C37" s="8"/>
      <c r="D37" s="8"/>
      <c r="E37" s="24"/>
      <c r="F37" s="43"/>
      <c r="G37" s="43"/>
      <c r="H37" s="43"/>
      <c r="I37" s="43"/>
      <c r="J37" s="43"/>
      <c r="K37" s="43"/>
      <c r="L37" s="43"/>
      <c r="M37" s="43">
        <f t="shared" si="0"/>
        <v>0</v>
      </c>
    </row>
    <row r="38" spans="1:13" ht="12">
      <c r="A38" s="23"/>
      <c r="B38" s="8"/>
      <c r="C38" s="8"/>
      <c r="D38" s="8"/>
      <c r="E38" s="24"/>
      <c r="F38" s="43"/>
      <c r="G38" s="43"/>
      <c r="H38" s="43"/>
      <c r="I38" s="43"/>
      <c r="J38" s="43"/>
      <c r="K38" s="43"/>
      <c r="L38" s="43"/>
      <c r="M38" s="43"/>
    </row>
    <row r="39" spans="1:13" ht="12">
      <c r="A39" s="23" t="s">
        <v>495</v>
      </c>
      <c r="B39" s="8"/>
      <c r="C39" s="8"/>
      <c r="D39" s="8"/>
      <c r="E39" s="24"/>
      <c r="F39" s="43"/>
      <c r="G39" s="43"/>
      <c r="H39" s="43"/>
      <c r="I39" s="43"/>
      <c r="J39" s="43"/>
      <c r="K39" s="43"/>
      <c r="L39" s="43"/>
      <c r="M39" s="43">
        <f t="shared" si="0"/>
        <v>0</v>
      </c>
    </row>
    <row r="40" spans="1:13" ht="12">
      <c r="A40" s="23"/>
      <c r="B40" s="8"/>
      <c r="C40" s="8"/>
      <c r="D40" s="8"/>
      <c r="E40" s="24"/>
      <c r="F40" s="43"/>
      <c r="G40" s="43"/>
      <c r="H40" s="43"/>
      <c r="I40" s="43"/>
      <c r="J40" s="43"/>
      <c r="K40" s="43"/>
      <c r="L40" s="43"/>
      <c r="M40" s="43"/>
    </row>
    <row r="41" spans="1:13" ht="12">
      <c r="A41" s="23" t="s">
        <v>496</v>
      </c>
      <c r="B41" s="8"/>
      <c r="C41" s="8"/>
      <c r="D41" s="8"/>
      <c r="E41" s="24"/>
      <c r="F41" s="43"/>
      <c r="G41" s="43"/>
      <c r="H41" s="43"/>
      <c r="I41" s="43"/>
      <c r="J41" s="43"/>
      <c r="K41" s="43"/>
      <c r="L41" s="43"/>
      <c r="M41" s="43">
        <f t="shared" si="0"/>
        <v>0</v>
      </c>
    </row>
    <row r="42" spans="1:13" ht="12.75" thickBot="1">
      <c r="A42" s="47" t="s">
        <v>497</v>
      </c>
      <c r="B42" s="48"/>
      <c r="C42" s="48"/>
      <c r="D42" s="48"/>
      <c r="E42" s="49"/>
      <c r="F42" s="50"/>
      <c r="G42" s="50"/>
      <c r="H42" s="50"/>
      <c r="I42" s="50"/>
      <c r="J42" s="50"/>
      <c r="K42" s="50"/>
      <c r="L42" s="50"/>
      <c r="M42" s="50">
        <f t="shared" si="0"/>
        <v>0</v>
      </c>
    </row>
    <row r="43" spans="1:13" ht="12.75" thickTop="1">
      <c r="A43" s="30"/>
      <c r="F43" s="46"/>
      <c r="G43" s="46"/>
      <c r="H43" s="46"/>
      <c r="I43" s="46"/>
      <c r="J43" s="46"/>
      <c r="K43" s="46"/>
      <c r="L43" s="46"/>
      <c r="M43" s="46"/>
    </row>
    <row r="44" spans="1:13" ht="12.75" thickBot="1">
      <c r="A44" s="35"/>
      <c r="B44" s="36" t="s">
        <v>363</v>
      </c>
      <c r="C44" s="36"/>
      <c r="D44" s="36"/>
      <c r="E44" s="37"/>
      <c r="F44" s="45">
        <f aca="true" t="shared" si="1" ref="F44:M44">SUM(F10:F42)</f>
        <v>0</v>
      </c>
      <c r="G44" s="45">
        <f t="shared" si="1"/>
        <v>0</v>
      </c>
      <c r="H44" s="45">
        <f t="shared" si="1"/>
        <v>0</v>
      </c>
      <c r="I44" s="45">
        <f t="shared" si="1"/>
        <v>0</v>
      </c>
      <c r="J44" s="45">
        <f t="shared" si="1"/>
        <v>0</v>
      </c>
      <c r="K44" s="45">
        <f t="shared" si="1"/>
        <v>0</v>
      </c>
      <c r="L44" s="45">
        <f t="shared" si="1"/>
        <v>0</v>
      </c>
      <c r="M44" s="45">
        <f t="shared" si="1"/>
        <v>0</v>
      </c>
    </row>
    <row r="45" ht="12.75" thickTop="1"/>
    <row r="50" spans="1:13" ht="13.5" thickBot="1">
      <c r="A50" s="12" t="s">
        <v>42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5:12" ht="12">
      <c r="E51" s="18" t="s">
        <v>483</v>
      </c>
      <c r="F51" s="43">
        <f>F11+F13+F15+F17+F19</f>
        <v>0</v>
      </c>
      <c r="G51" s="43">
        <f aca="true" t="shared" si="2" ref="G51:L51">G11+G13+G15+G17+G19</f>
        <v>0</v>
      </c>
      <c r="H51" s="43">
        <f t="shared" si="2"/>
        <v>0</v>
      </c>
      <c r="I51" s="43">
        <f t="shared" si="2"/>
        <v>0</v>
      </c>
      <c r="J51" s="43">
        <f t="shared" si="2"/>
        <v>0</v>
      </c>
      <c r="K51" s="43">
        <f t="shared" si="2"/>
        <v>0</v>
      </c>
      <c r="L51" s="43">
        <f t="shared" si="2"/>
        <v>0</v>
      </c>
    </row>
    <row r="52" spans="5:13" ht="12">
      <c r="E52" s="73" t="s">
        <v>484</v>
      </c>
      <c r="F52" s="74"/>
      <c r="G52" s="74"/>
      <c r="H52" s="74"/>
      <c r="I52" s="74"/>
      <c r="J52" s="74"/>
      <c r="K52" s="74"/>
      <c r="L52" s="74"/>
      <c r="M52" s="74"/>
    </row>
    <row r="53" ht="12">
      <c r="A53" s="2" t="s">
        <v>395</v>
      </c>
    </row>
    <row r="54" ht="12">
      <c r="A54" s="2" t="s">
        <v>404</v>
      </c>
    </row>
    <row r="55" ht="12">
      <c r="A55" s="2" t="s">
        <v>398</v>
      </c>
    </row>
    <row r="56" ht="12">
      <c r="A56" s="2" t="s">
        <v>399</v>
      </c>
    </row>
    <row r="57" ht="12">
      <c r="A57" s="2" t="s">
        <v>400</v>
      </c>
    </row>
    <row r="58" ht="12">
      <c r="A58" s="2" t="s">
        <v>401</v>
      </c>
    </row>
    <row r="59" ht="12">
      <c r="A59" s="2" t="s">
        <v>402</v>
      </c>
    </row>
    <row r="60" ht="12">
      <c r="A60" s="2" t="s">
        <v>403</v>
      </c>
    </row>
  </sheetData>
  <printOptions/>
  <pageMargins left="0.5" right="0.5" top="0.5" bottom="0.5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9.8515625" style="2" customWidth="1"/>
    <col min="2" max="2" width="10.57421875" style="2" customWidth="1"/>
    <col min="3" max="3" width="4.28125" style="2" customWidth="1"/>
    <col min="4" max="4" width="9.140625" style="2" customWidth="1"/>
    <col min="5" max="5" width="4.28125" style="2" customWidth="1"/>
    <col min="6" max="13" width="10.7109375" style="2" customWidth="1"/>
    <col min="14" max="16384" width="9.140625" style="2" customWidth="1"/>
  </cols>
  <sheetData>
    <row r="1" spans="1:13" ht="12">
      <c r="A1" s="2" t="s">
        <v>5</v>
      </c>
      <c r="B1" s="2">
        <f>+Sheets!$C$4</f>
        <v>0</v>
      </c>
      <c r="H1" s="2" t="s">
        <v>0</v>
      </c>
      <c r="M1" s="17" t="s">
        <v>414</v>
      </c>
    </row>
    <row r="2" spans="8:13" ht="12">
      <c r="H2" s="2" t="s">
        <v>2</v>
      </c>
      <c r="M2" s="2" t="s">
        <v>360</v>
      </c>
    </row>
    <row r="3" ht="12">
      <c r="H3" s="2" t="s">
        <v>4</v>
      </c>
    </row>
    <row r="4" spans="1:13" ht="12.75">
      <c r="A4" s="5" t="s">
        <v>416</v>
      </c>
      <c r="M4" s="20" t="s">
        <v>339</v>
      </c>
    </row>
    <row r="6" spans="1:13" ht="12">
      <c r="A6" s="27"/>
      <c r="B6" s="28"/>
      <c r="C6" s="28"/>
      <c r="D6" s="28"/>
      <c r="E6" s="29"/>
      <c r="F6" s="23"/>
      <c r="G6" s="8" t="s">
        <v>341</v>
      </c>
      <c r="H6" s="8"/>
      <c r="I6" s="8"/>
      <c r="J6" s="8"/>
      <c r="K6" s="8"/>
      <c r="L6" s="8"/>
      <c r="M6" s="25"/>
    </row>
    <row r="7" spans="1:13" ht="12">
      <c r="A7" s="30"/>
      <c r="B7" s="31"/>
      <c r="C7" s="31"/>
      <c r="D7" s="31"/>
      <c r="E7" s="32"/>
      <c r="F7" s="44" t="s">
        <v>342</v>
      </c>
      <c r="G7" s="44" t="s">
        <v>343</v>
      </c>
      <c r="H7" s="44" t="s">
        <v>344</v>
      </c>
      <c r="I7" s="44" t="s">
        <v>345</v>
      </c>
      <c r="J7" s="44" t="s">
        <v>345</v>
      </c>
      <c r="K7" s="44" t="s">
        <v>346</v>
      </c>
      <c r="L7" s="44" t="s">
        <v>347</v>
      </c>
      <c r="M7" s="26"/>
    </row>
    <row r="8" spans="1:13" ht="12">
      <c r="A8" s="30"/>
      <c r="B8" s="31"/>
      <c r="C8" s="31"/>
      <c r="D8" s="31"/>
      <c r="E8" s="32"/>
      <c r="F8" s="46" t="s">
        <v>349</v>
      </c>
      <c r="G8" s="46" t="s">
        <v>350</v>
      </c>
      <c r="H8" s="46" t="s">
        <v>351</v>
      </c>
      <c r="I8" s="46" t="s">
        <v>352</v>
      </c>
      <c r="J8" s="46" t="s">
        <v>353</v>
      </c>
      <c r="K8" s="46" t="s">
        <v>354</v>
      </c>
      <c r="L8" s="46" t="s">
        <v>355</v>
      </c>
      <c r="M8" s="26"/>
    </row>
    <row r="9" spans="1:13" ht="12.75" thickBot="1">
      <c r="A9" s="33"/>
      <c r="B9" s="7"/>
      <c r="C9" s="7"/>
      <c r="D9" s="7"/>
      <c r="E9" s="34"/>
      <c r="F9" s="45"/>
      <c r="G9" s="45" t="s">
        <v>356</v>
      </c>
      <c r="H9" s="45" t="s">
        <v>357</v>
      </c>
      <c r="I9" s="45" t="s">
        <v>358</v>
      </c>
      <c r="J9" s="45" t="s">
        <v>359</v>
      </c>
      <c r="K9" s="45" t="s">
        <v>360</v>
      </c>
      <c r="L9" s="45" t="s">
        <v>360</v>
      </c>
      <c r="M9" s="38" t="s">
        <v>365</v>
      </c>
    </row>
    <row r="10" spans="1:13" ht="12.75" thickTop="1">
      <c r="A10" s="23"/>
      <c r="B10" s="8" t="s">
        <v>366</v>
      </c>
      <c r="C10" s="8"/>
      <c r="D10" s="8"/>
      <c r="E10" s="24"/>
      <c r="F10" s="42">
        <f>'4-1'!F44</f>
        <v>0</v>
      </c>
      <c r="G10" s="42">
        <f>'4-1'!G44</f>
        <v>0</v>
      </c>
      <c r="H10" s="42">
        <f>'4-1'!H44</f>
        <v>0</v>
      </c>
      <c r="I10" s="42">
        <f>'4-1'!I44</f>
        <v>0</v>
      </c>
      <c r="J10" s="42">
        <f>'4-1'!J44</f>
        <v>0</v>
      </c>
      <c r="K10" s="42">
        <f>'4-1'!K44</f>
        <v>0</v>
      </c>
      <c r="L10" s="42">
        <f>'4-1'!L44</f>
        <v>0</v>
      </c>
      <c r="M10" s="42"/>
    </row>
    <row r="11" spans="1:13" ht="12.75" thickBot="1">
      <c r="A11" s="23"/>
      <c r="B11" s="8" t="s">
        <v>367</v>
      </c>
      <c r="C11" s="8"/>
      <c r="D11" s="8"/>
      <c r="E11" s="24"/>
      <c r="F11" s="53">
        <f>'1-2'!F11</f>
        <v>0</v>
      </c>
      <c r="G11" s="53">
        <f>'1-2'!G11</f>
        <v>0</v>
      </c>
      <c r="H11" s="53">
        <f>'1-2'!H11</f>
        <v>0</v>
      </c>
      <c r="I11" s="53">
        <f>'1-2'!I11</f>
        <v>0</v>
      </c>
      <c r="J11" s="53">
        <f>'1-2'!J11</f>
        <v>0</v>
      </c>
      <c r="K11" s="53">
        <f>'1-2'!K11</f>
        <v>0</v>
      </c>
      <c r="L11" s="53">
        <f>'1-2'!L11</f>
        <v>0</v>
      </c>
      <c r="M11" s="53"/>
    </row>
    <row r="12" spans="1:13" ht="12.75" thickTop="1">
      <c r="A12" s="33"/>
      <c r="B12" s="7" t="s">
        <v>368</v>
      </c>
      <c r="C12" s="7"/>
      <c r="D12" s="7"/>
      <c r="E12" s="34"/>
      <c r="F12" s="52">
        <f aca="true" t="shared" si="0" ref="F12:L12">F10*F11</f>
        <v>0</v>
      </c>
      <c r="G12" s="52">
        <f t="shared" si="0"/>
        <v>0</v>
      </c>
      <c r="H12" s="52">
        <f t="shared" si="0"/>
        <v>0</v>
      </c>
      <c r="I12" s="52">
        <f t="shared" si="0"/>
        <v>0</v>
      </c>
      <c r="J12" s="52">
        <f t="shared" si="0"/>
        <v>0</v>
      </c>
      <c r="K12" s="52">
        <f t="shared" si="0"/>
        <v>0</v>
      </c>
      <c r="L12" s="52">
        <f t="shared" si="0"/>
        <v>0</v>
      </c>
      <c r="M12" s="52">
        <f>SUM(F12:L12)</f>
        <v>0</v>
      </c>
    </row>
    <row r="18" ht="12">
      <c r="E18" s="54" t="s">
        <v>369</v>
      </c>
    </row>
    <row r="20" spans="2:8" ht="12">
      <c r="B20" s="2" t="s">
        <v>370</v>
      </c>
      <c r="D20" s="2" t="s">
        <v>371</v>
      </c>
      <c r="F20" s="19" t="s">
        <v>372</v>
      </c>
      <c r="H20" s="19" t="s">
        <v>373</v>
      </c>
    </row>
    <row r="21" spans="1:8" ht="12">
      <c r="A21" s="7" t="s">
        <v>374</v>
      </c>
      <c r="B21" s="7"/>
      <c r="D21" s="9">
        <v>0</v>
      </c>
      <c r="F21" s="55">
        <v>0</v>
      </c>
      <c r="H21" s="55">
        <f>D21*F21</f>
        <v>0</v>
      </c>
    </row>
    <row r="22" spans="1:8" ht="12">
      <c r="A22" s="8" t="s">
        <v>375</v>
      </c>
      <c r="B22" s="8"/>
      <c r="D22" s="10">
        <v>0</v>
      </c>
      <c r="F22" s="56">
        <v>0</v>
      </c>
      <c r="H22" s="55">
        <f>D22*F22</f>
        <v>0</v>
      </c>
    </row>
    <row r="23" spans="1:8" ht="12">
      <c r="A23" s="75">
        <v>27</v>
      </c>
      <c r="B23" s="75"/>
      <c r="D23" s="10">
        <f>Sheets!$K$40*A23</f>
        <v>0</v>
      </c>
      <c r="F23" s="56">
        <v>0</v>
      </c>
      <c r="H23" s="55">
        <f>D23*F23</f>
        <v>0</v>
      </c>
    </row>
    <row r="24" spans="1:8" ht="12">
      <c r="A24" s="8" t="s">
        <v>485</v>
      </c>
      <c r="B24" s="8"/>
      <c r="D24" s="10">
        <v>0</v>
      </c>
      <c r="E24" s="2" t="s">
        <v>360</v>
      </c>
      <c r="F24" s="56">
        <v>0</v>
      </c>
      <c r="H24" s="56">
        <f>D24*F24</f>
        <v>0</v>
      </c>
    </row>
    <row r="25" spans="1:8" ht="12">
      <c r="A25" s="8" t="s">
        <v>378</v>
      </c>
      <c r="B25" s="8"/>
      <c r="D25" s="10" t="s">
        <v>377</v>
      </c>
      <c r="E25" s="2" t="s">
        <v>360</v>
      </c>
      <c r="F25" s="56">
        <v>0</v>
      </c>
      <c r="H25" s="56">
        <f>F25</f>
        <v>0</v>
      </c>
    </row>
    <row r="26" spans="1:13" ht="12">
      <c r="A26" s="57"/>
      <c r="B26" s="8"/>
      <c r="D26" s="10"/>
      <c r="F26" s="56"/>
      <c r="H26" s="56"/>
      <c r="K26" s="2" t="s">
        <v>379</v>
      </c>
      <c r="M26" s="2" t="s">
        <v>415</v>
      </c>
    </row>
    <row r="27" spans="1:8" ht="12">
      <c r="A27" s="8"/>
      <c r="B27" s="8"/>
      <c r="D27" s="10"/>
      <c r="F27" s="56"/>
      <c r="H27" s="56"/>
    </row>
    <row r="28" spans="1:13" ht="12">
      <c r="A28" s="8"/>
      <c r="B28" s="8"/>
      <c r="D28" s="10"/>
      <c r="F28" s="56"/>
      <c r="H28" s="56"/>
      <c r="J28" s="23" t="s">
        <v>380</v>
      </c>
      <c r="K28" s="8"/>
      <c r="L28" s="24"/>
      <c r="M28" s="51">
        <f>M12</f>
        <v>0</v>
      </c>
    </row>
    <row r="29" spans="1:13" ht="12.75" thickBot="1">
      <c r="A29" s="8"/>
      <c r="B29" s="8"/>
      <c r="D29" s="10"/>
      <c r="F29" s="56"/>
      <c r="H29" s="56"/>
      <c r="J29" s="23" t="s">
        <v>381</v>
      </c>
      <c r="K29" s="8"/>
      <c r="L29" s="24"/>
      <c r="M29" s="53">
        <f>L36*M28</f>
        <v>0</v>
      </c>
    </row>
    <row r="30" spans="1:13" ht="12.75" thickTop="1">
      <c r="A30" s="8"/>
      <c r="B30" s="8"/>
      <c r="D30" s="10"/>
      <c r="F30" s="56"/>
      <c r="H30" s="56"/>
      <c r="J30" s="23" t="s">
        <v>382</v>
      </c>
      <c r="K30" s="8"/>
      <c r="L30" s="24"/>
      <c r="M30" s="52">
        <f>M28+M29</f>
        <v>0</v>
      </c>
    </row>
    <row r="31" spans="1:13" ht="12">
      <c r="A31" s="8"/>
      <c r="B31" s="8"/>
      <c r="D31" s="10"/>
      <c r="F31" s="56"/>
      <c r="H31" s="56"/>
      <c r="J31" s="23" t="s">
        <v>383</v>
      </c>
      <c r="K31" s="8"/>
      <c r="L31" s="24"/>
      <c r="M31" s="51">
        <f>+M28*0.1+(M29*0.06)+((M28+M29+M32)*0.035)</f>
        <v>0</v>
      </c>
    </row>
    <row r="32" spans="1:13" ht="12.75" thickBot="1">
      <c r="A32" s="8"/>
      <c r="B32" s="8"/>
      <c r="D32" s="10"/>
      <c r="F32" s="56"/>
      <c r="H32" s="56"/>
      <c r="J32" s="47" t="s">
        <v>384</v>
      </c>
      <c r="K32" s="48"/>
      <c r="L32" s="49"/>
      <c r="M32" s="53">
        <f>H38</f>
        <v>0</v>
      </c>
    </row>
    <row r="33" spans="1:13" ht="12.75" thickTop="1">
      <c r="A33" s="8"/>
      <c r="B33" s="8"/>
      <c r="D33" s="10"/>
      <c r="F33" s="56"/>
      <c r="H33" s="56"/>
      <c r="J33" s="33" t="s">
        <v>385</v>
      </c>
      <c r="K33" s="7"/>
      <c r="L33" s="34"/>
      <c r="M33" s="52">
        <f>SUM(M30+M31+M32)</f>
        <v>0</v>
      </c>
    </row>
    <row r="34" spans="1:8" ht="12">
      <c r="A34" s="8"/>
      <c r="B34" s="8"/>
      <c r="D34" s="10"/>
      <c r="F34" s="56"/>
      <c r="H34" s="56"/>
    </row>
    <row r="35" spans="1:8" ht="12">
      <c r="A35" s="8"/>
      <c r="B35" s="8"/>
      <c r="D35" s="10"/>
      <c r="F35" s="56"/>
      <c r="H35" s="56"/>
    </row>
    <row r="36" spans="1:12" ht="12">
      <c r="A36" s="8"/>
      <c r="B36" s="8"/>
      <c r="D36" s="10"/>
      <c r="F36" s="56"/>
      <c r="H36" s="56"/>
      <c r="K36" s="17" t="s">
        <v>386</v>
      </c>
      <c r="L36" s="7">
        <f>'1-2'!L36</f>
        <v>0</v>
      </c>
    </row>
    <row r="38" spans="7:8" ht="12.75" thickBot="1">
      <c r="G38" s="17" t="s">
        <v>387</v>
      </c>
      <c r="H38" s="58">
        <f>SUM(H21:H36)</f>
        <v>0</v>
      </c>
    </row>
    <row r="39" ht="12.75" thickTop="1"/>
  </sheetData>
  <mergeCells count="1">
    <mergeCell ref="A23:B23"/>
  </mergeCells>
  <printOptions/>
  <pageMargins left="0.5" right="0.5" top="0.5" bottom="0.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B. Mooney</dc:creator>
  <cp:keywords/>
  <dc:description/>
  <cp:lastModifiedBy>gdolson</cp:lastModifiedBy>
  <cp:lastPrinted>2002-10-01T11:43:18Z</cp:lastPrinted>
  <dcterms:created xsi:type="dcterms:W3CDTF">2002-09-18T17:12:21Z</dcterms:created>
  <dcterms:modified xsi:type="dcterms:W3CDTF">2005-08-18T15:39:05Z</dcterms:modified>
  <cp:category/>
  <cp:version/>
  <cp:contentType/>
  <cp:contentStatus/>
</cp:coreProperties>
</file>