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12270" windowHeight="3450" firstSheet="4" activeTab="4"/>
  </bookViews>
  <sheets>
    <sheet name="Overall Baseline" sheetId="1" r:id="rId1"/>
    <sheet name="Mandatory Spending" sheetId="2" r:id="rId2"/>
    <sheet name="Federal Debt" sheetId="3" r:id="rId3"/>
    <sheet name="Changes Since January" sheetId="4" r:id="rId4"/>
    <sheet name="Effect of President's Budget" sheetId="5" r:id="rId5"/>
    <sheet name="Other Policy Alternatives" sheetId="6" r:id="rId6"/>
    <sheet name="Expiring Tax Provisions" sheetId="7" r:id="rId7"/>
  </sheets>
  <definedNames>
    <definedName name="BASELINE">'Overall Baseline'!$D$11:$K$68</definedName>
    <definedName name="_xlnm.Print_Area" localSheetId="3">'Changes Since January'!$A$2:$S$71</definedName>
    <definedName name="_xlnm.Print_Area" localSheetId="4">'Effect of President''s Budget'!$A$1:$T$72</definedName>
    <definedName name="_xlnm.Print_Area" localSheetId="0">'Overall Baseline'!$A$1:$R$75</definedName>
    <definedName name="_xlnm.Print_Titles" localSheetId="6">'Expiring Tax Provisions'!$7:$11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<sst xmlns="http://schemas.openxmlformats.org/spreadsheetml/2006/main" count="1537" uniqueCount="470">
  <si>
    <t>CBO's Baseline Budget Projections</t>
  </si>
  <si>
    <t>Total,</t>
  </si>
  <si>
    <t>Actual</t>
  </si>
  <si>
    <t>In Billions of Dollars</t>
  </si>
  <si>
    <t>Revenues</t>
  </si>
  <si>
    <t>Individual income taxes</t>
  </si>
  <si>
    <t>Corporate income taxes</t>
  </si>
  <si>
    <t>Social insurance taxes</t>
  </si>
  <si>
    <t>Other</t>
  </si>
  <si>
    <t>_____</t>
  </si>
  <si>
    <t>______</t>
  </si>
  <si>
    <t>Total</t>
  </si>
  <si>
    <t>On-budget</t>
  </si>
  <si>
    <t>Off-budget</t>
  </si>
  <si>
    <t>Outlays</t>
  </si>
  <si>
    <t>Mandatory spending</t>
  </si>
  <si>
    <t>Discretionary spending</t>
  </si>
  <si>
    <t>Net interest</t>
  </si>
  <si>
    <t>Deficit (-) or Surplus</t>
  </si>
  <si>
    <t xml:space="preserve">On-budget </t>
  </si>
  <si>
    <t>Debt Held by the Public</t>
  </si>
  <si>
    <t>n.a.</t>
  </si>
  <si>
    <t>Memorandum:</t>
  </si>
  <si>
    <t>Gross Domestic Product</t>
  </si>
  <si>
    <t>____</t>
  </si>
  <si>
    <t>Source:  Congressional Budget Office.</t>
  </si>
  <si>
    <t>Note:</t>
  </si>
  <si>
    <t>n.a. = not applicable.</t>
  </si>
  <si>
    <t>As a Percentage of Gross Domestic Product</t>
  </si>
  <si>
    <t>2008-</t>
  </si>
  <si>
    <t xml:space="preserve">CBO's Baseline Projections of Mandatory Spending </t>
  </si>
  <si>
    <t>Social Security</t>
  </si>
  <si>
    <r>
      <t>Medicare</t>
    </r>
    <r>
      <rPr>
        <vertAlign val="superscript"/>
        <sz val="9"/>
        <rFont val="Bell Centennial Address"/>
        <family val="2"/>
      </rPr>
      <t>a</t>
    </r>
  </si>
  <si>
    <t>Medicaid</t>
  </si>
  <si>
    <t>Income Security</t>
  </si>
  <si>
    <t>Supplemental Security Income</t>
  </si>
  <si>
    <t>Earned income and child tax credit</t>
  </si>
  <si>
    <t>Unemployment compensation</t>
  </si>
  <si>
    <t>Food Stamps</t>
  </si>
  <si>
    <r>
      <t>Family support</t>
    </r>
    <r>
      <rPr>
        <vertAlign val="superscript"/>
        <sz val="9"/>
        <rFont val="Bell Centennial Address"/>
        <family val="2"/>
      </rPr>
      <t>b</t>
    </r>
  </si>
  <si>
    <t>Child nutrition</t>
  </si>
  <si>
    <t>Foster care</t>
  </si>
  <si>
    <t>___</t>
  </si>
  <si>
    <t>Subtotal</t>
  </si>
  <si>
    <t>Other Retirement and Disability</t>
  </si>
  <si>
    <r>
      <t>Federal civilian</t>
    </r>
    <r>
      <rPr>
        <vertAlign val="superscript"/>
        <sz val="9"/>
        <rFont val="Bell Centennial Address"/>
        <family val="2"/>
      </rPr>
      <t>c</t>
    </r>
  </si>
  <si>
    <t>Military</t>
  </si>
  <si>
    <r>
      <t>Veterans</t>
    </r>
    <r>
      <rPr>
        <vertAlign val="superscript"/>
        <sz val="9"/>
        <rFont val="Bell Centennial Address"/>
        <family val="2"/>
      </rPr>
      <t>d</t>
    </r>
  </si>
  <si>
    <t>Other Programs</t>
  </si>
  <si>
    <t>Commodity Credit Corporation</t>
  </si>
  <si>
    <t>Tricare For Life</t>
  </si>
  <si>
    <t>Student loans</t>
  </si>
  <si>
    <t>Universal Service Fund</t>
  </si>
  <si>
    <t>SCHIP</t>
  </si>
  <si>
    <t>Social services</t>
  </si>
  <si>
    <t>Flood insurance</t>
  </si>
  <si>
    <t>__</t>
  </si>
  <si>
    <t>Offsetting Receipts</t>
  </si>
  <si>
    <r>
      <t>Medicare</t>
    </r>
    <r>
      <rPr>
        <vertAlign val="superscript"/>
        <sz val="9"/>
        <rFont val="Bell Centennial Address"/>
        <family val="2"/>
      </rPr>
      <t>e</t>
    </r>
  </si>
  <si>
    <t xml:space="preserve">Employer's share of </t>
  </si>
  <si>
    <t>employee retirement</t>
  </si>
  <si>
    <t>Total Mandatory Spending</t>
  </si>
  <si>
    <t>Mandatory Spending Excluding</t>
  </si>
  <si>
    <t>Medicare Spending Net of</t>
  </si>
  <si>
    <t>c.  Includes Civil Service, Foreign Service, Coast Guard, and other, smaller retirement programs as well as annuitants' health benefits.</t>
  </si>
  <si>
    <t>d.  Includes veterans' compensation, pensions, and life insurance programs.</t>
  </si>
  <si>
    <t>e.  Includes Medicare premiums and amounts paid by states from savings on Medicaid prescription drug costs.</t>
  </si>
  <si>
    <t xml:space="preserve">Debt Held by the Public at the </t>
  </si>
  <si>
    <t>Beginning of the Year</t>
  </si>
  <si>
    <t>Changes to Debt Held by the Public</t>
  </si>
  <si>
    <t xml:space="preserve">Deficit or surplus (-) </t>
  </si>
  <si>
    <t>Other means of financing</t>
  </si>
  <si>
    <t>Debt Held by the Public at the</t>
  </si>
  <si>
    <t>End of the Year</t>
  </si>
  <si>
    <t>Debt Held by Government Accounts</t>
  </si>
  <si>
    <t>Gross Federal Debt</t>
  </si>
  <si>
    <t>Debt Held by the Public at the End of the</t>
  </si>
  <si>
    <t>Year as a Percentage of GDP</t>
  </si>
  <si>
    <r>
      <t>Other government accounts</t>
    </r>
    <r>
      <rPr>
        <vertAlign val="superscript"/>
        <sz val="10"/>
        <rFont val="Bell Centennial Address"/>
        <family val="2"/>
      </rPr>
      <t>a</t>
    </r>
  </si>
  <si>
    <r>
      <t>Debt Subject to Limit</t>
    </r>
    <r>
      <rPr>
        <vertAlign val="superscript"/>
        <sz val="10"/>
        <rFont val="Bell Centennial Address"/>
        <family val="2"/>
      </rPr>
      <t>b</t>
    </r>
  </si>
  <si>
    <t>Changes in CBO's Baseline Projections of the Deficit or Surplus Since January 2007</t>
  </si>
  <si>
    <t>Total Deficit (-) or Surplus as</t>
  </si>
  <si>
    <t>Projected in January 2007</t>
  </si>
  <si>
    <t>Changes to Revenue Projections</t>
  </si>
  <si>
    <t>(Technical)</t>
  </si>
  <si>
    <t>*</t>
  </si>
  <si>
    <t>Changes to Outlay Projections</t>
  </si>
  <si>
    <t>Legislative</t>
  </si>
  <si>
    <t>Mandatory</t>
  </si>
  <si>
    <t>Discretionary</t>
  </si>
  <si>
    <t>Defense</t>
  </si>
  <si>
    <t>Nondefense</t>
  </si>
  <si>
    <t>Subtotal, discretionary</t>
  </si>
  <si>
    <t>Net interest (Debt service)</t>
  </si>
  <si>
    <t>_</t>
  </si>
  <si>
    <t>Subtotal, legislative</t>
  </si>
  <si>
    <t>Technical</t>
  </si>
  <si>
    <t>Veterans' compensation</t>
  </si>
  <si>
    <t>Subtotal, mandatory</t>
  </si>
  <si>
    <t>Debt service</t>
  </si>
  <si>
    <t>Subtotal, net interest</t>
  </si>
  <si>
    <t>Subtotal, technical</t>
  </si>
  <si>
    <t>Total Outlay Changes</t>
  </si>
  <si>
    <t>Total Impact on the Deficit</t>
  </si>
  <si>
    <t>Source:   Congressional Budget Office.</t>
  </si>
  <si>
    <t>* = between -$500 million and $500 million.</t>
  </si>
  <si>
    <t>a.</t>
  </si>
  <si>
    <t>Includes offsetting receipts.</t>
  </si>
  <si>
    <t xml:space="preserve">b.  </t>
  </si>
  <si>
    <t>Negative numbers indicate an increase in the deficit or decrease in the surplus.</t>
  </si>
  <si>
    <r>
      <t>Medicare</t>
    </r>
    <r>
      <rPr>
        <vertAlign val="superscript"/>
        <sz val="10"/>
        <rFont val="Bell Centennial Address"/>
        <family val="2"/>
      </rPr>
      <t>a</t>
    </r>
  </si>
  <si>
    <r>
      <t>or Surplus</t>
    </r>
    <r>
      <rPr>
        <vertAlign val="superscript"/>
        <sz val="9"/>
        <rFont val="Bell Centennial NameAndNumber"/>
        <family val="2"/>
      </rPr>
      <t>b</t>
    </r>
  </si>
  <si>
    <r>
      <t>Total Legislative Changes</t>
    </r>
    <r>
      <rPr>
        <vertAlign val="superscript"/>
        <sz val="10"/>
        <rFont val="Bell Centennial Address"/>
        <family val="2"/>
      </rPr>
      <t>b</t>
    </r>
  </si>
  <si>
    <r>
      <t>Total Technical Changes</t>
    </r>
    <r>
      <rPr>
        <vertAlign val="superscript"/>
        <sz val="10"/>
        <rFont val="Bell Centennial Address"/>
        <family val="2"/>
      </rPr>
      <t>b</t>
    </r>
  </si>
  <si>
    <t>(Outlays in billions of dollars)</t>
  </si>
  <si>
    <t xml:space="preserve">Notes:    Spending for the benefit programs shown above generally excludes administrative costs, which are discretionary.  </t>
  </si>
  <si>
    <t>a.  Exludes offsetting receipts.</t>
  </si>
  <si>
    <t>CBO's Baseline Projections of Federal Debt</t>
  </si>
  <si>
    <t>(In billions of dollars)</t>
  </si>
  <si>
    <t>Note:  GDP = gross domestic product.</t>
  </si>
  <si>
    <t xml:space="preserve"> SCHIP = State Children's Health Insurance Program.</t>
  </si>
  <si>
    <t>a. Mainly the Civil Service Retirement and Disability, Military Retirement, Medicare, and Unemployment Insurance Trust Funds.</t>
  </si>
  <si>
    <t xml:space="preserve">b. Differs from the gross federal debt primarily because most debt issued by agencies other than the Treasury and the Federal Financing Bank is excluded </t>
  </si>
  <si>
    <t>from the debt limit. The current debt limit is $8,965 billion.</t>
  </si>
  <si>
    <t>Projected in March 2007</t>
  </si>
  <si>
    <t>CBO's Estimate of the Effect of the President's Budget on Baseline Deficits or Surpluses</t>
  </si>
  <si>
    <t>Total Deficit (-) or Surplus as Projected in</t>
  </si>
  <si>
    <t>CBO's March 2007 Baseline</t>
  </si>
  <si>
    <t>Effect of the President's Proposals</t>
  </si>
  <si>
    <t>Extension of expiring EGTRRA and JGTRRA provisions</t>
  </si>
  <si>
    <t>Estate and gift taxes</t>
  </si>
  <si>
    <t>Tax rates on dividends and capital gains</t>
  </si>
  <si>
    <t>Expensing for small businesses</t>
  </si>
  <si>
    <t>Education, retirement, and other provisions</t>
  </si>
  <si>
    <t>Subtotal, proposed extensions</t>
  </si>
  <si>
    <t>Research and experimentation tax credit</t>
  </si>
  <si>
    <t>Air transportation taxes</t>
  </si>
  <si>
    <t>AMT extension</t>
  </si>
  <si>
    <t>Expansion of information reporting</t>
  </si>
  <si>
    <t>Expansion of expensing for small businesses</t>
  </si>
  <si>
    <t>Expansion of tax-free savings accounts</t>
  </si>
  <si>
    <t>Other proposals</t>
  </si>
  <si>
    <t>Total Effect on Revenues</t>
  </si>
  <si>
    <t>Social Security individual accounts</t>
  </si>
  <si>
    <t>Medicare</t>
  </si>
  <si>
    <t>Earned income and child tax credits</t>
  </si>
  <si>
    <t>Medicaid and SCHIP</t>
  </si>
  <si>
    <t>Higher education</t>
  </si>
  <si>
    <t>Farm bill</t>
  </si>
  <si>
    <t xml:space="preserve"> Net interest</t>
  </si>
  <si>
    <t>Total Effect on Outlays</t>
  </si>
  <si>
    <t>Total Deficit (-) or Surplus Under the President's Proposals</t>
  </si>
  <si>
    <t>Sources:   Congressional Budget Office; Joint Committee on Taxation.</t>
  </si>
  <si>
    <t>Effect of Extending Tax Provisions Scheduled to Expire Before 2017</t>
  </si>
  <si>
    <t>Expiration</t>
  </si>
  <si>
    <t>Tax Provision</t>
  </si>
  <si>
    <t>Date</t>
  </si>
  <si>
    <t>Provisions That Expired in 2006</t>
  </si>
  <si>
    <t xml:space="preserve">Credit for Qualified </t>
  </si>
  <si>
    <t>Electric Vehicles</t>
  </si>
  <si>
    <t>Depreciation for Clean-</t>
  </si>
  <si>
    <t>Fuel Automobiles</t>
  </si>
  <si>
    <t xml:space="preserve">Excise Tax on Fuel for </t>
  </si>
  <si>
    <t>Trains and Barges</t>
  </si>
  <si>
    <t>**</t>
  </si>
  <si>
    <t xml:space="preserve">Increased AMT </t>
  </si>
  <si>
    <t>Exemption</t>
  </si>
  <si>
    <t xml:space="preserve">Rules for Taxing Certain </t>
  </si>
  <si>
    <t xml:space="preserve">Life Insurance </t>
  </si>
  <si>
    <t>Dividends</t>
  </si>
  <si>
    <t xml:space="preserve">Treatment of </t>
  </si>
  <si>
    <t xml:space="preserve">Nonrefundable </t>
  </si>
  <si>
    <t xml:space="preserve">Personal Credits </t>
  </si>
  <si>
    <t xml:space="preserve">Under the AMT </t>
  </si>
  <si>
    <t xml:space="preserve">Hurricane Relief </t>
  </si>
  <si>
    <t>Provisions</t>
  </si>
  <si>
    <t xml:space="preserve">Tax Incentives for </t>
  </si>
  <si>
    <t xml:space="preserve">Areas of New York </t>
  </si>
  <si>
    <t>City Damaged on 9/11</t>
  </si>
  <si>
    <t>Provisions That Expire Between 2007 and 2017</t>
  </si>
  <si>
    <t xml:space="preserve">Andean Trade </t>
  </si>
  <si>
    <t>Preference Initiative</t>
  </si>
  <si>
    <t xml:space="preserve">American Samoa </t>
  </si>
  <si>
    <t xml:space="preserve">Economic </t>
  </si>
  <si>
    <t>Development Credit</t>
  </si>
  <si>
    <t xml:space="preserve">Archer Medical Savings </t>
  </si>
  <si>
    <t>Accounts</t>
  </si>
  <si>
    <t xml:space="preserve">Basis Adjustment of </t>
  </si>
  <si>
    <t xml:space="preserve">S Corporate Stock for </t>
  </si>
  <si>
    <t>Donations</t>
  </si>
  <si>
    <t xml:space="preserve">Brownfields Remediation </t>
  </si>
  <si>
    <t>Expensing</t>
  </si>
  <si>
    <t xml:space="preserve">Combat Pay in Earned </t>
  </si>
  <si>
    <t xml:space="preserve">Income for Refundable </t>
  </si>
  <si>
    <t>Credits</t>
  </si>
  <si>
    <t xml:space="preserve">Contributions of Book </t>
  </si>
  <si>
    <t>Inventory</t>
  </si>
  <si>
    <t xml:space="preserve">Contributions of Food </t>
  </si>
  <si>
    <t xml:space="preserve">Contributions of Real </t>
  </si>
  <si>
    <t xml:space="preserve">Property for </t>
  </si>
  <si>
    <t>Conservation Purposes</t>
  </si>
  <si>
    <t>Corporate Contributions of</t>
  </si>
  <si>
    <t xml:space="preserve">Credit for Certain </t>
  </si>
  <si>
    <t xml:space="preserve">Nonbusiness Energy </t>
  </si>
  <si>
    <t>Property</t>
  </si>
  <si>
    <t xml:space="preserve">Credit for Energy Efficient </t>
  </si>
  <si>
    <t>Appliances</t>
  </si>
  <si>
    <t xml:space="preserve">Credit for Maintaining </t>
  </si>
  <si>
    <t>Railroad Tracks</t>
  </si>
  <si>
    <t xml:space="preserve">Credit for Research </t>
  </si>
  <si>
    <t xml:space="preserve">and Experimentation </t>
  </si>
  <si>
    <t xml:space="preserve">Deduction for Domestic </t>
  </si>
  <si>
    <t xml:space="preserve">Production in </t>
  </si>
  <si>
    <t>Puerto Rico</t>
  </si>
  <si>
    <t xml:space="preserve">Deduction for Private </t>
  </si>
  <si>
    <t xml:space="preserve">Mortgage Insurance </t>
  </si>
  <si>
    <t xml:space="preserve">Deduction for Qualified </t>
  </si>
  <si>
    <t>Education Expenses</t>
  </si>
  <si>
    <t xml:space="preserve">Deduction for Teachers' </t>
  </si>
  <si>
    <t>Classroom Expenses</t>
  </si>
  <si>
    <t xml:space="preserve">Deduction of State and </t>
  </si>
  <si>
    <t>Local Sales Taxes</t>
  </si>
  <si>
    <t xml:space="preserve">Depreciation for </t>
  </si>
  <si>
    <t xml:space="preserve">Business Property on </t>
  </si>
  <si>
    <t>Indian Reservations</t>
  </si>
  <si>
    <t xml:space="preserve">Depreciation of </t>
  </si>
  <si>
    <t xml:space="preserve">Leasehold and </t>
  </si>
  <si>
    <t>Restaurant Equipment</t>
  </si>
  <si>
    <t xml:space="preserve">Depreciation Period for </t>
  </si>
  <si>
    <t>Motor Tracks</t>
  </si>
  <si>
    <t xml:space="preserve">Dispositions of Electric </t>
  </si>
  <si>
    <t xml:space="preserve">Transmission Property </t>
  </si>
  <si>
    <t xml:space="preserve">Dividends of Mutual </t>
  </si>
  <si>
    <t xml:space="preserve">Funds </t>
  </si>
  <si>
    <t xml:space="preserve">FUTA Surtax of </t>
  </si>
  <si>
    <t xml:space="preserve">0.2 Percentage Points </t>
  </si>
  <si>
    <t xml:space="preserve">Indian Employment </t>
  </si>
  <si>
    <t>Tax Credit</t>
  </si>
  <si>
    <t xml:space="preserve">Net Income Limitation </t>
  </si>
  <si>
    <t xml:space="preserve">for Marginal Oil and </t>
  </si>
  <si>
    <t>Gas Wells</t>
  </si>
  <si>
    <t xml:space="preserve">Parity in Mental Health </t>
  </si>
  <si>
    <t>Benefits</t>
  </si>
  <si>
    <t xml:space="preserve">Payments to Controlling </t>
  </si>
  <si>
    <t>Exempt Organizations</t>
  </si>
  <si>
    <t xml:space="preserve">Qualified Mortgage </t>
  </si>
  <si>
    <t xml:space="preserve">Bonds for Veterans' </t>
  </si>
  <si>
    <t>Residences</t>
  </si>
  <si>
    <t xml:space="preserve">Qualified Zone Academy </t>
  </si>
  <si>
    <t>Bonds</t>
  </si>
  <si>
    <t xml:space="preserve">Rum Excise Tax Revenue </t>
  </si>
  <si>
    <t xml:space="preserve">to Puerto Rico and the </t>
  </si>
  <si>
    <t>Virgin Islands</t>
  </si>
  <si>
    <t>Synthetic or Biomass</t>
  </si>
  <si>
    <t>Fuel Credit</t>
  </si>
  <si>
    <t xml:space="preserve">Investment in the </t>
  </si>
  <si>
    <t>District of Columbia</t>
  </si>
  <si>
    <t xml:space="preserve">Tax-Free Distributions </t>
  </si>
  <si>
    <t xml:space="preserve">from Retirement </t>
  </si>
  <si>
    <t>Plans for Donations</t>
  </si>
  <si>
    <t xml:space="preserve">Withdrawals from </t>
  </si>
  <si>
    <t xml:space="preserve">Retirement Plans for </t>
  </si>
  <si>
    <t>Military Personnel</t>
  </si>
  <si>
    <t xml:space="preserve">Work Opportunity and </t>
  </si>
  <si>
    <t>Welfare-to-Work Credit</t>
  </si>
  <si>
    <t xml:space="preserve">Caribbean Basin Trade </t>
  </si>
  <si>
    <t>Partnership Act</t>
  </si>
  <si>
    <t>Biodiesel Credits</t>
  </si>
  <si>
    <t xml:space="preserve">Carryback Period for </t>
  </si>
  <si>
    <t xml:space="preserve">Electric Utility </t>
  </si>
  <si>
    <t>Companies</t>
  </si>
  <si>
    <t xml:space="preserve">Credit for Business Solar </t>
  </si>
  <si>
    <t>Energy Property</t>
  </si>
  <si>
    <t xml:space="preserve">Credit for Electricity </t>
  </si>
  <si>
    <t xml:space="preserve">Produced from </t>
  </si>
  <si>
    <t>Renewable Resources</t>
  </si>
  <si>
    <t>Homes</t>
  </si>
  <si>
    <t xml:space="preserve">Credit for Residential </t>
  </si>
  <si>
    <t>Solar and Fuel Cells</t>
  </si>
  <si>
    <t xml:space="preserve">Deduction for Energy </t>
  </si>
  <si>
    <t xml:space="preserve">Efficient Commercial </t>
  </si>
  <si>
    <t>Buildings</t>
  </si>
  <si>
    <t xml:space="preserve">Expensing of Advanced </t>
  </si>
  <si>
    <t>Mine Safety Equipment</t>
  </si>
  <si>
    <t xml:space="preserve">Expensing of Film and TV </t>
  </si>
  <si>
    <t>Productions</t>
  </si>
  <si>
    <t xml:space="preserve">Generalized System of </t>
  </si>
  <si>
    <t>Preferences</t>
  </si>
  <si>
    <t xml:space="preserve">Mine Rescue Team </t>
  </si>
  <si>
    <t>Training Credit</t>
  </si>
  <si>
    <t xml:space="preserve">New Markets Tax Credit </t>
  </si>
  <si>
    <t xml:space="preserve">Payments Between </t>
  </si>
  <si>
    <t xml:space="preserve">Related Controlled </t>
  </si>
  <si>
    <t>Foreign Corporations</t>
  </si>
  <si>
    <t xml:space="preserve">Qualified Methanol or </t>
  </si>
  <si>
    <t>Ethanol Fuel from Coal</t>
  </si>
  <si>
    <t>Renewable Energy Bonds</t>
  </si>
  <si>
    <t xml:space="preserve">Subpart F for Active </t>
  </si>
  <si>
    <t>Financing Income</t>
  </si>
  <si>
    <t xml:space="preserve">Alternative Fuels </t>
  </si>
  <si>
    <t xml:space="preserve">Trade Preferences for </t>
  </si>
  <si>
    <t>Haitian Woven Apparel</t>
  </si>
  <si>
    <t xml:space="preserve">Alternative Fuel Vehicle </t>
  </si>
  <si>
    <t xml:space="preserve">Refueling Property </t>
  </si>
  <si>
    <t xml:space="preserve">Credit for Certain Diesel </t>
  </si>
  <si>
    <t xml:space="preserve">Fuel Production </t>
  </si>
  <si>
    <t xml:space="preserve">Credit for Coke Production </t>
  </si>
  <si>
    <t xml:space="preserve">Empowerment and </t>
  </si>
  <si>
    <t xml:space="preserve">Community Renewal </t>
  </si>
  <si>
    <t>Zone Incentives</t>
  </si>
  <si>
    <t xml:space="preserve">Exclusion of Gain on </t>
  </si>
  <si>
    <t xml:space="preserve">Brownfield </t>
  </si>
  <si>
    <t>Transactions</t>
  </si>
  <si>
    <t xml:space="preserve">Hybrid Heavy Truck Credit </t>
  </si>
  <si>
    <t xml:space="preserve">Qualified Green </t>
  </si>
  <si>
    <t>Building Bonds</t>
  </si>
  <si>
    <t xml:space="preserve">Section 179 Expensing </t>
  </si>
  <si>
    <t xml:space="preserve">Tax Incentives for Diesel </t>
  </si>
  <si>
    <t>Fuel Production</t>
  </si>
  <si>
    <t xml:space="preserve">Alaska Native </t>
  </si>
  <si>
    <t>Settlement Trusts</t>
  </si>
  <si>
    <t>Alcohol Fuel Tax Credit</t>
  </si>
  <si>
    <t xml:space="preserve">Alternative Motor Vehicle </t>
  </si>
  <si>
    <t xml:space="preserve">Credit </t>
  </si>
  <si>
    <t>EGTRRA Education</t>
  </si>
  <si>
    <t xml:space="preserve">Estate and Gift Tax </t>
  </si>
  <si>
    <t xml:space="preserve">Changes </t>
  </si>
  <si>
    <t xml:space="preserve">Employees </t>
  </si>
  <si>
    <t xml:space="preserve">Five-Year Amortization of </t>
  </si>
  <si>
    <t>Music Copyrights</t>
  </si>
  <si>
    <t>Income Tax Rates</t>
  </si>
  <si>
    <t>of 25, 28, 33,</t>
  </si>
  <si>
    <t>and 35 Percent</t>
  </si>
  <si>
    <t>Phaseout</t>
  </si>
  <si>
    <t>Deduction</t>
  </si>
  <si>
    <t xml:space="preserve">Natural Gas Distribution </t>
  </si>
  <si>
    <t xml:space="preserve">Lines Treated as </t>
  </si>
  <si>
    <t>15-Year Property</t>
  </si>
  <si>
    <t>Other Incentives for</t>
  </si>
  <si>
    <t xml:space="preserve">Reduced Tax Rates on </t>
  </si>
  <si>
    <t>Capital Gains</t>
  </si>
  <si>
    <t xml:space="preserve">Dividends </t>
  </si>
  <si>
    <t xml:space="preserve">Tax Credit for Small </t>
  </si>
  <si>
    <t>Ethanol Producers</t>
  </si>
  <si>
    <t>Haiti Trade Preferences</t>
  </si>
  <si>
    <t xml:space="preserve">Expensing of Refinery </t>
  </si>
  <si>
    <t xml:space="preserve">African Growth </t>
  </si>
  <si>
    <t xml:space="preserve">Opportunity Act </t>
  </si>
  <si>
    <t xml:space="preserve">Credit for Past Minimum </t>
  </si>
  <si>
    <t xml:space="preserve">Tax Liability </t>
  </si>
  <si>
    <t xml:space="preserve">Depreciation of Certain </t>
  </si>
  <si>
    <t>Ethanol Plant Property</t>
  </si>
  <si>
    <t xml:space="preserve">Transfer of Excess Assets </t>
  </si>
  <si>
    <t xml:space="preserve">IRS User Fees </t>
  </si>
  <si>
    <t xml:space="preserve">Liquefied Hydrogen Fuel </t>
  </si>
  <si>
    <t>Incentives</t>
  </si>
  <si>
    <t xml:space="preserve">Automatic Amortization </t>
  </si>
  <si>
    <t xml:space="preserve">for Certain Pension </t>
  </si>
  <si>
    <t>Plans</t>
  </si>
  <si>
    <t xml:space="preserve">Credit for Motor Vehicles </t>
  </si>
  <si>
    <t xml:space="preserve">with Fuel Cells </t>
  </si>
  <si>
    <t xml:space="preserve">Hydrogen Refueling </t>
  </si>
  <si>
    <t>Opportunity Act</t>
  </si>
  <si>
    <t xml:space="preserve">All Expiring Provisions </t>
  </si>
  <si>
    <t xml:space="preserve">Interaction Effect from </t>
  </si>
  <si>
    <t xml:space="preserve">Extending All </t>
  </si>
  <si>
    <t>Provisions Together</t>
  </si>
  <si>
    <t>Source:  Congressional Budget Office; Joint Committee on Taxation.</t>
  </si>
  <si>
    <t>c.  Provisions related to tax incentives for alternative fuels expire on 9/30/09 and 9/30/14.</t>
  </si>
  <si>
    <t>d.  Includes provisions related to the adoption credit, dependent care credit, and the employer-provided child care credit.</t>
  </si>
  <si>
    <r>
      <t xml:space="preserve">various </t>
    </r>
    <r>
      <rPr>
        <vertAlign val="superscript"/>
        <sz val="9"/>
        <rFont val="Bell Centennial Address"/>
        <family val="2"/>
      </rPr>
      <t>a</t>
    </r>
  </si>
  <si>
    <r>
      <t xml:space="preserve">various </t>
    </r>
    <r>
      <rPr>
        <vertAlign val="superscript"/>
        <sz val="9"/>
        <rFont val="Bell Centennial Address"/>
        <family val="2"/>
      </rPr>
      <t>b</t>
    </r>
  </si>
  <si>
    <r>
      <t xml:space="preserve">various </t>
    </r>
    <r>
      <rPr>
        <vertAlign val="superscript"/>
        <sz val="9"/>
        <rFont val="Bell Centennial Address"/>
        <family val="2"/>
      </rPr>
      <t>c</t>
    </r>
  </si>
  <si>
    <t>Policy Alternatives That Affect Discretionary Spending</t>
  </si>
  <si>
    <t xml:space="preserve">Reduce the Number of Troops Deployed </t>
  </si>
  <si>
    <t xml:space="preserve">for Military Operations in Iraq and </t>
  </si>
  <si>
    <t xml:space="preserve">Afghanistan and Other Activities </t>
  </si>
  <si>
    <t>Related to the War on Terrorism to</t>
  </si>
  <si>
    <t xml:space="preserve">Related to the War on Terrorism to </t>
  </si>
  <si>
    <t xml:space="preserve">Increase Regular Discretionary </t>
  </si>
  <si>
    <t>Appropriations at the Rate of Growth</t>
  </si>
  <si>
    <t xml:space="preserve">Freeze Total Discretionary </t>
  </si>
  <si>
    <t xml:space="preserve">Appropriations at the Level </t>
  </si>
  <si>
    <t>Provided for 2007</t>
  </si>
  <si>
    <t>Policy Alternatives That Affect the Tax Code</t>
  </si>
  <si>
    <t>Extend Other Expiring Tax Provisions</t>
  </si>
  <si>
    <t>Interactive Effect of Extending EGTRRA</t>
  </si>
  <si>
    <t>and JGTRRA and Indexing the AMT</t>
  </si>
  <si>
    <t xml:space="preserve">Total Discretionary Outlays in </t>
  </si>
  <si>
    <t>CBO's Baseline</t>
  </si>
  <si>
    <t>Iraq and Afghanistan in CBO's Baseline</t>
  </si>
  <si>
    <t>Total Deficit (-) or Surplus</t>
  </si>
  <si>
    <t>in CBO's Baseline</t>
  </si>
  <si>
    <t>Sources:  Congressional Budget Office; Joint Committee on Taxation.</t>
  </si>
  <si>
    <t>Notes:</t>
  </si>
  <si>
    <t>Positive amounts indicate a reduction in the deficit or an increase in the surplus.  "Debt service" refers to changes in interest payments on federal debt resulting from changes in the government's borrowing needs</t>
  </si>
  <si>
    <t>* = between -$500 million and $500 million; GDP = gross domestic product; EGTRRA = Economic Growth and Tax Relief Reconciliation Act of 2001; JGTRRA = Jobs and Growth Tax Relief Reconciliation Act of 2003; AMT = alternative minimum tax.</t>
  </si>
  <si>
    <t>b.</t>
  </si>
  <si>
    <t>Excluding debt service.</t>
  </si>
  <si>
    <t>c.</t>
  </si>
  <si>
    <t>d.</t>
  </si>
  <si>
    <t>e.</t>
  </si>
  <si>
    <t>f.</t>
  </si>
  <si>
    <r>
      <t>30,000 by 2010</t>
    </r>
    <r>
      <rPr>
        <vertAlign val="superscript"/>
        <sz val="10"/>
        <rFont val="Bell Centennial Address"/>
        <family val="2"/>
      </rPr>
      <t xml:space="preserve">a </t>
    </r>
  </si>
  <si>
    <r>
      <t>Effect on the deficit or surplus</t>
    </r>
    <r>
      <rPr>
        <vertAlign val="superscript"/>
        <sz val="10"/>
        <rFont val="Bell Centennial Address"/>
        <family val="2"/>
      </rPr>
      <t>b</t>
    </r>
  </si>
  <si>
    <r>
      <t>75,000 by 2013</t>
    </r>
    <r>
      <rPr>
        <vertAlign val="superscript"/>
        <sz val="10"/>
        <rFont val="Bell Centennial Address"/>
        <family val="2"/>
      </rPr>
      <t>c</t>
    </r>
  </si>
  <si>
    <r>
      <t>of Nominal GDP</t>
    </r>
    <r>
      <rPr>
        <vertAlign val="superscript"/>
        <sz val="10"/>
        <rFont val="Bell Centennial Address"/>
        <family val="2"/>
      </rPr>
      <t>d</t>
    </r>
  </si>
  <si>
    <r>
      <t>Extend EGTRRA and JGTRRA</t>
    </r>
    <r>
      <rPr>
        <vertAlign val="superscript"/>
        <sz val="10"/>
        <rFont val="Bell Centennial Address"/>
        <family val="2"/>
      </rPr>
      <t>e</t>
    </r>
  </si>
  <si>
    <r>
      <t>Index the AMT for Inflation</t>
    </r>
    <r>
      <rPr>
        <vertAlign val="superscript"/>
        <sz val="10"/>
        <rFont val="Bell Centennial Address"/>
        <family val="2"/>
      </rPr>
      <t>f</t>
    </r>
  </si>
  <si>
    <t xml:space="preserve">Total Outlays for Military Operations in </t>
  </si>
  <si>
    <t>Budgetary Effects of Selected Policy Alternatives Not Included in CBO's Baseline</t>
  </si>
  <si>
    <t xml:space="preserve">This alternative does not extrapolate the $70 billion in funding for operations in Iraq and Afghanistan enacted as part of the Department of Defense </t>
  </si>
  <si>
    <t>Computers to Schools</t>
  </si>
  <si>
    <t>Extra IRA Contributions</t>
  </si>
  <si>
    <t xml:space="preserve">in Bankruptcy </t>
  </si>
  <si>
    <t>Child Credit at '$1,000</t>
  </si>
  <si>
    <t>Exclusion of Gain on Sale</t>
  </si>
  <si>
    <t>of Residence by Certain</t>
  </si>
  <si>
    <t>Expanded 10 Percent</t>
  </si>
  <si>
    <t>Tax Bracket</t>
  </si>
  <si>
    <t>Itemized Deductions and</t>
  </si>
  <si>
    <t>Personal Exemption</t>
  </si>
  <si>
    <t>Joint Filers' 15 Percent</t>
  </si>
  <si>
    <t>Bracket and Standard</t>
  </si>
  <si>
    <r>
      <t>Families and Children</t>
    </r>
    <r>
      <rPr>
        <vertAlign val="superscript"/>
        <sz val="9"/>
        <rFont val="Bell Centennial Address"/>
        <family val="2"/>
      </rPr>
      <t>d</t>
    </r>
  </si>
  <si>
    <t xml:space="preserve">(Least-developed </t>
  </si>
  <si>
    <t>countries)</t>
  </si>
  <si>
    <t>in Defined-Benefit Plans</t>
  </si>
  <si>
    <t xml:space="preserve">Total Revenue Effect    </t>
  </si>
  <si>
    <t xml:space="preserve">     </t>
  </si>
  <si>
    <t>a.   Provisions of the Katrina Tax Relief Act of 2005 and the Gulf Opportunity Zone Act of 2005 expire at various times between 2006 and 2011.</t>
  </si>
  <si>
    <t xml:space="preserve">Notes:  * = between -$50 million and zero; ** = between zero and $50 million; n.a. = not applicable; AMT = alternative minimum tax; EGTRRA = Economic </t>
  </si>
  <si>
    <t xml:space="preserve">              </t>
  </si>
  <si>
    <t xml:space="preserve">               </t>
  </si>
  <si>
    <t xml:space="preserve">b.  Includes Temporary Assistance for Needy Families and various programs that involve payments to states for child support enforcement and family </t>
  </si>
  <si>
    <t xml:space="preserve">     support, child care entitlements, and research to benefit children.</t>
  </si>
  <si>
    <t xml:space="preserve">* = between -$500 million and $500 million; EGTRRA = Economic Growth and Tax Relief Reconciliation Act of 2001; JGTRRA = Jobs and  </t>
  </si>
  <si>
    <t>Growth Tax Relief Reconciliation Act of 2003; AMT = alternative minimum tax; SCHIP = State Children's Health Insurance Program.</t>
  </si>
  <si>
    <t xml:space="preserve">appropriation act for 2007. However, it incorporates the assumption that an additional $75 billion in budget authority will be provided in 2007 to  </t>
  </si>
  <si>
    <t>carry out operations in those countries. Future funding for operations in Iraq, Afghanistan, or elsewhere would total $120 billion in 2008, $75 billion</t>
  </si>
  <si>
    <t>in 2009, $40 billion in 2010, $25 billion in 2011, and then about $20 billion a year from 2012 on--for a total of $377 billion over the 2008-2017 period.</t>
  </si>
  <si>
    <t xml:space="preserve">appropriation act for 2007. However, it incorporates the assumption that an additional $75 billion in budget authority will be provided in 2007 to </t>
  </si>
  <si>
    <t xml:space="preserve">carry out operations in those countries. Future funding for operations in Iraq, Afghanistan, or elsewhere would total $140 billion in 2008, $130  </t>
  </si>
  <si>
    <t xml:space="preserve">billion in 2009, $110 billion in 2010, $90 billion in 2011, $70 billion in 2012, and then about $60 billion a year from 2013 on--for a total of $824 billion </t>
  </si>
  <si>
    <t>over the 2008-2017 period.</t>
  </si>
  <si>
    <t xml:space="preserve">Under this alternative, appropriations for operations in Iraq and Afghanistan that were enacted during 2007 are extrapolated according to baseline </t>
  </si>
  <si>
    <t>rules.</t>
  </si>
  <si>
    <t xml:space="preserve">These estimates do not include the effects of extending the increased exemption amount or the treatment of personal credits for the AMT that </t>
  </si>
  <si>
    <t>expired at the end of 2006. The effects of that alternative are shown below.</t>
  </si>
  <si>
    <t xml:space="preserve">This alternative incorporates the assumption that the exemption amount for the AMT (which was increased through 2006 in the Tax Increase  </t>
  </si>
  <si>
    <t xml:space="preserve">Prevention and Reconciliation Act of 2005, or TIPRA) is extended at its higher level and, together with the AMT tax brackets, is indexed for </t>
  </si>
  <si>
    <t xml:space="preserve">inflation after 2006. In addition, the treatment of personal credits against the AMT (which was extended through the end of 2006 in TIPRA) </t>
  </si>
  <si>
    <t xml:space="preserve"> is assumed to be extended. If this alternative was enacted jointly with the extension of the expiring tax provisions, an interactive effect would </t>
  </si>
  <si>
    <t xml:space="preserve">occur after 2010 that would make the combined revenue loss over the 2011-2017 period greater than the sum of the two separate estimates </t>
  </si>
  <si>
    <t>(see the memorandum above).</t>
  </si>
  <si>
    <t xml:space="preserve">Growth and Tax Relief Reconciliation Act of 2001; FUTA = Federal Unemployment Trust Act; IRS = Internal Revenue Service. These estimates assume </t>
  </si>
  <si>
    <t xml:space="preserve">that the expiring provisions are extended immediately rather than when they are about to expire. The provisions are assumed to be extended at the rates </t>
  </si>
  <si>
    <t>or levels existing at the time of expiration. The estimates include some effects on outlays for refundable tax credits. These estimates do not include debt-</t>
  </si>
  <si>
    <t>service costs.</t>
  </si>
  <si>
    <r>
      <t xml:space="preserve">These estimates include updated information received from the Joint Committee on Taxation after CBO published Table 4-10 in its </t>
    </r>
    <r>
      <rPr>
        <i/>
        <sz val="9"/>
        <rFont val="Bell Centennial Address"/>
        <family val="2"/>
      </rPr>
      <t xml:space="preserve">Budget and Economic  </t>
    </r>
  </si>
  <si>
    <r>
      <t>Outlook: Fiscal Years 2008 to 2017</t>
    </r>
    <r>
      <rPr>
        <sz val="9"/>
        <rFont val="Bell Centennial Address"/>
        <family val="2"/>
      </rPr>
      <t xml:space="preserve"> (January 2007).</t>
    </r>
  </si>
  <si>
    <t xml:space="preserve">b.  Provisions that increase expensing under Section 179 and allow a five-year lifetime for leasehold improvements expired on 12/31/06. Provisions related to  </t>
  </si>
  <si>
    <t>partial expensing for property placed in service either expired on 12/31/06 or expire on 12/31/09.</t>
  </si>
  <si>
    <t>Department of Defense</t>
  </si>
  <si>
    <t xml:space="preserve">a. The estimates shown include the effect on revenues only; however, outlays for the refundable earned income and child tax credits are also affected. </t>
  </si>
  <si>
    <t>Estimates of those effects are included in the entry for earned income and child tax credits.</t>
  </si>
  <si>
    <t>b. Negative numbers indicate an increase in the deficit or decrease in the surplus.</t>
  </si>
  <si>
    <r>
      <t>General tax rates, child tax credit, and tax brackets</t>
    </r>
    <r>
      <rPr>
        <vertAlign val="superscript"/>
        <sz val="9"/>
        <rFont val="Bell Centennial Address"/>
        <family val="2"/>
      </rPr>
      <t>a</t>
    </r>
  </si>
  <si>
    <r>
      <t>Health insurance taxation and standard deduction</t>
    </r>
    <r>
      <rPr>
        <vertAlign val="superscript"/>
        <sz val="9"/>
        <rFont val="Bell Centennial Address"/>
        <family val="2"/>
      </rPr>
      <t>a</t>
    </r>
  </si>
  <si>
    <r>
      <t>Total Impact on the Deficit or Surplus</t>
    </r>
    <r>
      <rPr>
        <vertAlign val="superscript"/>
        <sz val="8"/>
        <rFont val="Bell Centennial NameAndNumber"/>
        <family val="2"/>
      </rPr>
      <t>b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</si>
</sst>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"/>
    <numFmt numFmtId="173" formatCode="hh:mm\ AM/PM"/>
    <numFmt numFmtId="174" formatCode="#,##0.000"/>
    <numFmt numFmtId="175" formatCode="0.000"/>
    <numFmt numFmtId="176" formatCode="0.0"/>
    <numFmt numFmtId="177" formatCode="0.0%"/>
    <numFmt numFmtId="178" formatCode="#,##0.0"/>
    <numFmt numFmtId="179" formatCode="0.000_)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0.0000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#,##0.000;[Red]#,##0.000"/>
    <numFmt numFmtId="191" formatCode="0.00000"/>
    <numFmt numFmtId="192" formatCode="#,##0.0;[Red]#,##0.0"/>
    <numFmt numFmtId="193" formatCode="#,##0.00;[Red]#,##0.00"/>
    <numFmt numFmtId="194" formatCode="#,##0.0000;[Red]#,##0.0000"/>
    <numFmt numFmtId="195" formatCode="0.000000"/>
    <numFmt numFmtId="196" formatCode="#,##0.00000"/>
    <numFmt numFmtId="197" formatCode="mm/dd/yyyy"/>
    <numFmt numFmtId="198" formatCode="0.00_)"/>
    <numFmt numFmtId="199" formatCode="0.0_)"/>
    <numFmt numFmtId="200" formatCode="0_)"/>
    <numFmt numFmtId="201" formatCode="m/d/yy"/>
    <numFmt numFmtId="202" formatCode="m/d/yy;@"/>
    <numFmt numFmtId="203" formatCode="[$€-2]\ #,##0.00_);[Red]\([$€-2]\ #,##0.00\)"/>
    <numFmt numFmtId="204" formatCode="0.000%"/>
    <numFmt numFmtId="205" formatCode="_-* #,##0.0_-;\-* #,##0.0_-;_-* &quot;-&quot;??_-;_-@_-"/>
    <numFmt numFmtId="206" formatCode="_-* #,##0_-;\-* #,##0_-;_-* &quot;-&quot;??_-;_-@_-"/>
    <numFmt numFmtId="207" formatCode="#,##0.0000000000000"/>
    <numFmt numFmtId="208" formatCode="0.0000000"/>
    <numFmt numFmtId="209" formatCode="0.00000000"/>
    <numFmt numFmtId="210" formatCode="_-* #,##0.000_-;\-* #,##0.000_-;_-* &quot;-&quot;??_-;_-@_-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0.000000000000"/>
    <numFmt numFmtId="215" formatCode="#,##0.00000000000"/>
  </numFmts>
  <fonts count="4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Bell Centennial Address"/>
      <family val="2"/>
    </font>
    <font>
      <b/>
      <sz val="9"/>
      <name val="Bell Centennial Address"/>
      <family val="2"/>
    </font>
    <font>
      <sz val="8"/>
      <name val="Bell Centennial NameAndNumber"/>
      <family val="2"/>
    </font>
    <font>
      <b/>
      <sz val="8"/>
      <name val="Bell Centennial NameAndNumber"/>
      <family val="2"/>
    </font>
    <font>
      <b/>
      <sz val="12"/>
      <name val="Bell Centennial Address"/>
      <family val="2"/>
    </font>
    <font>
      <sz val="12"/>
      <name val="Bell Centennial Address"/>
      <family val="2"/>
    </font>
    <font>
      <sz val="8"/>
      <name val="Arial"/>
      <family val="0"/>
    </font>
    <font>
      <sz val="10"/>
      <name val="Bell Centennial Address"/>
      <family val="2"/>
    </font>
    <font>
      <b/>
      <sz val="10"/>
      <name val="Bell Centennial Address"/>
      <family val="2"/>
    </font>
    <font>
      <sz val="8"/>
      <name val="Bell Centennial Address"/>
      <family val="2"/>
    </font>
    <font>
      <b/>
      <sz val="8"/>
      <name val="Bell Centennial Address"/>
      <family val="2"/>
    </font>
    <font>
      <sz val="9"/>
      <name val="Arial"/>
      <family val="0"/>
    </font>
    <font>
      <sz val="9"/>
      <color indexed="8"/>
      <name val="Bell Centennial Address"/>
      <family val="2"/>
    </font>
    <font>
      <vertAlign val="superscript"/>
      <sz val="9"/>
      <name val="Bell Centennial Address"/>
      <family val="2"/>
    </font>
    <font>
      <b/>
      <sz val="9"/>
      <name val="Bell Centennial NameAndNumber"/>
      <family val="2"/>
    </font>
    <font>
      <sz val="8"/>
      <color indexed="8"/>
      <name val="Bell Centennial Address"/>
      <family val="2"/>
    </font>
    <font>
      <u val="single"/>
      <sz val="8"/>
      <name val="Bell Centennial Address"/>
      <family val="2"/>
    </font>
    <font>
      <u val="single"/>
      <sz val="8"/>
      <color indexed="8"/>
      <name val="Bell Centennial Address"/>
      <family val="2"/>
    </font>
    <font>
      <sz val="10"/>
      <color indexed="8"/>
      <name val="Bell Centennial Address"/>
      <family val="2"/>
    </font>
    <font>
      <sz val="9"/>
      <name val="Bell Centennial NameAndNumber"/>
      <family val="2"/>
    </font>
    <font>
      <vertAlign val="superscript"/>
      <sz val="10"/>
      <name val="Bell Centennial Address"/>
      <family val="2"/>
    </font>
    <font>
      <sz val="9"/>
      <color indexed="10"/>
      <name val="Bell Centennial Address"/>
      <family val="2"/>
    </font>
    <font>
      <sz val="9"/>
      <color indexed="10"/>
      <name val="Bell Centennial NameAndNumber"/>
      <family val="2"/>
    </font>
    <font>
      <b/>
      <sz val="9"/>
      <color indexed="10"/>
      <name val="Bell Centennial Address"/>
      <family val="2"/>
    </font>
    <font>
      <sz val="10"/>
      <color indexed="10"/>
      <name val="Bell Centennial Address"/>
      <family val="2"/>
    </font>
    <font>
      <b/>
      <sz val="10"/>
      <color indexed="10"/>
      <name val="Bell Centennial Address"/>
      <family val="2"/>
    </font>
    <font>
      <vertAlign val="superscript"/>
      <sz val="9"/>
      <name val="Bell Centennial NameAndNumber"/>
      <family val="2"/>
    </font>
    <font>
      <sz val="12"/>
      <color indexed="10"/>
      <name val="Bell Centennial Address"/>
      <family val="2"/>
    </font>
    <font>
      <vertAlign val="superscript"/>
      <sz val="8"/>
      <name val="Bell Centennial NameAndNumber"/>
      <family val="2"/>
    </font>
    <font>
      <b/>
      <i/>
      <sz val="10"/>
      <name val="Bell Centennial Address"/>
      <family val="2"/>
    </font>
    <font>
      <i/>
      <sz val="9"/>
      <name val="Arial"/>
      <family val="0"/>
    </font>
    <font>
      <i/>
      <sz val="9"/>
      <name val="Bell Centennial Address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 horizontal="fill"/>
    </xf>
    <xf numFmtId="0" fontId="7" fillId="0" borderId="0" xfId="0" applyNumberFormat="1" applyFont="1" applyAlignment="1">
      <alignment horizontal="fill"/>
    </xf>
    <xf numFmtId="172" fontId="7" fillId="0" borderId="0" xfId="0" applyNumberFormat="1" applyFont="1" applyAlignment="1">
      <alignment/>
    </xf>
    <xf numFmtId="173" fontId="7" fillId="0" borderId="1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7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fill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 wrapText="1"/>
    </xf>
    <xf numFmtId="177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3" xfId="23" applyFont="1" applyBorder="1" applyAlignment="1">
      <alignment/>
      <protection/>
    </xf>
    <xf numFmtId="175" fontId="14" fillId="0" borderId="3" xfId="23" applyNumberFormat="1" applyFont="1" applyBorder="1">
      <alignment/>
      <protection/>
    </xf>
    <xf numFmtId="0" fontId="4" fillId="0" borderId="0" xfId="23">
      <alignment/>
      <protection/>
    </xf>
    <xf numFmtId="1" fontId="14" fillId="0" borderId="1" xfId="23" applyNumberFormat="1" applyFont="1" applyBorder="1" applyAlignment="1">
      <alignment horizontal="fill"/>
      <protection/>
    </xf>
    <xf numFmtId="0" fontId="14" fillId="0" borderId="0" xfId="23" applyFont="1" applyAlignment="1">
      <alignment/>
      <protection/>
    </xf>
    <xf numFmtId="0" fontId="12" fillId="0" borderId="0" xfId="23" applyFont="1" applyAlignment="1">
      <alignment/>
      <protection/>
    </xf>
    <xf numFmtId="1" fontId="14" fillId="0" borderId="0" xfId="23" applyNumberFormat="1" applyFont="1" applyAlignment="1">
      <alignment horizontal="fill"/>
      <protection/>
    </xf>
    <xf numFmtId="1" fontId="9" fillId="0" borderId="0" xfId="23" applyNumberFormat="1" applyFont="1" applyAlignment="1">
      <alignment horizontal="fill"/>
      <protection/>
    </xf>
    <xf numFmtId="0" fontId="9" fillId="0" borderId="0" xfId="23" applyFont="1" applyAlignment="1">
      <alignment/>
      <protection/>
    </xf>
    <xf numFmtId="175" fontId="9" fillId="0" borderId="0" xfId="23" applyNumberFormat="1" applyFont="1" applyAlignment="1">
      <alignment horizontal="right"/>
      <protection/>
    </xf>
    <xf numFmtId="1" fontId="14" fillId="0" borderId="0" xfId="23" applyNumberFormat="1" applyFont="1">
      <alignment/>
      <protection/>
    </xf>
    <xf numFmtId="1" fontId="9" fillId="0" borderId="0" xfId="23" applyNumberFormat="1" applyFont="1" applyAlignment="1">
      <alignment horizontal="right"/>
      <protection/>
    </xf>
    <xf numFmtId="1" fontId="9" fillId="0" borderId="0" xfId="23" applyNumberFormat="1" applyFont="1">
      <alignment/>
      <protection/>
    </xf>
    <xf numFmtId="175" fontId="9" fillId="0" borderId="0" xfId="23" applyNumberFormat="1" applyFont="1">
      <alignment/>
      <protection/>
    </xf>
    <xf numFmtId="172" fontId="14" fillId="0" borderId="0" xfId="23" applyNumberFormat="1" applyFont="1">
      <alignment/>
      <protection/>
    </xf>
    <xf numFmtId="0" fontId="12" fillId="0" borderId="1" xfId="23" applyFont="1" applyBorder="1" applyAlignment="1">
      <alignment/>
      <protection/>
    </xf>
    <xf numFmtId="1" fontId="15" fillId="0" borderId="1" xfId="23" applyNumberFormat="1" applyFont="1" applyBorder="1" applyAlignment="1">
      <alignment horizontal="fill"/>
      <protection/>
    </xf>
    <xf numFmtId="0" fontId="16" fillId="0" borderId="0" xfId="23" applyFont="1" applyAlignment="1">
      <alignment/>
      <protection/>
    </xf>
    <xf numFmtId="175" fontId="16" fillId="0" borderId="0" xfId="23" applyNumberFormat="1" applyFont="1">
      <alignment/>
      <protection/>
    </xf>
    <xf numFmtId="175" fontId="17" fillId="0" borderId="0" xfId="23" applyNumberFormat="1" applyFont="1" applyAlignment="1">
      <alignment/>
      <protection/>
    </xf>
    <xf numFmtId="0" fontId="13" fillId="0" borderId="0" xfId="23" applyFont="1">
      <alignment/>
      <protection/>
    </xf>
    <xf numFmtId="175" fontId="7" fillId="0" borderId="0" xfId="23" applyNumberFormat="1" applyFont="1" applyAlignment="1">
      <alignment/>
      <protection/>
    </xf>
    <xf numFmtId="175" fontId="18" fillId="0" borderId="0" xfId="23" applyNumberFormat="1" applyFont="1" applyBorder="1" applyAlignment="1">
      <alignment/>
      <protection/>
    </xf>
    <xf numFmtId="175" fontId="18" fillId="0" borderId="0" xfId="23" applyNumberFormat="1" applyFont="1" applyBorder="1" applyAlignment="1">
      <alignment/>
      <protection/>
    </xf>
    <xf numFmtId="3" fontId="19" fillId="0" borderId="0" xfId="23" applyNumberFormat="1" applyFont="1" applyAlignment="1">
      <alignment/>
      <protection/>
    </xf>
    <xf numFmtId="0" fontId="18" fillId="0" borderId="0" xfId="23" applyFont="1">
      <alignment/>
      <protection/>
    </xf>
    <xf numFmtId="3" fontId="7" fillId="0" borderId="0" xfId="23" applyNumberFormat="1" applyFont="1">
      <alignment/>
      <protection/>
    </xf>
    <xf numFmtId="175" fontId="21" fillId="0" borderId="0" xfId="23" applyNumberFormat="1" applyFont="1" applyAlignment="1">
      <alignment/>
      <protection/>
    </xf>
    <xf numFmtId="3" fontId="21" fillId="0" borderId="0" xfId="23" applyNumberFormat="1" applyFont="1" applyAlignment="1">
      <alignment horizontal="right"/>
      <protection/>
    </xf>
    <xf numFmtId="0" fontId="21" fillId="0" borderId="0" xfId="23" applyFont="1">
      <alignment/>
      <protection/>
    </xf>
    <xf numFmtId="175" fontId="16" fillId="0" borderId="0" xfId="23" applyNumberFormat="1" applyFont="1" applyAlignment="1">
      <alignment/>
      <protection/>
    </xf>
    <xf numFmtId="3" fontId="16" fillId="0" borderId="0" xfId="23" applyNumberFormat="1" applyFont="1">
      <alignment/>
      <protection/>
    </xf>
    <xf numFmtId="0" fontId="9" fillId="0" borderId="0" xfId="23" applyFont="1">
      <alignment/>
      <protection/>
    </xf>
    <xf numFmtId="0" fontId="7" fillId="0" borderId="0" xfId="23" applyFont="1" applyAlignment="1">
      <alignment/>
      <protection/>
    </xf>
    <xf numFmtId="0" fontId="18" fillId="0" borderId="0" xfId="23" applyFont="1" applyBorder="1" applyAlignment="1">
      <alignment/>
      <protection/>
    </xf>
    <xf numFmtId="175" fontId="7" fillId="0" borderId="0" xfId="23" applyNumberFormat="1" applyFont="1" applyBorder="1" applyAlignment="1">
      <alignment/>
      <protection/>
    </xf>
    <xf numFmtId="0" fontId="18" fillId="0" borderId="0" xfId="23" applyFont="1" applyAlignment="1">
      <alignment/>
      <protection/>
    </xf>
    <xf numFmtId="175" fontId="21" fillId="0" borderId="0" xfId="23" applyNumberFormat="1" applyFont="1" applyBorder="1" applyAlignment="1">
      <alignment/>
      <protection/>
    </xf>
    <xf numFmtId="175" fontId="16" fillId="0" borderId="0" xfId="23" applyNumberFormat="1" applyFont="1" applyBorder="1" applyAlignment="1">
      <alignment/>
      <protection/>
    </xf>
    <xf numFmtId="3" fontId="22" fillId="0" borderId="0" xfId="23" applyNumberFormat="1" applyFont="1" applyAlignment="1">
      <alignment/>
      <protection/>
    </xf>
    <xf numFmtId="175" fontId="9" fillId="0" borderId="0" xfId="23" applyNumberFormat="1" applyFont="1" applyBorder="1" applyAlignment="1">
      <alignment/>
      <protection/>
    </xf>
    <xf numFmtId="175" fontId="9" fillId="0" borderId="0" xfId="23" applyNumberFormat="1" applyFont="1" applyAlignment="1">
      <alignment/>
      <protection/>
    </xf>
    <xf numFmtId="3" fontId="9" fillId="0" borderId="0" xfId="23" applyNumberFormat="1" applyFont="1" applyAlignment="1">
      <alignment/>
      <protection/>
    </xf>
    <xf numFmtId="3" fontId="23" fillId="0" borderId="0" xfId="23" applyNumberFormat="1" applyFont="1">
      <alignment/>
      <protection/>
    </xf>
    <xf numFmtId="3" fontId="24" fillId="0" borderId="0" xfId="23" applyNumberFormat="1" applyFont="1" applyAlignment="1">
      <alignment/>
      <protection/>
    </xf>
    <xf numFmtId="3" fontId="14" fillId="0" borderId="1" xfId="23" applyNumberFormat="1" applyFont="1" applyBorder="1" applyAlignment="1">
      <alignment/>
      <protection/>
    </xf>
    <xf numFmtId="174" fontId="25" fillId="0" borderId="1" xfId="23" applyNumberFormat="1" applyFont="1" applyBorder="1" applyAlignment="1">
      <alignment/>
      <protection/>
    </xf>
    <xf numFmtId="175" fontId="14" fillId="0" borderId="0" xfId="23" applyNumberFormat="1" applyFont="1">
      <alignment/>
      <protection/>
    </xf>
    <xf numFmtId="175" fontId="16" fillId="0" borderId="1" xfId="23" applyNumberFormat="1" applyFont="1" applyBorder="1" applyAlignment="1">
      <alignment/>
      <protection/>
    </xf>
    <xf numFmtId="0" fontId="13" fillId="0" borderId="1" xfId="23" applyFont="1" applyBorder="1" applyAlignment="1">
      <alignment/>
      <protection/>
    </xf>
    <xf numFmtId="0" fontId="16" fillId="0" borderId="1" xfId="23" applyFont="1" applyBorder="1" applyAlignment="1">
      <alignment/>
      <protection/>
    </xf>
    <xf numFmtId="0" fontId="0" fillId="0" borderId="0" xfId="23" applyFont="1" applyAlignment="1">
      <alignment/>
      <protection/>
    </xf>
    <xf numFmtId="176" fontId="14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" fontId="14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" fontId="14" fillId="0" borderId="0" xfId="0" applyNumberFormat="1" applyFont="1" applyAlignment="1">
      <alignment horizontal="fill"/>
    </xf>
    <xf numFmtId="176" fontId="15" fillId="0" borderId="2" xfId="0" applyNumberFormat="1" applyFont="1" applyAlignment="1">
      <alignment/>
    </xf>
    <xf numFmtId="1" fontId="14" fillId="0" borderId="2" xfId="0" applyNumberFormat="1" applyFont="1" applyAlignment="1">
      <alignment/>
    </xf>
    <xf numFmtId="172" fontId="14" fillId="0" borderId="0" xfId="0" applyNumberFormat="1" applyFont="1" applyAlignment="1">
      <alignment/>
    </xf>
    <xf numFmtId="1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/>
    </xf>
    <xf numFmtId="1" fontId="14" fillId="0" borderId="2" xfId="0" applyNumberFormat="1" applyFont="1" applyAlignment="1">
      <alignment/>
    </xf>
    <xf numFmtId="3" fontId="14" fillId="0" borderId="2" xfId="0" applyNumberFormat="1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176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76" fontId="14" fillId="0" borderId="0" xfId="0" applyNumberFormat="1" applyFont="1" applyAlignment="1">
      <alignment horizontal="right"/>
    </xf>
    <xf numFmtId="176" fontId="14" fillId="0" borderId="0" xfId="0" applyNumberFormat="1" applyFont="1" applyAlignment="1">
      <alignment horizontal="fill"/>
    </xf>
    <xf numFmtId="3" fontId="14" fillId="0" borderId="2" xfId="0" applyNumberFormat="1" applyFont="1" applyAlignment="1">
      <alignment/>
    </xf>
    <xf numFmtId="197" fontId="14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" fontId="2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3" fontId="21" fillId="0" borderId="0" xfId="0" applyNumberFormat="1" applyFont="1" applyAlignment="1">
      <alignment horizontal="right" readingOrder="2"/>
    </xf>
    <xf numFmtId="175" fontId="12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4" fontId="28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0" fontId="4" fillId="0" borderId="0" xfId="23" applyBorder="1" applyAlignment="1">
      <alignment/>
      <protection/>
    </xf>
    <xf numFmtId="175" fontId="14" fillId="0" borderId="1" xfId="23" applyNumberFormat="1" applyFont="1" applyBorder="1" applyAlignment="1">
      <alignment/>
      <protection/>
    </xf>
    <xf numFmtId="0" fontId="4" fillId="0" borderId="1" xfId="23" applyBorder="1" applyAlignment="1">
      <alignment/>
      <protection/>
    </xf>
    <xf numFmtId="0" fontId="14" fillId="0" borderId="1" xfId="23" applyFont="1" applyBorder="1" applyAlignment="1">
      <alignment/>
      <protection/>
    </xf>
    <xf numFmtId="175" fontId="14" fillId="0" borderId="0" xfId="23" applyNumberFormat="1" applyFont="1" applyBorder="1" applyAlignment="1">
      <alignment/>
      <protection/>
    </xf>
    <xf numFmtId="0" fontId="14" fillId="0" borderId="0" xfId="23" applyFont="1" applyBorder="1" applyAlignment="1">
      <alignment/>
      <protection/>
    </xf>
    <xf numFmtId="0" fontId="0" fillId="0" borderId="0" xfId="23" applyFont="1">
      <alignment/>
      <protection/>
    </xf>
    <xf numFmtId="0" fontId="18" fillId="0" borderId="0" xfId="0" applyFont="1" applyAlignment="1">
      <alignment/>
    </xf>
    <xf numFmtId="0" fontId="7" fillId="0" borderId="0" xfId="23" applyFont="1" applyAlignment="1">
      <alignment horizontal="left"/>
      <protection/>
    </xf>
    <xf numFmtId="0" fontId="12" fillId="0" borderId="4" xfId="0" applyNumberFormat="1" applyFont="1" applyBorder="1" applyAlignment="1">
      <alignment/>
    </xf>
    <xf numFmtId="0" fontId="34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" fontId="15" fillId="0" borderId="1" xfId="0" applyNumberFormat="1" applyFont="1" applyBorder="1" applyAlignment="1">
      <alignment/>
    </xf>
    <xf numFmtId="1" fontId="14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fill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26" fillId="0" borderId="1" xfId="0" applyNumberFormat="1" applyFont="1" applyBorder="1" applyAlignment="1">
      <alignment/>
    </xf>
    <xf numFmtId="1" fontId="26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3" fontId="7" fillId="0" borderId="2" xfId="0" applyNumberFormat="1" applyFont="1" applyAlignment="1">
      <alignment/>
    </xf>
    <xf numFmtId="0" fontId="7" fillId="0" borderId="3" xfId="0" applyNumberFormat="1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3" fontId="8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24" applyFont="1" applyAlignment="1">
      <alignment/>
      <protection/>
    </xf>
    <xf numFmtId="0" fontId="26" fillId="0" borderId="0" xfId="24" applyFont="1">
      <alignment/>
      <protection/>
    </xf>
    <xf numFmtId="0" fontId="4" fillId="0" borderId="0" xfId="24" applyAlignment="1">
      <alignment/>
      <protection/>
    </xf>
    <xf numFmtId="0" fontId="9" fillId="0" borderId="0" xfId="24" applyFont="1">
      <alignment/>
      <protection/>
    </xf>
    <xf numFmtId="0" fontId="9" fillId="0" borderId="0" xfId="24" applyFont="1" applyAlignment="1">
      <alignment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 applyAlignment="1">
      <alignment horizontal="center"/>
      <protection/>
    </xf>
    <xf numFmtId="0" fontId="26" fillId="0" borderId="1" xfId="24" applyFont="1" applyBorder="1" applyAlignment="1">
      <alignment/>
      <protection/>
    </xf>
    <xf numFmtId="0" fontId="26" fillId="0" borderId="1" xfId="24" applyFont="1" applyBorder="1">
      <alignment/>
      <protection/>
    </xf>
    <xf numFmtId="0" fontId="26" fillId="0" borderId="1" xfId="24" applyFont="1" applyBorder="1" applyAlignment="1">
      <alignment horizontal="right"/>
      <protection/>
    </xf>
    <xf numFmtId="0" fontId="26" fillId="0" borderId="0" xfId="24" applyFont="1" applyBorder="1" applyAlignment="1">
      <alignment/>
      <protection/>
    </xf>
    <xf numFmtId="0" fontId="26" fillId="0" borderId="0" xfId="24" applyFont="1" applyBorder="1">
      <alignment/>
      <protection/>
    </xf>
    <xf numFmtId="0" fontId="14" fillId="0" borderId="0" xfId="24" applyFont="1" applyAlignment="1">
      <alignment/>
      <protection/>
    </xf>
    <xf numFmtId="0" fontId="14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4" applyFont="1">
      <alignment/>
      <protection/>
    </xf>
    <xf numFmtId="202" fontId="7" fillId="0" borderId="0" xfId="24" applyNumberFormat="1" applyFont="1" applyAlignment="1">
      <alignment horizontal="right"/>
      <protection/>
    </xf>
    <xf numFmtId="176" fontId="7" fillId="0" borderId="0" xfId="24" applyNumberFormat="1" applyFont="1" applyAlignment="1">
      <alignment horizontal="right"/>
      <protection/>
    </xf>
    <xf numFmtId="176" fontId="7" fillId="0" borderId="0" xfId="24" applyNumberFormat="1" applyFont="1">
      <alignment/>
      <protection/>
    </xf>
    <xf numFmtId="0" fontId="7" fillId="0" borderId="0" xfId="24" applyFont="1" applyAlignment="1">
      <alignment horizontal="right"/>
      <protection/>
    </xf>
    <xf numFmtId="176" fontId="14" fillId="0" borderId="0" xfId="24" applyNumberFormat="1" applyFont="1" applyAlignment="1">
      <alignment horizontal="right"/>
      <protection/>
    </xf>
    <xf numFmtId="1" fontId="7" fillId="0" borderId="0" xfId="24" applyNumberFormat="1" applyFont="1" applyAlignment="1">
      <alignment horizontal="right"/>
      <protection/>
    </xf>
    <xf numFmtId="0" fontId="7" fillId="0" borderId="1" xfId="24" applyFont="1" applyBorder="1" applyAlignment="1">
      <alignment/>
      <protection/>
    </xf>
    <xf numFmtId="0" fontId="18" fillId="0" borderId="0" xfId="24" applyFont="1" applyAlignment="1">
      <alignment/>
      <protection/>
    </xf>
    <xf numFmtId="176" fontId="14" fillId="0" borderId="0" xfId="24" applyNumberFormat="1" applyFont="1">
      <alignment/>
      <protection/>
    </xf>
    <xf numFmtId="1" fontId="7" fillId="0" borderId="0" xfId="24" applyNumberFormat="1" applyFont="1">
      <alignment/>
      <protection/>
    </xf>
    <xf numFmtId="178" fontId="9" fillId="0" borderId="0" xfId="24" applyNumberFormat="1" applyFont="1">
      <alignment/>
      <protection/>
    </xf>
    <xf numFmtId="178" fontId="14" fillId="0" borderId="0" xfId="24" applyNumberFormat="1" applyFont="1">
      <alignment/>
      <protection/>
    </xf>
    <xf numFmtId="0" fontId="14" fillId="0" borderId="1" xfId="24" applyFont="1" applyBorder="1" applyAlignment="1">
      <alignment/>
      <protection/>
    </xf>
    <xf numFmtId="0" fontId="14" fillId="0" borderId="1" xfId="24" applyFont="1" applyBorder="1">
      <alignment/>
      <protection/>
    </xf>
    <xf numFmtId="176" fontId="4" fillId="0" borderId="0" xfId="24" applyNumberFormat="1" applyAlignment="1">
      <alignment/>
      <protection/>
    </xf>
    <xf numFmtId="178" fontId="7" fillId="0" borderId="0" xfId="24" applyNumberFormat="1" applyFont="1" applyAlignment="1">
      <alignment horizontal="right"/>
      <protection/>
    </xf>
    <xf numFmtId="175" fontId="4" fillId="0" borderId="0" xfId="24" applyNumberFormat="1" applyAlignment="1">
      <alignment/>
      <protection/>
    </xf>
    <xf numFmtId="6" fontId="14" fillId="0" borderId="0" xfId="24" applyNumberFormat="1" applyFont="1" applyAlignment="1" quotePrefix="1">
      <alignment/>
      <protection/>
    </xf>
    <xf numFmtId="0" fontId="14" fillId="0" borderId="0" xfId="24" applyFont="1" applyAlignment="1" quotePrefix="1">
      <alignment/>
      <protection/>
    </xf>
    <xf numFmtId="0" fontId="14" fillId="0" borderId="1" xfId="22" applyFont="1" applyBorder="1">
      <alignment/>
      <protection/>
    </xf>
    <xf numFmtId="0" fontId="14" fillId="0" borderId="1" xfId="22" applyFont="1" applyBorder="1" applyAlignment="1">
      <alignment horizontal="right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right"/>
      <protection/>
    </xf>
    <xf numFmtId="0" fontId="14" fillId="0" borderId="0" xfId="22" applyFont="1" applyAlignment="1">
      <alignment/>
      <protection/>
    </xf>
    <xf numFmtId="0" fontId="36" fillId="0" borderId="0" xfId="22" applyFont="1">
      <alignment/>
      <protection/>
    </xf>
    <xf numFmtId="177" fontId="14" fillId="0" borderId="0" xfId="25" applyNumberFormat="1" applyFont="1" applyAlignment="1">
      <alignment/>
    </xf>
    <xf numFmtId="0" fontId="26" fillId="0" borderId="0" xfId="22" applyFont="1">
      <alignment/>
      <protection/>
    </xf>
    <xf numFmtId="0" fontId="26" fillId="0" borderId="0" xfId="22" applyFont="1" applyAlignment="1">
      <alignment horizontal="right"/>
      <protection/>
    </xf>
    <xf numFmtId="0" fontId="26" fillId="0" borderId="0" xfId="22" applyFont="1" applyAlignment="1">
      <alignment horizontal="center"/>
      <protection/>
    </xf>
    <xf numFmtId="0" fontId="26" fillId="0" borderId="0" xfId="22" applyFont="1" applyAlignment="1">
      <alignment/>
      <protection/>
    </xf>
    <xf numFmtId="0" fontId="21" fillId="0" borderId="0" xfId="22" applyFont="1" applyAlignment="1">
      <alignment/>
      <protection/>
    </xf>
    <xf numFmtId="175" fontId="14" fillId="0" borderId="0" xfId="22" applyNumberFormat="1" applyFont="1">
      <alignment/>
      <protection/>
    </xf>
    <xf numFmtId="3" fontId="14" fillId="0" borderId="0" xfId="22" applyNumberFormat="1" applyFont="1" applyAlignment="1">
      <alignment horizontal="right"/>
      <protection/>
    </xf>
    <xf numFmtId="1" fontId="14" fillId="0" borderId="0" xfId="22" applyNumberFormat="1" applyFont="1">
      <alignment/>
      <protection/>
    </xf>
    <xf numFmtId="3" fontId="14" fillId="0" borderId="0" xfId="22" applyNumberFormat="1" applyFont="1">
      <alignment/>
      <protection/>
    </xf>
    <xf numFmtId="1" fontId="14" fillId="0" borderId="0" xfId="22" applyNumberFormat="1" applyFont="1" applyAlignment="1">
      <alignment horizontal="right"/>
      <protection/>
    </xf>
    <xf numFmtId="3" fontId="14" fillId="0" borderId="0" xfId="22" applyNumberFormat="1" applyFont="1">
      <alignment/>
      <protection/>
    </xf>
    <xf numFmtId="1" fontId="21" fillId="0" borderId="0" xfId="22" applyNumberFormat="1" applyFont="1" applyAlignment="1">
      <alignment/>
      <protection/>
    </xf>
    <xf numFmtId="1" fontId="14" fillId="0" borderId="0" xfId="22" applyNumberFormat="1" applyFont="1">
      <alignment/>
      <protection/>
    </xf>
    <xf numFmtId="0" fontId="14" fillId="0" borderId="0" xfId="22" applyFont="1" applyAlignment="1">
      <alignment/>
      <protection/>
    </xf>
    <xf numFmtId="1" fontId="14" fillId="0" borderId="1" xfId="22" applyNumberFormat="1" applyFont="1" applyBorder="1" applyAlignment="1">
      <alignment horizontal="right"/>
      <protection/>
    </xf>
    <xf numFmtId="1" fontId="14" fillId="0" borderId="1" xfId="22" applyNumberFormat="1" applyFont="1" applyBorder="1">
      <alignment/>
      <protection/>
    </xf>
    <xf numFmtId="3" fontId="14" fillId="0" borderId="1" xfId="22" applyNumberFormat="1" applyFont="1" applyBorder="1" applyAlignment="1">
      <alignment horizontal="right"/>
      <protection/>
    </xf>
    <xf numFmtId="0" fontId="12" fillId="0" borderId="0" xfId="22" applyFont="1">
      <alignment/>
      <protection/>
    </xf>
    <xf numFmtId="3" fontId="14" fillId="0" borderId="0" xfId="22" applyNumberFormat="1" applyFont="1" applyAlignment="1">
      <alignment horizontal="right"/>
      <protection/>
    </xf>
    <xf numFmtId="0" fontId="14" fillId="0" borderId="1" xfId="22" applyFont="1" applyBorder="1" applyAlignment="1">
      <alignment/>
      <protection/>
    </xf>
    <xf numFmtId="0" fontId="36" fillId="0" borderId="1" xfId="22" applyFont="1" applyBorder="1">
      <alignment/>
      <protection/>
    </xf>
    <xf numFmtId="177" fontId="14" fillId="0" borderId="1" xfId="25" applyNumberFormat="1" applyFont="1" applyBorder="1" applyAlignment="1">
      <alignment/>
    </xf>
    <xf numFmtId="0" fontId="7" fillId="0" borderId="0" xfId="22" applyFont="1">
      <alignment/>
      <protection/>
    </xf>
    <xf numFmtId="0" fontId="7" fillId="0" borderId="0" xfId="22" applyFont="1" applyAlignment="1">
      <alignment horizontal="right"/>
      <protection/>
    </xf>
    <xf numFmtId="0" fontId="7" fillId="0" borderId="0" xfId="22" applyFont="1" applyAlignment="1">
      <alignment vertical="top"/>
      <protection/>
    </xf>
    <xf numFmtId="0" fontId="18" fillId="0" borderId="0" xfId="22" applyFont="1" applyAlignment="1">
      <alignment vertical="top" wrapText="1"/>
      <protection/>
    </xf>
    <xf numFmtId="3" fontId="7" fillId="0" borderId="0" xfId="22" applyNumberFormat="1" applyFont="1">
      <alignment/>
      <protection/>
    </xf>
    <xf numFmtId="0" fontId="18" fillId="0" borderId="0" xfId="22" applyFont="1" applyAlignment="1">
      <alignment/>
      <protection/>
    </xf>
    <xf numFmtId="0" fontId="11" fillId="0" borderId="0" xfId="24" applyFont="1">
      <alignment/>
      <protection/>
    </xf>
    <xf numFmtId="0" fontId="4" fillId="0" borderId="0" xfId="24" applyBorder="1" applyAlignment="1">
      <alignment/>
      <protection/>
    </xf>
    <xf numFmtId="0" fontId="18" fillId="0" borderId="0" xfId="24" applyFont="1">
      <alignment/>
      <protection/>
    </xf>
    <xf numFmtId="0" fontId="37" fillId="0" borderId="0" xfId="24" applyFont="1">
      <alignment/>
      <protection/>
    </xf>
    <xf numFmtId="0" fontId="38" fillId="0" borderId="0" xfId="24" applyFont="1" applyAlignment="1">
      <alignment/>
      <protection/>
    </xf>
    <xf numFmtId="0" fontId="7" fillId="0" borderId="1" xfId="24" applyFont="1" applyBorder="1">
      <alignment/>
      <protection/>
    </xf>
    <xf numFmtId="0" fontId="7" fillId="0" borderId="0" xfId="22" applyFont="1" applyAlignment="1">
      <alignment/>
      <protection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8" fillId="0" borderId="0" xfId="23" applyFont="1" applyBorder="1" applyAlignment="1">
      <alignment horizontal="left"/>
      <protection/>
    </xf>
    <xf numFmtId="175" fontId="9" fillId="0" borderId="0" xfId="23" applyNumberFormat="1" applyFont="1" applyAlignment="1">
      <alignment/>
      <protection/>
    </xf>
    <xf numFmtId="176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7" fillId="0" borderId="3" xfId="0" applyNumberFormat="1" applyFont="1" applyBorder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175" fontId="7" fillId="0" borderId="0" xfId="23" applyNumberFormat="1" applyFont="1" applyAlignment="1">
      <alignment/>
      <protection/>
    </xf>
    <xf numFmtId="0" fontId="18" fillId="0" borderId="0" xfId="0" applyFont="1" applyAlignment="1">
      <alignment/>
    </xf>
    <xf numFmtId="0" fontId="18" fillId="0" borderId="0" xfId="23" applyFont="1" applyBorder="1" applyAlignment="1">
      <alignment/>
      <protection/>
    </xf>
    <xf numFmtId="175" fontId="7" fillId="0" borderId="0" xfId="23" applyNumberFormat="1" applyFont="1" applyBorder="1" applyAlignment="1">
      <alignment/>
      <protection/>
    </xf>
    <xf numFmtId="175" fontId="11" fillId="0" borderId="0" xfId="23" applyNumberFormat="1" applyFont="1" applyBorder="1" applyAlignment="1">
      <alignment/>
      <protection/>
    </xf>
    <xf numFmtId="0" fontId="0" fillId="0" borderId="0" xfId="23" applyFont="1" applyBorder="1" applyAlignment="1">
      <alignment/>
      <protection/>
    </xf>
    <xf numFmtId="175" fontId="14" fillId="0" borderId="0" xfId="23" applyNumberFormat="1" applyFont="1" applyAlignment="1">
      <alignment/>
      <protection/>
    </xf>
    <xf numFmtId="0" fontId="4" fillId="0" borderId="0" xfId="23" applyBorder="1" applyAlignment="1">
      <alignment/>
      <protection/>
    </xf>
    <xf numFmtId="0" fontId="18" fillId="0" borderId="0" xfId="23" applyFont="1" applyAlignment="1">
      <alignment/>
      <protection/>
    </xf>
    <xf numFmtId="0" fontId="0" fillId="0" borderId="0" xfId="0" applyBorder="1" applyAlignment="1">
      <alignment/>
    </xf>
    <xf numFmtId="175" fontId="7" fillId="0" borderId="0" xfId="23" applyNumberFormat="1" applyFont="1" applyAlignment="1">
      <alignment horizontal="left"/>
      <protection/>
    </xf>
    <xf numFmtId="0" fontId="2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>
      <alignment/>
    </xf>
    <xf numFmtId="0" fontId="39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22" applyFont="1" applyAlignment="1">
      <alignment/>
      <protection/>
    </xf>
    <xf numFmtId="0" fontId="7" fillId="0" borderId="0" xfId="22" applyFont="1" applyAlignment="1">
      <alignment wrapText="1"/>
      <protection/>
    </xf>
    <xf numFmtId="0" fontId="0" fillId="0" borderId="0" xfId="0" applyAlignment="1">
      <alignment wrapText="1"/>
    </xf>
    <xf numFmtId="1" fontId="26" fillId="0" borderId="0" xfId="22" applyNumberFormat="1" applyFont="1" applyAlignment="1">
      <alignment horizontal="center"/>
      <protection/>
    </xf>
    <xf numFmtId="0" fontId="26" fillId="0" borderId="0" xfId="22" applyFont="1" applyAlignment="1">
      <alignment horizontal="center"/>
      <protection/>
    </xf>
    <xf numFmtId="0" fontId="14" fillId="0" borderId="0" xfId="22" applyFont="1" applyAlignment="1">
      <alignment/>
      <protection/>
    </xf>
    <xf numFmtId="0" fontId="7" fillId="0" borderId="0" xfId="22" applyFont="1" applyAlignment="1">
      <alignment vertical="top"/>
      <protection/>
    </xf>
    <xf numFmtId="0" fontId="18" fillId="0" borderId="0" xfId="22" applyFont="1" applyAlignment="1">
      <alignment/>
      <protection/>
    </xf>
    <xf numFmtId="0" fontId="7" fillId="0" borderId="0" xfId="22" applyFont="1" applyAlignment="1">
      <alignment vertical="top" wrapText="1"/>
      <protection/>
    </xf>
    <xf numFmtId="0" fontId="18" fillId="0" borderId="0" xfId="22" applyFont="1" applyAlignment="1">
      <alignment vertical="top" wrapText="1"/>
      <protection/>
    </xf>
    <xf numFmtId="0" fontId="14" fillId="0" borderId="0" xfId="21" applyFont="1" applyAlignment="1">
      <alignment/>
      <protection/>
    </xf>
    <xf numFmtId="0" fontId="11" fillId="0" borderId="0" xfId="22" applyFont="1" applyAlignment="1">
      <alignment/>
      <protection/>
    </xf>
    <xf numFmtId="0" fontId="12" fillId="0" borderId="0" xfId="22" applyFont="1" applyAlignment="1">
      <alignment/>
      <protection/>
    </xf>
    <xf numFmtId="0" fontId="26" fillId="0" borderId="0" xfId="22" applyFont="1" applyAlignment="1">
      <alignment/>
      <protection/>
    </xf>
    <xf numFmtId="0" fontId="14" fillId="0" borderId="0" xfId="22" applyFont="1" applyAlignment="1">
      <alignment/>
      <protection/>
    </xf>
    <xf numFmtId="0" fontId="7" fillId="0" borderId="0" xfId="22" applyFont="1" applyAlignment="1">
      <alignment horizontal="left" wrapText="1"/>
      <protection/>
    </xf>
    <xf numFmtId="0" fontId="18" fillId="0" borderId="0" xfId="22" applyFont="1" applyAlignment="1">
      <alignment horizontal="left" wrapText="1"/>
      <protection/>
    </xf>
    <xf numFmtId="0" fontId="0" fillId="0" borderId="0" xfId="0" applyBorder="1" applyAlignment="1">
      <alignment wrapText="1"/>
    </xf>
    <xf numFmtId="0" fontId="7" fillId="0" borderId="0" xfId="24" applyFont="1" applyAlignment="1">
      <alignment/>
      <protection/>
    </xf>
    <xf numFmtId="0" fontId="9" fillId="0" borderId="0" xfId="24" applyFont="1" applyAlignment="1">
      <alignment/>
      <protection/>
    </xf>
    <xf numFmtId="0" fontId="38" fillId="0" borderId="0" xfId="24" applyFont="1" applyAlignment="1">
      <alignment/>
      <protection/>
    </xf>
    <xf numFmtId="176" fontId="9" fillId="0" borderId="0" xfId="24" applyNumberFormat="1" applyFont="1" applyAlignment="1">
      <alignment horizontal="center"/>
      <protection/>
    </xf>
    <xf numFmtId="0" fontId="4" fillId="0" borderId="0" xfId="24" applyAlignment="1">
      <alignment horizontal="center"/>
      <protection/>
    </xf>
    <xf numFmtId="0" fontId="14" fillId="0" borderId="0" xfId="24" applyFont="1" applyAlignment="1">
      <alignment/>
      <protection/>
    </xf>
    <xf numFmtId="0" fontId="11" fillId="0" borderId="0" xfId="24" applyFont="1" applyAlignment="1">
      <alignment/>
      <protection/>
    </xf>
    <xf numFmtId="0" fontId="13" fillId="0" borderId="0" xfId="24" applyFont="1" applyAlignment="1">
      <alignment horizontal="center"/>
      <protection/>
    </xf>
    <xf numFmtId="0" fontId="9" fillId="0" borderId="0" xfId="24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-4" xfId="21"/>
    <cellStyle name="Normal_Table 1-5 March 07 Update" xfId="22"/>
    <cellStyle name="Normal_Table 3-3" xfId="23"/>
    <cellStyle name="Normal_Table 4-10_Revenu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75"/>
  <sheetViews>
    <sheetView showGridLines="0" workbookViewId="0" topLeftCell="A30">
      <selection activeCell="E70" sqref="E70"/>
    </sheetView>
  </sheetViews>
  <sheetFormatPr defaultColWidth="8.88671875" defaultRowHeight="11.25" customHeight="1"/>
  <cols>
    <col min="1" max="3" width="1.77734375" style="2" customWidth="1"/>
    <col min="4" max="4" width="8.6640625" style="2" customWidth="1"/>
    <col min="5" max="17" width="4.3359375" style="2" customWidth="1"/>
    <col min="18" max="18" width="4.5546875" style="2" customWidth="1"/>
    <col min="19" max="21" width="9.6640625" style="2" customWidth="1"/>
    <col min="22" max="22" width="18.6640625" style="2" customWidth="1"/>
    <col min="23" max="34" width="7.4453125" style="2" customWidth="1"/>
    <col min="35" max="35" width="3.6640625" style="2" customWidth="1"/>
    <col min="36" max="37" width="7.4453125" style="2" customWidth="1"/>
    <col min="38" max="16384" width="9.6640625" style="2" customWidth="1"/>
  </cols>
  <sheetData>
    <row r="1" spans="1:18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" s="35" customFormat="1" ht="15" customHeight="1">
      <c r="A3" s="34" t="s">
        <v>0</v>
      </c>
      <c r="B3" s="34"/>
      <c r="C3" s="34"/>
      <c r="D3" s="34"/>
    </row>
    <row r="4" spans="1:1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1.2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4:18" ht="11.25" customHeight="1">
      <c r="D6" s="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 t="s">
        <v>1</v>
      </c>
      <c r="R6" s="22" t="s">
        <v>1</v>
      </c>
    </row>
    <row r="7" spans="5:18" ht="11.25" customHeight="1">
      <c r="E7" s="22" t="s">
        <v>2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2" t="s">
        <v>29</v>
      </c>
      <c r="R7" s="22" t="s">
        <v>29</v>
      </c>
    </row>
    <row r="8" spans="4:18" ht="11.25" customHeight="1">
      <c r="D8" s="6"/>
      <c r="E8" s="24">
        <v>2006</v>
      </c>
      <c r="F8" s="24">
        <f aca="true" t="shared" si="0" ref="F8:P8">E8+1</f>
        <v>2007</v>
      </c>
      <c r="G8" s="24">
        <f t="shared" si="0"/>
        <v>2008</v>
      </c>
      <c r="H8" s="24">
        <f t="shared" si="0"/>
        <v>2009</v>
      </c>
      <c r="I8" s="24">
        <f t="shared" si="0"/>
        <v>2010</v>
      </c>
      <c r="J8" s="24">
        <f t="shared" si="0"/>
        <v>2011</v>
      </c>
      <c r="K8" s="24">
        <f t="shared" si="0"/>
        <v>2012</v>
      </c>
      <c r="L8" s="24">
        <f t="shared" si="0"/>
        <v>2013</v>
      </c>
      <c r="M8" s="24">
        <f t="shared" si="0"/>
        <v>2014</v>
      </c>
      <c r="N8" s="24">
        <f t="shared" si="0"/>
        <v>2015</v>
      </c>
      <c r="O8" s="24">
        <f t="shared" si="0"/>
        <v>2016</v>
      </c>
      <c r="P8" s="24">
        <f t="shared" si="0"/>
        <v>2017</v>
      </c>
      <c r="Q8" s="22">
        <v>2012</v>
      </c>
      <c r="R8" s="22">
        <v>2017</v>
      </c>
    </row>
    <row r="9" spans="1:18" ht="3" customHeight="1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4:18" ht="3" customHeight="1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25" customHeight="1">
      <c r="A11" s="8"/>
      <c r="B11" s="9"/>
      <c r="C11" s="9"/>
      <c r="D11" s="9"/>
      <c r="E11" s="298" t="s">
        <v>3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</row>
    <row r="12" spans="1:4" ht="3" customHeight="1">
      <c r="A12" s="293" t="s">
        <v>4</v>
      </c>
      <c r="B12" s="294"/>
      <c r="C12" s="294"/>
      <c r="D12" s="294"/>
    </row>
    <row r="13" spans="1:4" ht="11.25" customHeight="1">
      <c r="A13" s="293" t="s">
        <v>4</v>
      </c>
      <c r="B13" s="297"/>
      <c r="C13" s="297"/>
      <c r="D13" s="297"/>
    </row>
    <row r="14" spans="2:18" ht="11.25" customHeight="1">
      <c r="B14" s="293" t="s">
        <v>5</v>
      </c>
      <c r="C14" s="294"/>
      <c r="D14" s="294"/>
      <c r="E14" s="10">
        <v>1043.9076</v>
      </c>
      <c r="F14" s="10">
        <v>1143.9172038038007</v>
      </c>
      <c r="G14" s="10">
        <v>1258.5442746044725</v>
      </c>
      <c r="H14" s="10">
        <v>1310.576894831153</v>
      </c>
      <c r="I14" s="10">
        <v>1380.1046488502607</v>
      </c>
      <c r="J14" s="10">
        <v>1583.7593350799862</v>
      </c>
      <c r="K14" s="10">
        <v>1729.5154783286325</v>
      </c>
      <c r="L14" s="10">
        <v>1829.7753141933376</v>
      </c>
      <c r="M14" s="10">
        <v>1928.1563289667567</v>
      </c>
      <c r="N14" s="10">
        <v>2035.6339184382205</v>
      </c>
      <c r="O14" s="10">
        <v>2148.584101702069</v>
      </c>
      <c r="P14" s="10">
        <v>2268.6166836320795</v>
      </c>
      <c r="Q14" s="11">
        <v>7262.500631694505</v>
      </c>
      <c r="R14" s="11">
        <v>17473.26697862697</v>
      </c>
    </row>
    <row r="15" spans="2:18" ht="11.25" customHeight="1">
      <c r="B15" s="293" t="s">
        <v>6</v>
      </c>
      <c r="C15" s="294"/>
      <c r="D15" s="294"/>
      <c r="E15" s="10">
        <v>353.915</v>
      </c>
      <c r="F15" s="10">
        <v>368.26310036025416</v>
      </c>
      <c r="G15" s="10">
        <v>373.584897292118</v>
      </c>
      <c r="H15" s="10">
        <v>360.17263078374</v>
      </c>
      <c r="I15" s="10">
        <v>335.6915071359039</v>
      </c>
      <c r="J15" s="10">
        <v>339.2602365388023</v>
      </c>
      <c r="K15" s="10">
        <v>348.94272793386307</v>
      </c>
      <c r="L15" s="10">
        <v>332.88480394593444</v>
      </c>
      <c r="M15" s="10">
        <v>340.4156480686271</v>
      </c>
      <c r="N15" s="10">
        <v>348.7336802309006</v>
      </c>
      <c r="O15" s="10">
        <v>359.80498002509944</v>
      </c>
      <c r="P15" s="10">
        <v>373.1219512838715</v>
      </c>
      <c r="Q15" s="11">
        <v>1757.6519996844272</v>
      </c>
      <c r="R15" s="11">
        <v>3512.6130632388604</v>
      </c>
    </row>
    <row r="16" spans="2:18" ht="11.25" customHeight="1">
      <c r="B16" s="293" t="s">
        <v>7</v>
      </c>
      <c r="C16" s="294"/>
      <c r="D16" s="294"/>
      <c r="E16" s="10">
        <v>837.821</v>
      </c>
      <c r="F16" s="10">
        <v>874.9016719355599</v>
      </c>
      <c r="G16" s="10">
        <v>914.3523478658665</v>
      </c>
      <c r="H16" s="10">
        <v>957.9859922801801</v>
      </c>
      <c r="I16" s="10">
        <v>1004.2119622911613</v>
      </c>
      <c r="J16" s="10">
        <v>1051.7737713494644</v>
      </c>
      <c r="K16" s="10">
        <v>1100.4122533891423</v>
      </c>
      <c r="L16" s="10">
        <v>1149.2842800508918</v>
      </c>
      <c r="M16" s="10">
        <v>1198.4614190156838</v>
      </c>
      <c r="N16" s="10">
        <v>1249.304586678519</v>
      </c>
      <c r="O16" s="10">
        <v>1300.8972177286416</v>
      </c>
      <c r="P16" s="10">
        <v>1353.979021257664</v>
      </c>
      <c r="Q16" s="11">
        <v>5028.736327175815</v>
      </c>
      <c r="R16" s="11">
        <v>11280.662851907215</v>
      </c>
    </row>
    <row r="17" spans="2:18" ht="11.25" customHeight="1">
      <c r="B17" s="293" t="s">
        <v>8</v>
      </c>
      <c r="C17" s="294"/>
      <c r="D17" s="294"/>
      <c r="E17" s="10">
        <v>171.61</v>
      </c>
      <c r="F17" s="10">
        <v>155.20999122222284</v>
      </c>
      <c r="G17" s="10">
        <v>173.31288209319516</v>
      </c>
      <c r="H17" s="10">
        <v>181.04195631562536</v>
      </c>
      <c r="I17" s="10">
        <v>181.3022338757683</v>
      </c>
      <c r="J17" s="10">
        <v>192.3619846363532</v>
      </c>
      <c r="K17" s="10">
        <v>226.15329005260708</v>
      </c>
      <c r="L17" s="10">
        <v>238.72581745470382</v>
      </c>
      <c r="M17" s="10">
        <v>250.7979334298808</v>
      </c>
      <c r="N17" s="10">
        <v>262.7841298492573</v>
      </c>
      <c r="O17" s="10">
        <v>275.27614078834347</v>
      </c>
      <c r="P17" s="10">
        <v>288.61900018533083</v>
      </c>
      <c r="Q17" s="10">
        <v>954.1723469735491</v>
      </c>
      <c r="R17" s="10">
        <v>2270.375368681065</v>
      </c>
    </row>
    <row r="18" spans="5:18" ht="3" customHeight="1">
      <c r="E18" s="30" t="s">
        <v>9</v>
      </c>
      <c r="F18" s="30" t="s">
        <v>9</v>
      </c>
      <c r="G18" s="30" t="s">
        <v>9</v>
      </c>
      <c r="H18" s="30" t="s">
        <v>9</v>
      </c>
      <c r="I18" s="30" t="s">
        <v>9</v>
      </c>
      <c r="J18" s="30" t="s">
        <v>9</v>
      </c>
      <c r="K18" s="30" t="s">
        <v>9</v>
      </c>
      <c r="L18" s="30" t="s">
        <v>9</v>
      </c>
      <c r="M18" s="30" t="s">
        <v>9</v>
      </c>
      <c r="N18" s="30" t="s">
        <v>9</v>
      </c>
      <c r="O18" s="30" t="s">
        <v>9</v>
      </c>
      <c r="P18" s="30" t="s">
        <v>9</v>
      </c>
      <c r="Q18" s="30" t="s">
        <v>10</v>
      </c>
      <c r="R18" s="30" t="s">
        <v>10</v>
      </c>
    </row>
    <row r="19" spans="3:18" ht="11.25" customHeight="1">
      <c r="C19" s="295" t="s">
        <v>11</v>
      </c>
      <c r="D19" s="296"/>
      <c r="E19" s="25">
        <v>2407.2536</v>
      </c>
      <c r="F19" s="25">
        <v>2542.2919673218375</v>
      </c>
      <c r="G19" s="25">
        <v>2719.7944018556523</v>
      </c>
      <c r="H19" s="25">
        <v>2809.777474210698</v>
      </c>
      <c r="I19" s="25">
        <v>2901.3103521530943</v>
      </c>
      <c r="J19" s="25">
        <v>3167.1553276046056</v>
      </c>
      <c r="K19" s="25">
        <v>3405.023749704245</v>
      </c>
      <c r="L19" s="25">
        <v>3550.6702156448678</v>
      </c>
      <c r="M19" s="25">
        <v>3717.8313294809486</v>
      </c>
      <c r="N19" s="25">
        <v>3896.4563151968973</v>
      </c>
      <c r="O19" s="25">
        <v>4084.5624402441535</v>
      </c>
      <c r="P19" s="25">
        <v>4284.336656358946</v>
      </c>
      <c r="Q19" s="25">
        <v>15003.061305528297</v>
      </c>
      <c r="R19" s="25">
        <v>34536.918262454106</v>
      </c>
    </row>
    <row r="20" spans="4:18" ht="11.25" customHeight="1">
      <c r="D20" s="2" t="s">
        <v>12</v>
      </c>
      <c r="E20" s="10">
        <v>1798.8716</v>
      </c>
      <c r="F20" s="10">
        <v>1904.706016352442</v>
      </c>
      <c r="G20" s="10">
        <v>2050.796901364877</v>
      </c>
      <c r="H20" s="10">
        <v>2106.926230471223</v>
      </c>
      <c r="I20" s="10">
        <v>2163.721337168306</v>
      </c>
      <c r="J20" s="10">
        <v>2394.5506668601447</v>
      </c>
      <c r="K20" s="10">
        <v>2597.095614385247</v>
      </c>
      <c r="L20" s="10">
        <v>2707.058998168595</v>
      </c>
      <c r="M20" s="10">
        <v>2838.2250889892375</v>
      </c>
      <c r="N20" s="10">
        <v>2979.408662070141</v>
      </c>
      <c r="O20" s="10">
        <v>3129.533630633761</v>
      </c>
      <c r="P20" s="10">
        <v>3290.341590202899</v>
      </c>
      <c r="Q20" s="10">
        <v>11313.0907502498</v>
      </c>
      <c r="R20" s="10">
        <v>26257.65872031443</v>
      </c>
    </row>
    <row r="21" spans="4:18" ht="11.25" customHeight="1">
      <c r="D21" s="2" t="s">
        <v>13</v>
      </c>
      <c r="E21" s="10">
        <v>608.382</v>
      </c>
      <c r="F21" s="10">
        <v>637.5859509693955</v>
      </c>
      <c r="G21" s="10">
        <v>668.9975004907752</v>
      </c>
      <c r="H21" s="10">
        <v>702.8512437394751</v>
      </c>
      <c r="I21" s="10">
        <v>737.5890149847883</v>
      </c>
      <c r="J21" s="10">
        <v>772.604660744461</v>
      </c>
      <c r="K21" s="10">
        <v>807.928135318998</v>
      </c>
      <c r="L21" s="10">
        <v>843.6112174762729</v>
      </c>
      <c r="M21" s="10">
        <v>879.6062404917113</v>
      </c>
      <c r="N21" s="10">
        <v>917.0476531267561</v>
      </c>
      <c r="O21" s="10">
        <v>955.0288096103928</v>
      </c>
      <c r="P21" s="10">
        <v>993.995066156047</v>
      </c>
      <c r="Q21" s="11">
        <v>3689.9705552784976</v>
      </c>
      <c r="R21" s="11">
        <v>8279.259542139678</v>
      </c>
    </row>
    <row r="22" spans="5:16" ht="6" customHeight="1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1.25" customHeight="1">
      <c r="A23" s="293" t="s">
        <v>14</v>
      </c>
      <c r="B23" s="294"/>
      <c r="C23" s="294"/>
      <c r="D23" s="294"/>
      <c r="E23" s="10"/>
      <c r="F23" s="10"/>
      <c r="G23" s="10"/>
      <c r="H23" s="10"/>
      <c r="I23" s="10"/>
      <c r="J23" s="13"/>
      <c r="K23" s="13"/>
      <c r="L23" s="10"/>
      <c r="M23" s="10"/>
      <c r="N23" s="14"/>
      <c r="O23" s="10"/>
      <c r="P23" s="10"/>
    </row>
    <row r="24" spans="2:18" ht="11.25" customHeight="1">
      <c r="B24" s="293" t="s">
        <v>15</v>
      </c>
      <c r="C24" s="294"/>
      <c r="D24" s="294"/>
      <c r="E24" s="10">
        <v>1412.806</v>
      </c>
      <c r="F24" s="10">
        <v>1453.575</v>
      </c>
      <c r="G24" s="10">
        <v>1536.201</v>
      </c>
      <c r="H24" s="10">
        <v>1624.811</v>
      </c>
      <c r="I24" s="10">
        <v>1713.988</v>
      </c>
      <c r="J24" s="10">
        <v>1831.538</v>
      </c>
      <c r="K24" s="10">
        <v>1869.8780000000002</v>
      </c>
      <c r="L24" s="10">
        <v>2008.5190000000002</v>
      </c>
      <c r="M24" s="10">
        <v>2130.743</v>
      </c>
      <c r="N24" s="10">
        <v>2264.375</v>
      </c>
      <c r="O24" s="10">
        <v>2448.7659999999996</v>
      </c>
      <c r="P24" s="10">
        <v>2580.182</v>
      </c>
      <c r="Q24" s="11">
        <v>8576.416000000001</v>
      </c>
      <c r="R24" s="11">
        <v>20009.001000000004</v>
      </c>
    </row>
    <row r="25" spans="2:18" ht="11.25" customHeight="1">
      <c r="B25" s="293" t="s">
        <v>16</v>
      </c>
      <c r="C25" s="294"/>
      <c r="D25" s="294"/>
      <c r="E25" s="10">
        <v>1016.024</v>
      </c>
      <c r="F25" s="10">
        <v>1029.4560000000001</v>
      </c>
      <c r="G25" s="10">
        <v>1046.189</v>
      </c>
      <c r="H25" s="10">
        <v>1062.3210000000001</v>
      </c>
      <c r="I25" s="10">
        <v>1078.1090000000002</v>
      </c>
      <c r="J25" s="10">
        <v>1099.927</v>
      </c>
      <c r="K25" s="10">
        <v>1111.891</v>
      </c>
      <c r="L25" s="10">
        <v>1140.1440000000002</v>
      </c>
      <c r="M25" s="10">
        <v>1166.177</v>
      </c>
      <c r="N25" s="10">
        <v>1193.806</v>
      </c>
      <c r="O25" s="10">
        <v>1226.604</v>
      </c>
      <c r="P25" s="10">
        <v>1250.4370000000001</v>
      </c>
      <c r="Q25" s="11">
        <v>5398.437</v>
      </c>
      <c r="R25" s="11">
        <v>11375.605</v>
      </c>
    </row>
    <row r="26" spans="2:18" ht="11.25" customHeight="1">
      <c r="B26" s="293" t="s">
        <v>17</v>
      </c>
      <c r="C26" s="294"/>
      <c r="D26" s="294"/>
      <c r="E26" s="10">
        <v>226.603</v>
      </c>
      <c r="F26" s="10">
        <v>236.117</v>
      </c>
      <c r="G26" s="10">
        <v>250.749</v>
      </c>
      <c r="H26" s="10">
        <v>256.427</v>
      </c>
      <c r="I26" s="10">
        <v>265.797</v>
      </c>
      <c r="J26" s="10">
        <v>270.272</v>
      </c>
      <c r="K26" s="10">
        <v>268.296</v>
      </c>
      <c r="L26" s="10">
        <v>262.743</v>
      </c>
      <c r="M26" s="10">
        <v>258.138</v>
      </c>
      <c r="N26" s="10">
        <v>251.991</v>
      </c>
      <c r="O26" s="10">
        <v>245.746</v>
      </c>
      <c r="P26" s="10">
        <v>236.626</v>
      </c>
      <c r="Q26" s="10">
        <v>1311.5410000000002</v>
      </c>
      <c r="R26" s="10">
        <v>2566.785</v>
      </c>
    </row>
    <row r="27" spans="5:18" ht="3" customHeight="1">
      <c r="E27" s="30" t="s">
        <v>9</v>
      </c>
      <c r="F27" s="30" t="s">
        <v>9</v>
      </c>
      <c r="G27" s="30" t="s">
        <v>9</v>
      </c>
      <c r="H27" s="30" t="s">
        <v>9</v>
      </c>
      <c r="I27" s="30" t="s">
        <v>9</v>
      </c>
      <c r="J27" s="30" t="s">
        <v>9</v>
      </c>
      <c r="K27" s="30" t="s">
        <v>9</v>
      </c>
      <c r="L27" s="30" t="s">
        <v>9</v>
      </c>
      <c r="M27" s="30" t="s">
        <v>9</v>
      </c>
      <c r="N27" s="30" t="s">
        <v>9</v>
      </c>
      <c r="O27" s="30" t="s">
        <v>9</v>
      </c>
      <c r="P27" s="30" t="s">
        <v>9</v>
      </c>
      <c r="Q27" s="30" t="s">
        <v>10</v>
      </c>
      <c r="R27" s="30" t="s">
        <v>10</v>
      </c>
    </row>
    <row r="28" spans="3:18" ht="11.25" customHeight="1">
      <c r="C28" s="295" t="s">
        <v>11</v>
      </c>
      <c r="D28" s="296"/>
      <c r="E28" s="25">
        <v>2655.433</v>
      </c>
      <c r="F28" s="25">
        <v>2719.148</v>
      </c>
      <c r="G28" s="25">
        <v>2833.139</v>
      </c>
      <c r="H28" s="25">
        <v>2943.559</v>
      </c>
      <c r="I28" s="25">
        <v>3057.8940000000002</v>
      </c>
      <c r="J28" s="25">
        <v>3201.737</v>
      </c>
      <c r="K28" s="25">
        <v>3250.065</v>
      </c>
      <c r="L28" s="25">
        <v>3411.4060000000004</v>
      </c>
      <c r="M28" s="25">
        <v>3555.058</v>
      </c>
      <c r="N28" s="25">
        <v>3710.172</v>
      </c>
      <c r="O28" s="25">
        <v>3921.116</v>
      </c>
      <c r="P28" s="25">
        <v>4067.245</v>
      </c>
      <c r="Q28" s="25">
        <v>15286.394</v>
      </c>
      <c r="R28" s="25">
        <v>33951.391</v>
      </c>
    </row>
    <row r="29" spans="4:18" ht="11.25" customHeight="1">
      <c r="D29" s="2" t="s">
        <v>12</v>
      </c>
      <c r="E29" s="10">
        <v>2233.361</v>
      </c>
      <c r="F29" s="10">
        <v>2268.045</v>
      </c>
      <c r="G29" s="10">
        <v>2366.2560000000003</v>
      </c>
      <c r="H29" s="10">
        <v>2457.911</v>
      </c>
      <c r="I29" s="10">
        <v>2552.1180000000004</v>
      </c>
      <c r="J29" s="10">
        <v>2675.916</v>
      </c>
      <c r="K29" s="10">
        <v>2698.844</v>
      </c>
      <c r="L29" s="10">
        <v>2830.4350000000004</v>
      </c>
      <c r="M29" s="10">
        <v>2941.918</v>
      </c>
      <c r="N29" s="10">
        <v>3061.511</v>
      </c>
      <c r="O29" s="10">
        <v>3233.236</v>
      </c>
      <c r="P29" s="10">
        <v>3336.331</v>
      </c>
      <c r="Q29" s="10">
        <v>12751.045</v>
      </c>
      <c r="R29" s="10">
        <v>28154.476000000002</v>
      </c>
    </row>
    <row r="30" spans="4:18" ht="11.25" customHeight="1">
      <c r="D30" s="2" t="s">
        <v>13</v>
      </c>
      <c r="E30" s="10">
        <v>422.072</v>
      </c>
      <c r="F30" s="10">
        <v>451.103</v>
      </c>
      <c r="G30" s="10">
        <v>466.883</v>
      </c>
      <c r="H30" s="10">
        <v>485.648</v>
      </c>
      <c r="I30" s="10">
        <v>505.776</v>
      </c>
      <c r="J30" s="10">
        <v>525.821</v>
      </c>
      <c r="K30" s="10">
        <v>551.221</v>
      </c>
      <c r="L30" s="10">
        <v>580.971</v>
      </c>
      <c r="M30" s="10">
        <v>613.14</v>
      </c>
      <c r="N30" s="10">
        <v>648.661</v>
      </c>
      <c r="O30" s="10">
        <v>687.88</v>
      </c>
      <c r="P30" s="10">
        <v>730.914</v>
      </c>
      <c r="Q30" s="11">
        <v>2535.349</v>
      </c>
      <c r="R30" s="11">
        <v>5796.915</v>
      </c>
    </row>
    <row r="31" spans="5:16" ht="6" customHeight="1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8" ht="11.25" customHeight="1">
      <c r="A32" s="295" t="s">
        <v>18</v>
      </c>
      <c r="B32" s="296"/>
      <c r="C32" s="296"/>
      <c r="D32" s="296"/>
      <c r="E32" s="25">
        <v>-248.1794</v>
      </c>
      <c r="F32" s="25">
        <v>-176.8560326781626</v>
      </c>
      <c r="G32" s="25">
        <v>-113.34459814434786</v>
      </c>
      <c r="H32" s="25">
        <v>-133.78152578930212</v>
      </c>
      <c r="I32" s="25">
        <v>-156.58364784690593</v>
      </c>
      <c r="J32" s="25">
        <v>-34.581672395394435</v>
      </c>
      <c r="K32" s="25">
        <v>154.95874970424484</v>
      </c>
      <c r="L32" s="25">
        <v>139.26421564486736</v>
      </c>
      <c r="M32" s="25">
        <v>162.77332948094863</v>
      </c>
      <c r="N32" s="25">
        <v>186.2843151968973</v>
      </c>
      <c r="O32" s="25">
        <v>163.44644024415356</v>
      </c>
      <c r="P32" s="25">
        <v>217.09165635894624</v>
      </c>
      <c r="Q32" s="26">
        <v>-283.3326944717055</v>
      </c>
      <c r="R32" s="26">
        <v>585.5272624541076</v>
      </c>
    </row>
    <row r="33" spans="2:18" ht="11.25" customHeight="1">
      <c r="B33" s="293" t="s">
        <v>19</v>
      </c>
      <c r="C33" s="294"/>
      <c r="D33" s="294"/>
      <c r="E33" s="10">
        <v>-434.48939999999993</v>
      </c>
      <c r="F33" s="10">
        <v>-363.33898364755805</v>
      </c>
      <c r="G33" s="10">
        <v>-315.45909863512315</v>
      </c>
      <c r="H33" s="10">
        <v>-350.9847695287772</v>
      </c>
      <c r="I33" s="10">
        <v>-388.39666283169436</v>
      </c>
      <c r="J33" s="10">
        <v>-281.36533313985547</v>
      </c>
      <c r="K33" s="10">
        <v>-101.74838561475326</v>
      </c>
      <c r="L33" s="10">
        <v>-123.37600183140557</v>
      </c>
      <c r="M33" s="10">
        <v>-103.6929110107626</v>
      </c>
      <c r="N33" s="10">
        <v>-82.102337929859</v>
      </c>
      <c r="O33" s="10">
        <v>-103.70236936623905</v>
      </c>
      <c r="P33" s="10">
        <v>-45.98940979710096</v>
      </c>
      <c r="Q33" s="11">
        <v>-1437.9542497502034</v>
      </c>
      <c r="R33" s="11">
        <v>-1896.8172796855706</v>
      </c>
    </row>
    <row r="34" spans="2:18" ht="11.25" customHeight="1">
      <c r="B34" s="293" t="s">
        <v>13</v>
      </c>
      <c r="C34" s="294"/>
      <c r="D34" s="294"/>
      <c r="E34" s="10">
        <v>186.31</v>
      </c>
      <c r="F34" s="10">
        <v>186.48295096939552</v>
      </c>
      <c r="G34" s="10">
        <v>202.11450049077524</v>
      </c>
      <c r="H34" s="10">
        <v>217.20324373947506</v>
      </c>
      <c r="I34" s="10">
        <v>231.81301498478825</v>
      </c>
      <c r="J34" s="10">
        <v>246.78366074446092</v>
      </c>
      <c r="K34" s="10">
        <v>256.707135318998</v>
      </c>
      <c r="L34" s="10">
        <v>262.64021747627294</v>
      </c>
      <c r="M34" s="10">
        <v>266.46624049171135</v>
      </c>
      <c r="N34" s="10">
        <v>268.3866531267562</v>
      </c>
      <c r="O34" s="10">
        <v>267.14880961039285</v>
      </c>
      <c r="P34" s="10">
        <v>263.081066156047</v>
      </c>
      <c r="Q34" s="11">
        <v>1154.6215552784975</v>
      </c>
      <c r="R34" s="11">
        <v>2482.344542139678</v>
      </c>
    </row>
    <row r="35" spans="5:18" ht="6" customHeight="1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</row>
    <row r="36" spans="1:18" ht="11.25" customHeight="1">
      <c r="A36" s="293" t="s">
        <v>20</v>
      </c>
      <c r="B36" s="294"/>
      <c r="C36" s="294"/>
      <c r="D36" s="294"/>
      <c r="E36" s="10">
        <v>4828.973</v>
      </c>
      <c r="F36" s="10">
        <v>5010.425151209412</v>
      </c>
      <c r="G36" s="10">
        <v>5137.349661129831</v>
      </c>
      <c r="H36" s="10">
        <v>5284.503631207245</v>
      </c>
      <c r="I36" s="10">
        <v>5455.453423025091</v>
      </c>
      <c r="J36" s="10">
        <v>5502.258395923971</v>
      </c>
      <c r="K36" s="10">
        <v>5357.826940805712</v>
      </c>
      <c r="L36" s="10">
        <v>5228.660411183968</v>
      </c>
      <c r="M36" s="10">
        <v>5074.7167739155175</v>
      </c>
      <c r="N36" s="10">
        <v>4894.78852732607</v>
      </c>
      <c r="O36" s="10">
        <v>4737.144088110701</v>
      </c>
      <c r="P36" s="10">
        <v>4524.8457618180255</v>
      </c>
      <c r="Q36" s="12" t="s">
        <v>21</v>
      </c>
      <c r="R36" s="12" t="s">
        <v>21</v>
      </c>
    </row>
    <row r="37" spans="5:16" ht="6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1.25" customHeight="1">
      <c r="A38" s="295" t="s">
        <v>22</v>
      </c>
      <c r="B38" s="296"/>
      <c r="C38" s="296"/>
      <c r="D38" s="29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9" ht="11.25" customHeight="1">
      <c r="A39" s="293" t="s">
        <v>23</v>
      </c>
      <c r="B39" s="294"/>
      <c r="C39" s="294"/>
      <c r="D39" s="294"/>
      <c r="E39" s="27">
        <v>13064.7</v>
      </c>
      <c r="F39" s="27">
        <v>13645.2453425</v>
      </c>
      <c r="G39" s="27">
        <v>14300.42347125</v>
      </c>
      <c r="H39" s="27">
        <v>15013.55821775</v>
      </c>
      <c r="I39" s="27">
        <v>15742.288858</v>
      </c>
      <c r="J39" s="27">
        <v>16464.607823500002</v>
      </c>
      <c r="K39" s="27">
        <v>17205.31214075</v>
      </c>
      <c r="L39" s="27">
        <v>17973.265473500003</v>
      </c>
      <c r="M39" s="27">
        <v>18763.968842</v>
      </c>
      <c r="N39" s="27">
        <v>19581.652344</v>
      </c>
      <c r="O39" s="27">
        <v>20425.2973695</v>
      </c>
      <c r="P39" s="27">
        <v>21295.30620025</v>
      </c>
      <c r="Q39" s="11">
        <v>78726.19051125</v>
      </c>
      <c r="R39" s="11">
        <v>176765.6807405</v>
      </c>
      <c r="S39" s="28"/>
    </row>
    <row r="40" spans="1:19" ht="7.5" customHeight="1">
      <c r="A40" s="3"/>
      <c r="B40" s="3"/>
      <c r="C40" s="3"/>
      <c r="D40" s="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8" ht="11.25" customHeight="1">
      <c r="A41" s="8"/>
      <c r="B41" s="9"/>
      <c r="C41" s="9"/>
      <c r="D41" s="9"/>
      <c r="E41" s="298" t="s">
        <v>28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</row>
    <row r="42" spans="1:4" ht="11.25" customHeight="1">
      <c r="A42" s="293" t="s">
        <v>4</v>
      </c>
      <c r="B42" s="294"/>
      <c r="C42" s="294"/>
      <c r="D42" s="294"/>
    </row>
    <row r="43" spans="2:18" ht="11.25" customHeight="1">
      <c r="B43" s="293" t="s">
        <v>5</v>
      </c>
      <c r="C43" s="294"/>
      <c r="D43" s="294"/>
      <c r="E43" s="17">
        <v>7.990291395898872</v>
      </c>
      <c r="F43" s="17">
        <v>8.383265929568248</v>
      </c>
      <c r="G43" s="17">
        <v>8.800748293466189</v>
      </c>
      <c r="H43" s="17">
        <v>8.72928905875027</v>
      </c>
      <c r="I43" s="17">
        <v>8.766861422117229</v>
      </c>
      <c r="J43" s="17">
        <v>9.61917436514631</v>
      </c>
      <c r="K43" s="17">
        <v>10.052217967219285</v>
      </c>
      <c r="L43" s="17">
        <v>10.180539072831145</v>
      </c>
      <c r="M43" s="17">
        <v>10.27584486631049</v>
      </c>
      <c r="N43" s="17">
        <v>10.395618728579654</v>
      </c>
      <c r="O43" s="17">
        <v>10.519230456396851</v>
      </c>
      <c r="P43" s="17">
        <v>10.653130141915717</v>
      </c>
      <c r="Q43" s="17">
        <v>9.225012139583576</v>
      </c>
      <c r="R43" s="17">
        <v>9.884988367328221</v>
      </c>
    </row>
    <row r="44" spans="2:18" ht="11.25" customHeight="1">
      <c r="B44" s="293" t="s">
        <v>6</v>
      </c>
      <c r="C44" s="294"/>
      <c r="D44" s="294"/>
      <c r="E44" s="17">
        <v>2.70894088651098</v>
      </c>
      <c r="F44" s="17">
        <v>2.6988382481716755</v>
      </c>
      <c r="G44" s="17">
        <v>2.612404437135615</v>
      </c>
      <c r="H44" s="17">
        <v>2.398982476771699</v>
      </c>
      <c r="I44" s="17">
        <v>2.1324186728114216</v>
      </c>
      <c r="J44" s="17">
        <v>2.060542468886351</v>
      </c>
      <c r="K44" s="17">
        <v>2.0281104177552702</v>
      </c>
      <c r="L44" s="17">
        <v>1.852110872321692</v>
      </c>
      <c r="M44" s="17">
        <v>1.8141985362215256</v>
      </c>
      <c r="N44" s="17">
        <v>1.7809205990614771</v>
      </c>
      <c r="O44" s="17">
        <v>1.7615654426768683</v>
      </c>
      <c r="P44" s="17">
        <v>1.7521323608837858</v>
      </c>
      <c r="Q44" s="17">
        <v>2.2326140618137216</v>
      </c>
      <c r="R44" s="17">
        <v>1.9871578286712424</v>
      </c>
    </row>
    <row r="45" spans="2:18" ht="11.25" customHeight="1">
      <c r="B45" s="293" t="s">
        <v>7</v>
      </c>
      <c r="C45" s="294"/>
      <c r="D45" s="294"/>
      <c r="E45" s="17">
        <v>6.4128606091222915</v>
      </c>
      <c r="F45" s="17">
        <v>6.411769447710536</v>
      </c>
      <c r="G45" s="17">
        <v>6.39388301824843</v>
      </c>
      <c r="H45" s="17">
        <v>6.380805791578355</v>
      </c>
      <c r="I45" s="17">
        <v>6.379072137155173</v>
      </c>
      <c r="J45" s="17">
        <v>6.388088818297047</v>
      </c>
      <c r="K45" s="17">
        <v>6.395770355033931</v>
      </c>
      <c r="L45" s="17">
        <v>6.394409973776942</v>
      </c>
      <c r="M45" s="17">
        <v>6.3870358616942955</v>
      </c>
      <c r="N45" s="17">
        <v>6.379975319403102</v>
      </c>
      <c r="O45" s="17">
        <v>6.369049097278758</v>
      </c>
      <c r="P45" s="17">
        <v>6.35811013246557</v>
      </c>
      <c r="Q45" s="17">
        <v>6.387628176238512</v>
      </c>
      <c r="R45" s="17">
        <v>6.381704188647194</v>
      </c>
    </row>
    <row r="46" spans="2:18" ht="11.25" customHeight="1">
      <c r="B46" s="293" t="s">
        <v>8</v>
      </c>
      <c r="C46" s="294"/>
      <c r="D46" s="294"/>
      <c r="E46" s="17">
        <v>1.3135395378386032</v>
      </c>
      <c r="F46" s="17">
        <v>1.137465742289</v>
      </c>
      <c r="G46" s="17">
        <v>1.2119423067549613</v>
      </c>
      <c r="H46" s="17">
        <v>1.20585642450559</v>
      </c>
      <c r="I46" s="17">
        <v>1.1516891572195564</v>
      </c>
      <c r="J46" s="17">
        <v>1.1683362683063376</v>
      </c>
      <c r="K46" s="17">
        <v>1.3144387512562081</v>
      </c>
      <c r="L46" s="17">
        <v>1.3282272929573316</v>
      </c>
      <c r="M46" s="17">
        <v>1.3365932097931845</v>
      </c>
      <c r="N46" s="17">
        <v>1.3419916012847446</v>
      </c>
      <c r="O46" s="17">
        <v>1.3477215817645747</v>
      </c>
      <c r="P46" s="17">
        <v>1.3553174463485411</v>
      </c>
      <c r="Q46" s="17">
        <v>1.2120138682910075</v>
      </c>
      <c r="R46" s="17">
        <v>1.2843982831792324</v>
      </c>
    </row>
    <row r="47" spans="5:18" ht="3" customHeight="1">
      <c r="E47" s="31" t="s">
        <v>24</v>
      </c>
      <c r="F47" s="31" t="s">
        <v>24</v>
      </c>
      <c r="G47" s="31" t="s">
        <v>24</v>
      </c>
      <c r="H47" s="31" t="s">
        <v>24</v>
      </c>
      <c r="I47" s="31" t="s">
        <v>24</v>
      </c>
      <c r="J47" s="31" t="s">
        <v>24</v>
      </c>
      <c r="K47" s="31" t="s">
        <v>24</v>
      </c>
      <c r="L47" s="31" t="s">
        <v>24</v>
      </c>
      <c r="M47" s="31" t="s">
        <v>24</v>
      </c>
      <c r="N47" s="31" t="s">
        <v>24</v>
      </c>
      <c r="O47" s="31" t="s">
        <v>24</v>
      </c>
      <c r="P47" s="31" t="s">
        <v>24</v>
      </c>
      <c r="Q47" s="31" t="s">
        <v>24</v>
      </c>
      <c r="R47" s="31" t="s">
        <v>24</v>
      </c>
    </row>
    <row r="48" spans="3:18" ht="11.25" customHeight="1">
      <c r="C48" s="295" t="s">
        <v>11</v>
      </c>
      <c r="D48" s="296"/>
      <c r="E48" s="29">
        <v>18.425632429370744</v>
      </c>
      <c r="F48" s="29">
        <v>18.631339367739457</v>
      </c>
      <c r="G48" s="29">
        <v>19.018978055605196</v>
      </c>
      <c r="H48" s="29">
        <v>18.714933751605916</v>
      </c>
      <c r="I48" s="29">
        <v>18.43004138930338</v>
      </c>
      <c r="J48" s="29">
        <v>19.236141920636044</v>
      </c>
      <c r="K48" s="29">
        <v>19.790537491264697</v>
      </c>
      <c r="L48" s="29">
        <v>19.75528721188711</v>
      </c>
      <c r="M48" s="29">
        <v>19.813672474019498</v>
      </c>
      <c r="N48" s="29">
        <v>19.898506248328978</v>
      </c>
      <c r="O48" s="29">
        <v>19.997566578117056</v>
      </c>
      <c r="P48" s="29">
        <v>20.118690081613614</v>
      </c>
      <c r="Q48" s="29">
        <v>19.057268245926817</v>
      </c>
      <c r="R48" s="29">
        <v>19.53824866782589</v>
      </c>
    </row>
    <row r="49" spans="4:18" ht="11.25" customHeight="1">
      <c r="D49" s="2" t="s">
        <v>12</v>
      </c>
      <c r="E49" s="17">
        <v>13.768946856797324</v>
      </c>
      <c r="F49" s="17">
        <v>13.958752433860402</v>
      </c>
      <c r="G49" s="17">
        <v>14.340812392639005</v>
      </c>
      <c r="H49" s="17">
        <v>14.033490262023818</v>
      </c>
      <c r="I49" s="17">
        <v>13.744642578253382</v>
      </c>
      <c r="J49" s="17">
        <v>14.543624072493198</v>
      </c>
      <c r="K49" s="17">
        <v>15.094731168719363</v>
      </c>
      <c r="L49" s="17">
        <v>15.061586900610324</v>
      </c>
      <c r="M49" s="17">
        <v>15.125931581363249</v>
      </c>
      <c r="N49" s="17">
        <v>15.215307726485397</v>
      </c>
      <c r="O49" s="17">
        <v>15.321851006717413</v>
      </c>
      <c r="P49" s="17">
        <v>15.451017981437953</v>
      </c>
      <c r="Q49" s="17">
        <v>14.370174241611696</v>
      </c>
      <c r="R49" s="17">
        <v>14.854500381701273</v>
      </c>
    </row>
    <row r="50" spans="4:18" ht="11.25" customHeight="1">
      <c r="D50" s="2" t="s">
        <v>13</v>
      </c>
      <c r="E50" s="17">
        <v>4.656685572573423</v>
      </c>
      <c r="F50" s="17">
        <v>4.672586933879057</v>
      </c>
      <c r="G50" s="17">
        <v>4.67816566296619</v>
      </c>
      <c r="H50" s="17">
        <v>4.6814434895820956</v>
      </c>
      <c r="I50" s="17">
        <v>4.685398811049997</v>
      </c>
      <c r="J50" s="17">
        <v>4.692517848142846</v>
      </c>
      <c r="K50" s="17">
        <v>4.695806322545331</v>
      </c>
      <c r="L50" s="17">
        <v>4.693700311276787</v>
      </c>
      <c r="M50" s="17">
        <v>4.68774089265625</v>
      </c>
      <c r="N50" s="17">
        <v>4.683198521843578</v>
      </c>
      <c r="O50" s="17">
        <v>4.675715571399641</v>
      </c>
      <c r="P50" s="17">
        <v>4.667672100175661</v>
      </c>
      <c r="Q50" s="17">
        <v>4.68709400431512</v>
      </c>
      <c r="R50" s="17">
        <v>4.683748286124615</v>
      </c>
    </row>
    <row r="51" spans="5:18" ht="6" customHeight="1"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1.25" customHeight="1">
      <c r="A52" s="293" t="s">
        <v>14</v>
      </c>
      <c r="B52" s="294"/>
      <c r="C52" s="294"/>
      <c r="D52" s="29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1.25" customHeight="1">
      <c r="B53" s="293" t="s">
        <v>15</v>
      </c>
      <c r="C53" s="294"/>
      <c r="D53" s="294"/>
      <c r="E53" s="17">
        <v>10.813918421395057</v>
      </c>
      <c r="F53" s="17">
        <v>10.652611686450518</v>
      </c>
      <c r="G53" s="17">
        <v>10.742346218546777</v>
      </c>
      <c r="H53" s="17">
        <v>10.82229126789573</v>
      </c>
      <c r="I53" s="17">
        <v>10.887794115967937</v>
      </c>
      <c r="J53" s="17">
        <v>11.124091260684862</v>
      </c>
      <c r="K53" s="17">
        <v>10.868027180810508</v>
      </c>
      <c r="L53" s="17">
        <v>11.175036628493496</v>
      </c>
      <c r="M53" s="17">
        <v>11.355502761391763</v>
      </c>
      <c r="N53" s="17">
        <v>11.563758564500436</v>
      </c>
      <c r="O53" s="17">
        <v>11.988887876152102</v>
      </c>
      <c r="P53" s="17">
        <v>12.116200517322024</v>
      </c>
      <c r="Q53" s="17">
        <v>10.893980699821146</v>
      </c>
      <c r="R53" s="17">
        <v>11.319505526287152</v>
      </c>
    </row>
    <row r="54" spans="2:18" ht="11.25" customHeight="1">
      <c r="B54" s="293" t="s">
        <v>16</v>
      </c>
      <c r="C54" s="294"/>
      <c r="D54" s="294"/>
      <c r="E54" s="17">
        <v>7.776864374995215</v>
      </c>
      <c r="F54" s="17">
        <v>7.544430123169843</v>
      </c>
      <c r="G54" s="17">
        <v>7.315790347770399</v>
      </c>
      <c r="H54" s="17">
        <v>7.075744367807863</v>
      </c>
      <c r="I54" s="17">
        <v>6.84848950317743</v>
      </c>
      <c r="J54" s="17">
        <v>6.680553899559452</v>
      </c>
      <c r="K54" s="17">
        <v>6.462486648914301</v>
      </c>
      <c r="L54" s="17">
        <v>6.343555107896459</v>
      </c>
      <c r="M54" s="17">
        <v>6.21498047571742</v>
      </c>
      <c r="N54" s="17">
        <v>6.096553952791392</v>
      </c>
      <c r="O54" s="17">
        <v>6.005317708772368</v>
      </c>
      <c r="P54" s="17">
        <v>5.871890210178431</v>
      </c>
      <c r="Q54" s="17">
        <v>6.8572313291706415</v>
      </c>
      <c r="R54" s="17">
        <v>6.435414924631156</v>
      </c>
    </row>
    <row r="55" spans="2:18" ht="11.25" customHeight="1">
      <c r="B55" s="293" t="s">
        <v>17</v>
      </c>
      <c r="C55" s="294"/>
      <c r="D55" s="294"/>
      <c r="E55" s="17">
        <v>1.7344676877387155</v>
      </c>
      <c r="F55" s="17">
        <v>1.730397615238042</v>
      </c>
      <c r="G55" s="17">
        <v>1.753437585286291</v>
      </c>
      <c r="H55" s="17">
        <v>1.707969531811822</v>
      </c>
      <c r="I55" s="17">
        <v>1.688426647468903</v>
      </c>
      <c r="J55" s="17">
        <v>1.6415331776942763</v>
      </c>
      <c r="K55" s="17">
        <v>1.559378858140871</v>
      </c>
      <c r="L55" s="17">
        <v>1.4618545549632669</v>
      </c>
      <c r="M55" s="17">
        <v>1.37571108848892</v>
      </c>
      <c r="N55" s="17">
        <v>1.2868730154797812</v>
      </c>
      <c r="O55" s="17">
        <v>1.2031452739922373</v>
      </c>
      <c r="P55" s="17">
        <v>1.1111650509971165</v>
      </c>
      <c r="Q55" s="17">
        <v>1.6659525775130457</v>
      </c>
      <c r="R55" s="17">
        <v>1.452083339507603</v>
      </c>
    </row>
    <row r="56" spans="5:18" ht="3" customHeight="1">
      <c r="E56" s="31" t="s">
        <v>24</v>
      </c>
      <c r="F56" s="31" t="s">
        <v>24</v>
      </c>
      <c r="G56" s="31" t="s">
        <v>24</v>
      </c>
      <c r="H56" s="31" t="s">
        <v>24</v>
      </c>
      <c r="I56" s="31" t="s">
        <v>24</v>
      </c>
      <c r="J56" s="31" t="s">
        <v>24</v>
      </c>
      <c r="K56" s="31" t="s">
        <v>24</v>
      </c>
      <c r="L56" s="31" t="s">
        <v>24</v>
      </c>
      <c r="M56" s="31" t="s">
        <v>24</v>
      </c>
      <c r="N56" s="31" t="s">
        <v>24</v>
      </c>
      <c r="O56" s="31" t="s">
        <v>24</v>
      </c>
      <c r="P56" s="31" t="s">
        <v>24</v>
      </c>
      <c r="Q56" s="31" t="s">
        <v>24</v>
      </c>
      <c r="R56" s="31" t="s">
        <v>24</v>
      </c>
    </row>
    <row r="57" spans="3:18" ht="11.25" customHeight="1">
      <c r="C57" s="295" t="s">
        <v>11</v>
      </c>
      <c r="D57" s="296"/>
      <c r="E57" s="29">
        <v>20.325250484128986</v>
      </c>
      <c r="F57" s="29">
        <v>19.927439424858402</v>
      </c>
      <c r="G57" s="29">
        <v>19.811574151603466</v>
      </c>
      <c r="H57" s="29">
        <v>19.606005167515416</v>
      </c>
      <c r="I57" s="29">
        <v>19.42471026661427</v>
      </c>
      <c r="J57" s="29">
        <v>19.44617833793859</v>
      </c>
      <c r="K57" s="29">
        <v>18.88989268786568</v>
      </c>
      <c r="L57" s="29">
        <v>18.98044629135322</v>
      </c>
      <c r="M57" s="29">
        <v>18.946194325598103</v>
      </c>
      <c r="N57" s="29">
        <v>18.94718553277161</v>
      </c>
      <c r="O57" s="29">
        <v>19.197350858916707</v>
      </c>
      <c r="P57" s="29">
        <v>19.09925577849757</v>
      </c>
      <c r="Q57" s="29">
        <v>19.41716460650483</v>
      </c>
      <c r="R57" s="29">
        <v>19.20700379042591</v>
      </c>
    </row>
    <row r="58" spans="4:18" ht="11.25" customHeight="1">
      <c r="D58" s="2" t="s">
        <v>12</v>
      </c>
      <c r="E58" s="17">
        <v>17.094621384341007</v>
      </c>
      <c r="F58" s="17">
        <v>16.62150399697</v>
      </c>
      <c r="G58" s="17">
        <v>16.546754750005775</v>
      </c>
      <c r="H58" s="17">
        <v>16.371275645330357</v>
      </c>
      <c r="I58" s="17">
        <v>16.211861077006294</v>
      </c>
      <c r="J58" s="17">
        <v>16.25253409425674</v>
      </c>
      <c r="K58" s="17">
        <v>15.686108905911162</v>
      </c>
      <c r="L58" s="17">
        <v>15.748028671658068</v>
      </c>
      <c r="M58" s="17">
        <v>15.678548737594413</v>
      </c>
      <c r="N58" s="17">
        <v>15.634589697626183</v>
      </c>
      <c r="O58" s="17">
        <v>15.829566353477025</v>
      </c>
      <c r="P58" s="17">
        <v>15.666978293840325</v>
      </c>
      <c r="Q58" s="17">
        <v>16.196700128882615</v>
      </c>
      <c r="R58" s="17">
        <v>15.927569131098497</v>
      </c>
    </row>
    <row r="59" spans="4:18" ht="11.25" customHeight="1">
      <c r="D59" s="2" t="s">
        <v>13</v>
      </c>
      <c r="E59" s="17">
        <v>3.230629099787978</v>
      </c>
      <c r="F59" s="17">
        <v>3.305935427888405</v>
      </c>
      <c r="G59" s="17">
        <v>3.264819401597691</v>
      </c>
      <c r="H59" s="17">
        <v>3.2347295221850576</v>
      </c>
      <c r="I59" s="17">
        <v>3.212849189607978</v>
      </c>
      <c r="J59" s="17">
        <v>3.193644243681854</v>
      </c>
      <c r="K59" s="17">
        <v>3.2037837819545167</v>
      </c>
      <c r="L59" s="17">
        <v>3.232417619695155</v>
      </c>
      <c r="M59" s="17">
        <v>3.2676455880036896</v>
      </c>
      <c r="N59" s="17">
        <v>3.3125958351454226</v>
      </c>
      <c r="O59" s="17">
        <v>3.3677845054396824</v>
      </c>
      <c r="P59" s="17">
        <v>3.432277484657249</v>
      </c>
      <c r="Q59" s="17">
        <v>3.2204644776222193</v>
      </c>
      <c r="R59" s="17">
        <v>3.2794346593274133</v>
      </c>
    </row>
    <row r="60" spans="5:18" ht="6" customHeight="1"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1.25" customHeight="1">
      <c r="A61" s="295" t="s">
        <v>18</v>
      </c>
      <c r="B61" s="296"/>
      <c r="C61" s="296"/>
      <c r="D61" s="296"/>
      <c r="E61" s="29">
        <v>-1.8996180547582415</v>
      </c>
      <c r="F61" s="29">
        <v>-1.2961000571189443</v>
      </c>
      <c r="G61" s="29">
        <v>-0.7925960959982705</v>
      </c>
      <c r="H61" s="29">
        <v>-0.8910714159095007</v>
      </c>
      <c r="I61" s="29">
        <v>-0.99466887731089</v>
      </c>
      <c r="J61" s="29">
        <v>-0.21003641730254802</v>
      </c>
      <c r="K61" s="29">
        <v>0.9006448033990158</v>
      </c>
      <c r="L61" s="29">
        <v>0.7748409205338906</v>
      </c>
      <c r="M61" s="29">
        <v>0.8674781484213927</v>
      </c>
      <c r="N61" s="29">
        <v>0.95132071555737</v>
      </c>
      <c r="O61" s="29">
        <v>0.800215719200345</v>
      </c>
      <c r="P61" s="29">
        <v>1.0194343031160438</v>
      </c>
      <c r="Q61" s="29">
        <v>-0.35989636057801777</v>
      </c>
      <c r="R61" s="29">
        <v>0.331244877399979</v>
      </c>
    </row>
    <row r="62" spans="2:18" ht="11.25" customHeight="1">
      <c r="B62" s="293" t="s">
        <v>19</v>
      </c>
      <c r="C62" s="294"/>
      <c r="D62" s="294"/>
      <c r="E62" s="17">
        <v>-3.325674527543686</v>
      </c>
      <c r="F62" s="17">
        <v>-2.6627515631095955</v>
      </c>
      <c r="G62" s="17">
        <v>-2.2059423573667702</v>
      </c>
      <c r="H62" s="17">
        <v>-2.3377853833065387</v>
      </c>
      <c r="I62" s="17">
        <v>-2.467218498752911</v>
      </c>
      <c r="J62" s="17">
        <v>-1.7089100217635405</v>
      </c>
      <c r="K62" s="17">
        <v>-0.5913777371917992</v>
      </c>
      <c r="L62" s="17">
        <v>-0.686441771047741</v>
      </c>
      <c r="M62" s="17">
        <v>-0.5526171562311668</v>
      </c>
      <c r="N62" s="17">
        <v>-0.4192819711407854</v>
      </c>
      <c r="O62" s="17">
        <v>-0.507715346759613</v>
      </c>
      <c r="P62" s="32">
        <v>-0.21596031240236901</v>
      </c>
      <c r="Q62" s="17">
        <v>-1.8265258872709196</v>
      </c>
      <c r="R62" s="17">
        <v>-1.0730687493972226</v>
      </c>
    </row>
    <row r="63" spans="2:18" ht="11.25" customHeight="1">
      <c r="B63" s="293" t="s">
        <v>13</v>
      </c>
      <c r="C63" s="294"/>
      <c r="D63" s="294"/>
      <c r="E63" s="17">
        <v>1.4260564727854441</v>
      </c>
      <c r="F63" s="17">
        <v>1.3666515059906519</v>
      </c>
      <c r="G63" s="17">
        <v>1.4133462613684993</v>
      </c>
      <c r="H63" s="17">
        <v>1.4467139673970382</v>
      </c>
      <c r="I63" s="17">
        <v>1.4725496214420197</v>
      </c>
      <c r="J63" s="17">
        <v>1.4988736044609916</v>
      </c>
      <c r="K63" s="17">
        <v>1.4920225405908143</v>
      </c>
      <c r="L63" s="17">
        <v>1.4612826915816317</v>
      </c>
      <c r="M63" s="17">
        <v>1.4200953046525602</v>
      </c>
      <c r="N63" s="17">
        <v>1.3706026866981547</v>
      </c>
      <c r="O63" s="17">
        <v>1.3079310659599592</v>
      </c>
      <c r="P63" s="17">
        <v>1.2353946155184117</v>
      </c>
      <c r="Q63" s="17">
        <v>1.466629526692901</v>
      </c>
      <c r="R63" s="17">
        <v>1.4043136267972016</v>
      </c>
    </row>
    <row r="64" spans="5:18" ht="6" customHeight="1"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293" t="s">
        <v>20</v>
      </c>
      <c r="B65" s="294"/>
      <c r="C65" s="294"/>
      <c r="D65" s="294"/>
      <c r="E65" s="17">
        <v>36.961989176942446</v>
      </c>
      <c r="F65" s="17">
        <v>36.719201637245405</v>
      </c>
      <c r="G65" s="17">
        <v>35.924458261380245</v>
      </c>
      <c r="H65" s="17">
        <v>35.198209209057204</v>
      </c>
      <c r="I65" s="17">
        <v>34.65476635726138</v>
      </c>
      <c r="J65" s="17">
        <v>33.41870304417804</v>
      </c>
      <c r="K65" s="17">
        <v>31.14053902059668</v>
      </c>
      <c r="L65" s="17">
        <v>29.091321323290792</v>
      </c>
      <c r="M65" s="17">
        <v>27.045007464287696</v>
      </c>
      <c r="N65" s="17">
        <v>24.9968104904379</v>
      </c>
      <c r="O65" s="17">
        <v>23.192534250122712</v>
      </c>
      <c r="P65" s="17">
        <v>21.248089692952643</v>
      </c>
      <c r="Q65" s="12" t="s">
        <v>21</v>
      </c>
      <c r="R65" s="12" t="s">
        <v>21</v>
      </c>
    </row>
    <row r="66" spans="1:19" ht="3" customHeight="1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3"/>
    </row>
    <row r="68" spans="1:6" ht="11.25" customHeight="1">
      <c r="A68" s="293" t="s">
        <v>25</v>
      </c>
      <c r="B68" s="293"/>
      <c r="C68" s="293"/>
      <c r="D68" s="293"/>
      <c r="E68" s="293"/>
      <c r="F68" s="293"/>
    </row>
    <row r="69" spans="1:4" ht="11.25" customHeight="1">
      <c r="A69" s="293" t="s">
        <v>26</v>
      </c>
      <c r="B69" s="293"/>
      <c r="C69" s="293" t="s">
        <v>27</v>
      </c>
      <c r="D69" s="293"/>
    </row>
    <row r="70" spans="1:19" ht="11.25" customHeight="1">
      <c r="A70" s="1"/>
      <c r="B70" s="1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3"/>
    </row>
    <row r="71" spans="4:18" ht="11.25" customHeight="1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4" ht="11.25" customHeight="1">
      <c r="M74" s="19"/>
    </row>
    <row r="75" ht="11.25" customHeight="1">
      <c r="M75" s="20"/>
    </row>
  </sheetData>
  <mergeCells count="39">
    <mergeCell ref="A68:F68"/>
    <mergeCell ref="A69:B69"/>
    <mergeCell ref="E11:R11"/>
    <mergeCell ref="E41:R41"/>
    <mergeCell ref="C69:D69"/>
    <mergeCell ref="B17:D17"/>
    <mergeCell ref="C19:D19"/>
    <mergeCell ref="A23:D23"/>
    <mergeCell ref="B25:D25"/>
    <mergeCell ref="B24:D24"/>
    <mergeCell ref="B26:D26"/>
    <mergeCell ref="C28:D28"/>
    <mergeCell ref="A32:D32"/>
    <mergeCell ref="B33:D33"/>
    <mergeCell ref="A12:D12"/>
    <mergeCell ref="B14:D14"/>
    <mergeCell ref="B15:D15"/>
    <mergeCell ref="B16:D16"/>
    <mergeCell ref="A13:D13"/>
    <mergeCell ref="B34:D34"/>
    <mergeCell ref="A36:D36"/>
    <mergeCell ref="A38:D38"/>
    <mergeCell ref="A39:D39"/>
    <mergeCell ref="B43:D43"/>
    <mergeCell ref="B55:D55"/>
    <mergeCell ref="B44:D44"/>
    <mergeCell ref="B45:D45"/>
    <mergeCell ref="B46:D46"/>
    <mergeCell ref="C48:D48"/>
    <mergeCell ref="A5:R5"/>
    <mergeCell ref="A65:D65"/>
    <mergeCell ref="C57:D57"/>
    <mergeCell ref="A61:D61"/>
    <mergeCell ref="B62:D62"/>
    <mergeCell ref="B63:D63"/>
    <mergeCell ref="A52:D52"/>
    <mergeCell ref="B54:D54"/>
    <mergeCell ref="B53:D53"/>
    <mergeCell ref="A42:D42"/>
  </mergeCells>
  <printOptions/>
  <pageMargins left="0.5" right="0.5" top="0.5" bottom="0.5" header="0" footer="0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76"/>
  <sheetViews>
    <sheetView showGridLines="0" workbookViewId="0" topLeftCell="A37">
      <selection activeCell="S65" sqref="S65"/>
    </sheetView>
  </sheetViews>
  <sheetFormatPr defaultColWidth="8.88671875" defaultRowHeight="12" customHeight="1"/>
  <cols>
    <col min="1" max="3" width="1.33203125" style="38" customWidth="1"/>
    <col min="4" max="4" width="14.6640625" style="38" customWidth="1"/>
    <col min="5" max="16" width="3.99609375" style="38" customWidth="1"/>
    <col min="17" max="18" width="4.21484375" style="38" customWidth="1"/>
    <col min="19" max="16384" width="7.10546875" style="38" customWidth="1"/>
  </cols>
  <sheetData>
    <row r="2" spans="1:18" ht="12" customHeight="1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162" customFormat="1" ht="15" customHeight="1">
      <c r="A3" s="303" t="s">
        <v>30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2" customHeight="1">
      <c r="A4" s="305" t="s">
        <v>114</v>
      </c>
      <c r="B4" s="306"/>
      <c r="C4" s="306"/>
      <c r="D4" s="306"/>
      <c r="E4" s="306"/>
      <c r="F4" s="30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" customHeight="1">
      <c r="A5" s="157"/>
      <c r="B5" s="158"/>
      <c r="C5" s="158"/>
      <c r="D5" s="158"/>
      <c r="E5" s="158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8" ht="12" customHeight="1">
      <c r="A6" s="160"/>
      <c r="B6" s="156"/>
      <c r="C6" s="156"/>
      <c r="D6" s="156"/>
      <c r="E6" s="156"/>
      <c r="F6" s="156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8" ht="12" customHeight="1">
      <c r="A7" s="41"/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5" t="s">
        <v>1</v>
      </c>
      <c r="R7" s="45" t="s">
        <v>1</v>
      </c>
    </row>
    <row r="8" spans="1:18" ht="12" customHeight="1">
      <c r="A8" s="41"/>
      <c r="B8" s="41"/>
      <c r="C8" s="46"/>
      <c r="D8" s="46"/>
      <c r="E8" s="47" t="s">
        <v>2</v>
      </c>
      <c r="F8" s="48"/>
      <c r="G8" s="49"/>
      <c r="H8" s="48"/>
      <c r="I8" s="49"/>
      <c r="J8" s="44"/>
      <c r="K8" s="44"/>
      <c r="L8" s="44"/>
      <c r="M8" s="44"/>
      <c r="N8" s="44"/>
      <c r="O8" s="44"/>
      <c r="P8" s="49"/>
      <c r="Q8" s="45" t="s">
        <v>29</v>
      </c>
      <c r="R8" s="45" t="s">
        <v>29</v>
      </c>
    </row>
    <row r="9" spans="1:18" ht="12" customHeight="1">
      <c r="A9" s="41"/>
      <c r="B9" s="41"/>
      <c r="C9" s="50"/>
      <c r="D9" s="50"/>
      <c r="E9" s="48">
        <v>2006</v>
      </c>
      <c r="F9" s="48">
        <v>2007</v>
      </c>
      <c r="G9" s="48">
        <v>2008</v>
      </c>
      <c r="H9" s="48">
        <v>2009</v>
      </c>
      <c r="I9" s="48">
        <v>2010</v>
      </c>
      <c r="J9" s="48">
        <v>2011</v>
      </c>
      <c r="K9" s="48">
        <v>2012</v>
      </c>
      <c r="L9" s="48">
        <v>2013</v>
      </c>
      <c r="M9" s="48">
        <v>2014</v>
      </c>
      <c r="N9" s="48">
        <v>2015</v>
      </c>
      <c r="O9" s="48">
        <v>2016</v>
      </c>
      <c r="P9" s="48">
        <v>2017</v>
      </c>
      <c r="Q9" s="47">
        <v>2012</v>
      </c>
      <c r="R9" s="47">
        <v>2017</v>
      </c>
    </row>
    <row r="10" spans="1:18" ht="3" customHeight="1">
      <c r="A10" s="51"/>
      <c r="B10" s="51"/>
      <c r="C10" s="39"/>
      <c r="D10" s="3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s="56" customFormat="1" ht="3" customHeight="1">
      <c r="A11" s="53"/>
      <c r="B11" s="53"/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4"/>
      <c r="N11" s="54"/>
      <c r="O11" s="54"/>
      <c r="P11" s="54"/>
      <c r="Q11" s="53"/>
      <c r="R11" s="53"/>
    </row>
    <row r="12" spans="1:18" s="61" customFormat="1" ht="12" customHeight="1">
      <c r="A12" s="299" t="s">
        <v>31</v>
      </c>
      <c r="B12" s="297"/>
      <c r="C12" s="297"/>
      <c r="D12" s="297"/>
      <c r="E12" s="60">
        <v>543.911</v>
      </c>
      <c r="F12" s="60">
        <v>580.841</v>
      </c>
      <c r="G12" s="60">
        <v>607.714</v>
      </c>
      <c r="H12" s="60">
        <v>638.083</v>
      </c>
      <c r="I12" s="60">
        <v>673.209</v>
      </c>
      <c r="J12" s="60">
        <v>710.619</v>
      </c>
      <c r="K12" s="60">
        <v>752.703</v>
      </c>
      <c r="L12" s="60">
        <v>799.466</v>
      </c>
      <c r="M12" s="60">
        <v>849.326</v>
      </c>
      <c r="N12" s="60">
        <v>903.223</v>
      </c>
      <c r="O12" s="60">
        <v>961.285</v>
      </c>
      <c r="P12" s="60">
        <v>1023.614</v>
      </c>
      <c r="Q12" s="60">
        <v>3382.328</v>
      </c>
      <c r="R12" s="60">
        <v>7919.242</v>
      </c>
    </row>
    <row r="13" spans="1:18" s="61" customFormat="1" ht="6" customHeight="1">
      <c r="A13" s="57"/>
      <c r="B13" s="58"/>
      <c r="C13" s="58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2"/>
      <c r="R13" s="62"/>
    </row>
    <row r="14" spans="1:18" s="61" customFormat="1" ht="12" customHeight="1">
      <c r="A14" s="299" t="s">
        <v>32</v>
      </c>
      <c r="B14" s="297"/>
      <c r="C14" s="297"/>
      <c r="D14" s="297"/>
      <c r="E14" s="60">
        <v>373.753</v>
      </c>
      <c r="F14" s="60">
        <v>427.562</v>
      </c>
      <c r="G14" s="60">
        <v>451.304</v>
      </c>
      <c r="H14" s="60">
        <v>482.378</v>
      </c>
      <c r="I14" s="60">
        <v>512.841</v>
      </c>
      <c r="J14" s="60">
        <v>564.131</v>
      </c>
      <c r="K14" s="60">
        <v>566.518</v>
      </c>
      <c r="L14" s="60">
        <v>626.405</v>
      </c>
      <c r="M14" s="60">
        <v>670.054</v>
      </c>
      <c r="N14" s="60">
        <v>719.015</v>
      </c>
      <c r="O14" s="60">
        <v>804.594</v>
      </c>
      <c r="P14" s="60">
        <v>845.422</v>
      </c>
      <c r="Q14" s="60">
        <v>2577.172</v>
      </c>
      <c r="R14" s="60">
        <v>6242.662</v>
      </c>
    </row>
    <row r="15" spans="1:18" s="61" customFormat="1" ht="6" customHeight="1">
      <c r="A15" s="57"/>
      <c r="B15" s="58"/>
      <c r="C15" s="58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2"/>
      <c r="R15" s="62"/>
    </row>
    <row r="16" spans="1:18" s="61" customFormat="1" ht="12" customHeight="1">
      <c r="A16" s="299" t="s">
        <v>33</v>
      </c>
      <c r="B16" s="297"/>
      <c r="C16" s="297"/>
      <c r="D16" s="297"/>
      <c r="E16" s="60">
        <v>180.625</v>
      </c>
      <c r="F16" s="60">
        <v>192.486</v>
      </c>
      <c r="G16" s="60">
        <v>208.339</v>
      </c>
      <c r="H16" s="60">
        <v>225.664</v>
      </c>
      <c r="I16" s="60">
        <v>243.476</v>
      </c>
      <c r="J16" s="60">
        <v>262.71</v>
      </c>
      <c r="K16" s="60">
        <v>283.788</v>
      </c>
      <c r="L16" s="60">
        <v>306.339</v>
      </c>
      <c r="M16" s="60">
        <v>330.784</v>
      </c>
      <c r="N16" s="60">
        <v>357.257</v>
      </c>
      <c r="O16" s="60">
        <v>386.075</v>
      </c>
      <c r="P16" s="60">
        <v>417.118</v>
      </c>
      <c r="Q16" s="60">
        <v>1223.977</v>
      </c>
      <c r="R16" s="60">
        <v>3021.55</v>
      </c>
    </row>
    <row r="17" spans="1:18" s="61" customFormat="1" ht="6" customHeight="1">
      <c r="A17" s="57"/>
      <c r="B17" s="58"/>
      <c r="C17" s="58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2"/>
      <c r="R17" s="62"/>
    </row>
    <row r="18" spans="1:18" s="61" customFormat="1" ht="12" customHeight="1">
      <c r="A18" s="299" t="s">
        <v>34</v>
      </c>
      <c r="B18" s="297"/>
      <c r="C18" s="297"/>
      <c r="D18" s="29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2"/>
      <c r="R18" s="62"/>
    </row>
    <row r="19" spans="1:18" s="61" customFormat="1" ht="12" customHeight="1">
      <c r="A19" s="57"/>
      <c r="B19" s="299" t="s">
        <v>35</v>
      </c>
      <c r="C19" s="308"/>
      <c r="D19" s="308"/>
      <c r="E19" s="60">
        <v>37.406</v>
      </c>
      <c r="F19" s="60">
        <v>35.691</v>
      </c>
      <c r="G19" s="60">
        <v>41.132</v>
      </c>
      <c r="H19" s="60">
        <v>42.622</v>
      </c>
      <c r="I19" s="60">
        <v>44.213</v>
      </c>
      <c r="J19" s="60">
        <v>50.127</v>
      </c>
      <c r="K19" s="60">
        <v>43.178</v>
      </c>
      <c r="L19" s="60">
        <v>49.086</v>
      </c>
      <c r="M19" s="60">
        <v>50.68</v>
      </c>
      <c r="N19" s="60">
        <v>52.374</v>
      </c>
      <c r="O19" s="60">
        <v>59.011</v>
      </c>
      <c r="P19" s="60">
        <v>55.795</v>
      </c>
      <c r="Q19" s="60">
        <v>221.272</v>
      </c>
      <c r="R19" s="60">
        <v>488.2180000000001</v>
      </c>
    </row>
    <row r="20" spans="1:18" s="61" customFormat="1" ht="12" customHeight="1">
      <c r="A20" s="57"/>
      <c r="B20" s="299" t="s">
        <v>36</v>
      </c>
      <c r="C20" s="297"/>
      <c r="D20" s="297"/>
      <c r="E20" s="60">
        <v>51.638999999999996</v>
      </c>
      <c r="F20" s="60">
        <v>53.077000000000005</v>
      </c>
      <c r="G20" s="60">
        <v>54.455999999999996</v>
      </c>
      <c r="H20" s="60">
        <v>54.539</v>
      </c>
      <c r="I20" s="60">
        <v>54.591</v>
      </c>
      <c r="J20" s="60">
        <v>54.548</v>
      </c>
      <c r="K20" s="60">
        <v>37.825</v>
      </c>
      <c r="L20" s="60">
        <v>38.041999999999994</v>
      </c>
      <c r="M20" s="60">
        <v>38.241</v>
      </c>
      <c r="N20" s="60">
        <v>38.369</v>
      </c>
      <c r="O20" s="60">
        <v>38.556000000000004</v>
      </c>
      <c r="P20" s="60">
        <v>38.73</v>
      </c>
      <c r="Q20" s="60">
        <v>255.959</v>
      </c>
      <c r="R20" s="60">
        <v>447.897</v>
      </c>
    </row>
    <row r="21" spans="1:18" s="61" customFormat="1" ht="12" customHeight="1">
      <c r="A21" s="57"/>
      <c r="B21" s="299" t="s">
        <v>37</v>
      </c>
      <c r="C21" s="308"/>
      <c r="D21" s="308"/>
      <c r="E21" s="60">
        <v>31.284</v>
      </c>
      <c r="F21" s="60">
        <v>32.113</v>
      </c>
      <c r="G21" s="60">
        <v>36.01</v>
      </c>
      <c r="H21" s="60">
        <v>39.698</v>
      </c>
      <c r="I21" s="60">
        <v>41.663000000000004</v>
      </c>
      <c r="J21" s="60">
        <v>43.538000000000004</v>
      </c>
      <c r="K21" s="60">
        <v>45.741</v>
      </c>
      <c r="L21" s="60">
        <v>47.921</v>
      </c>
      <c r="M21" s="60">
        <v>50.161</v>
      </c>
      <c r="N21" s="60">
        <v>52.246</v>
      </c>
      <c r="O21" s="60">
        <v>54.384</v>
      </c>
      <c r="P21" s="60">
        <v>56.573</v>
      </c>
      <c r="Q21" s="60">
        <v>206.65</v>
      </c>
      <c r="R21" s="60">
        <v>467.935</v>
      </c>
    </row>
    <row r="22" spans="1:18" s="61" customFormat="1" ht="12" customHeight="1">
      <c r="A22" s="57"/>
      <c r="B22" s="299" t="s">
        <v>38</v>
      </c>
      <c r="C22" s="297"/>
      <c r="D22" s="297"/>
      <c r="E22" s="60">
        <v>34.62</v>
      </c>
      <c r="F22" s="60">
        <v>34.909</v>
      </c>
      <c r="G22" s="60">
        <v>36.108</v>
      </c>
      <c r="H22" s="60">
        <v>36.641</v>
      </c>
      <c r="I22" s="60">
        <v>36.898</v>
      </c>
      <c r="J22" s="60">
        <v>37.635</v>
      </c>
      <c r="K22" s="60">
        <v>38.722</v>
      </c>
      <c r="L22" s="60">
        <v>39.841</v>
      </c>
      <c r="M22" s="60">
        <v>41.001</v>
      </c>
      <c r="N22" s="60">
        <v>42.195</v>
      </c>
      <c r="O22" s="60">
        <v>43.421</v>
      </c>
      <c r="P22" s="60">
        <v>44.668</v>
      </c>
      <c r="Q22" s="60">
        <v>186.004</v>
      </c>
      <c r="R22" s="60">
        <v>397.13</v>
      </c>
    </row>
    <row r="23" spans="1:18" s="61" customFormat="1" ht="12" customHeight="1">
      <c r="A23" s="57"/>
      <c r="B23" s="299" t="s">
        <v>39</v>
      </c>
      <c r="C23" s="308"/>
      <c r="D23" s="308"/>
      <c r="E23" s="60">
        <v>24.148999999999997</v>
      </c>
      <c r="F23" s="60">
        <v>24.360999999999997</v>
      </c>
      <c r="G23" s="60">
        <v>24.182000000000002</v>
      </c>
      <c r="H23" s="60">
        <v>24.189</v>
      </c>
      <c r="I23" s="60">
        <v>24.134</v>
      </c>
      <c r="J23" s="60">
        <v>24.194</v>
      </c>
      <c r="K23" s="60">
        <v>24.254</v>
      </c>
      <c r="L23" s="60">
        <v>24.413</v>
      </c>
      <c r="M23" s="60">
        <v>24.591</v>
      </c>
      <c r="N23" s="60">
        <v>24.765</v>
      </c>
      <c r="O23" s="60">
        <v>24.945</v>
      </c>
      <c r="P23" s="60">
        <v>25.135</v>
      </c>
      <c r="Q23" s="60">
        <v>120.953</v>
      </c>
      <c r="R23" s="60">
        <v>244.80200000000002</v>
      </c>
    </row>
    <row r="24" spans="1:18" s="61" customFormat="1" ht="12" customHeight="1">
      <c r="A24" s="57"/>
      <c r="B24" s="299" t="s">
        <v>40</v>
      </c>
      <c r="C24" s="297"/>
      <c r="D24" s="297"/>
      <c r="E24" s="60">
        <v>13.777</v>
      </c>
      <c r="F24" s="60">
        <v>14.312</v>
      </c>
      <c r="G24" s="60">
        <v>14.844</v>
      </c>
      <c r="H24" s="60">
        <v>15.413</v>
      </c>
      <c r="I24" s="60">
        <v>16.064</v>
      </c>
      <c r="J24" s="60">
        <v>16.732</v>
      </c>
      <c r="K24" s="60">
        <v>17.423</v>
      </c>
      <c r="L24" s="60">
        <v>18.133</v>
      </c>
      <c r="M24" s="60">
        <v>18.873</v>
      </c>
      <c r="N24" s="60">
        <v>19.647</v>
      </c>
      <c r="O24" s="60">
        <v>20.453</v>
      </c>
      <c r="P24" s="60">
        <v>21.293</v>
      </c>
      <c r="Q24" s="60">
        <v>80.476</v>
      </c>
      <c r="R24" s="60">
        <v>178.875</v>
      </c>
    </row>
    <row r="25" spans="1:18" s="61" customFormat="1" ht="12" customHeight="1">
      <c r="A25" s="57"/>
      <c r="B25" s="299" t="s">
        <v>41</v>
      </c>
      <c r="C25" s="308"/>
      <c r="D25" s="308"/>
      <c r="E25" s="60">
        <v>6.352000000000016</v>
      </c>
      <c r="F25" s="60">
        <v>6.641000000000018</v>
      </c>
      <c r="G25" s="60">
        <v>6.92099999999998</v>
      </c>
      <c r="H25" s="60">
        <v>7.162999999999993</v>
      </c>
      <c r="I25" s="60">
        <v>7.416999999999973</v>
      </c>
      <c r="J25" s="60">
        <v>7.67599999999997</v>
      </c>
      <c r="K25" s="60">
        <v>7.927999999999983</v>
      </c>
      <c r="L25" s="60">
        <v>8.209000000000032</v>
      </c>
      <c r="M25" s="60">
        <v>8.492999999999984</v>
      </c>
      <c r="N25" s="60">
        <v>8.803</v>
      </c>
      <c r="O25" s="60">
        <v>9.119999999999965</v>
      </c>
      <c r="P25" s="60">
        <v>9.443999999999981</v>
      </c>
      <c r="Q25" s="60">
        <v>37.104999999999905</v>
      </c>
      <c r="R25" s="60">
        <v>81.17399999999986</v>
      </c>
    </row>
    <row r="26" spans="1:18" s="65" customFormat="1" ht="3" customHeight="1">
      <c r="A26" s="63"/>
      <c r="B26" s="63"/>
      <c r="C26" s="63"/>
      <c r="D26" s="63"/>
      <c r="E26" s="64" t="s">
        <v>42</v>
      </c>
      <c r="F26" s="64" t="s">
        <v>42</v>
      </c>
      <c r="G26" s="64" t="s">
        <v>42</v>
      </c>
      <c r="H26" s="64" t="s">
        <v>42</v>
      </c>
      <c r="I26" s="64" t="s">
        <v>42</v>
      </c>
      <c r="J26" s="64" t="s">
        <v>42</v>
      </c>
      <c r="K26" s="64" t="s">
        <v>42</v>
      </c>
      <c r="L26" s="64" t="s">
        <v>42</v>
      </c>
      <c r="M26" s="64" t="s">
        <v>42</v>
      </c>
      <c r="N26" s="64" t="s">
        <v>42</v>
      </c>
      <c r="O26" s="64" t="s">
        <v>42</v>
      </c>
      <c r="P26" s="64" t="s">
        <v>42</v>
      </c>
      <c r="Q26" s="64" t="s">
        <v>24</v>
      </c>
      <c r="R26" s="64" t="s">
        <v>24</v>
      </c>
    </row>
    <row r="27" spans="1:18" s="61" customFormat="1" ht="12" customHeight="1">
      <c r="A27" s="57"/>
      <c r="B27" s="57"/>
      <c r="C27" s="299" t="s">
        <v>43</v>
      </c>
      <c r="D27" s="299"/>
      <c r="E27" s="60">
        <v>199.22699999999998</v>
      </c>
      <c r="F27" s="60">
        <v>201.104</v>
      </c>
      <c r="G27" s="60">
        <v>213.65300000000002</v>
      </c>
      <c r="H27" s="60">
        <v>220.265</v>
      </c>
      <c r="I27" s="60">
        <v>224.98</v>
      </c>
      <c r="J27" s="60">
        <v>234.45</v>
      </c>
      <c r="K27" s="60">
        <v>215.07099999999997</v>
      </c>
      <c r="L27" s="60">
        <v>225.645</v>
      </c>
      <c r="M27" s="60">
        <v>232.04</v>
      </c>
      <c r="N27" s="60">
        <v>238.399</v>
      </c>
      <c r="O27" s="60">
        <v>249.89</v>
      </c>
      <c r="P27" s="60">
        <v>251.638</v>
      </c>
      <c r="Q27" s="60">
        <v>1108.4189999999999</v>
      </c>
      <c r="R27" s="60">
        <v>2306.0309999999995</v>
      </c>
    </row>
    <row r="28" spans="1:18" s="61" customFormat="1" ht="6" customHeight="1">
      <c r="A28" s="57"/>
      <c r="B28" s="57"/>
      <c r="C28" s="57"/>
      <c r="D28" s="57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s="61" customFormat="1" ht="12" customHeight="1">
      <c r="A29" s="299" t="s">
        <v>44</v>
      </c>
      <c r="B29" s="297"/>
      <c r="C29" s="297"/>
      <c r="D29" s="297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s="61" customFormat="1" ht="12" customHeight="1">
      <c r="A30" s="57"/>
      <c r="B30" s="299" t="s">
        <v>45</v>
      </c>
      <c r="C30" s="308"/>
      <c r="D30" s="308"/>
      <c r="E30" s="60">
        <v>67.811</v>
      </c>
      <c r="F30" s="60">
        <v>89.519</v>
      </c>
      <c r="G30" s="60">
        <v>74.25899999999999</v>
      </c>
      <c r="H30" s="60">
        <v>76.95</v>
      </c>
      <c r="I30" s="60">
        <v>80.12400000000001</v>
      </c>
      <c r="J30" s="60">
        <v>83.08</v>
      </c>
      <c r="K30" s="60">
        <v>86.28899999999997</v>
      </c>
      <c r="L30" s="60">
        <v>89.672</v>
      </c>
      <c r="M30" s="60">
        <v>93.09099999999998</v>
      </c>
      <c r="N30" s="60">
        <v>96.265</v>
      </c>
      <c r="O30" s="60">
        <v>99.79100000000003</v>
      </c>
      <c r="P30" s="60">
        <v>103.114</v>
      </c>
      <c r="Q30" s="60">
        <v>400.70199999999994</v>
      </c>
      <c r="R30" s="60">
        <v>882.635</v>
      </c>
    </row>
    <row r="31" spans="1:18" s="61" customFormat="1" ht="12" customHeight="1">
      <c r="A31" s="57"/>
      <c r="B31" s="299" t="s">
        <v>46</v>
      </c>
      <c r="C31" s="297"/>
      <c r="D31" s="297"/>
      <c r="E31" s="60">
        <v>41.145</v>
      </c>
      <c r="F31" s="60">
        <v>43.647</v>
      </c>
      <c r="G31" s="60">
        <v>45.624</v>
      </c>
      <c r="H31" s="60">
        <v>47.191</v>
      </c>
      <c r="I31" s="60">
        <v>48.674</v>
      </c>
      <c r="J31" s="60">
        <v>49.939</v>
      </c>
      <c r="K31" s="60">
        <v>51.17</v>
      </c>
      <c r="L31" s="60">
        <v>52.39</v>
      </c>
      <c r="M31" s="60">
        <v>53.645</v>
      </c>
      <c r="N31" s="60">
        <v>54.944</v>
      </c>
      <c r="O31" s="60">
        <v>56.362</v>
      </c>
      <c r="P31" s="60">
        <v>57.877</v>
      </c>
      <c r="Q31" s="60">
        <v>242.598</v>
      </c>
      <c r="R31" s="60">
        <v>517.816</v>
      </c>
    </row>
    <row r="32" spans="1:18" s="61" customFormat="1" ht="12" customHeight="1">
      <c r="A32" s="57"/>
      <c r="B32" s="299" t="s">
        <v>47</v>
      </c>
      <c r="C32" s="308"/>
      <c r="D32" s="308"/>
      <c r="E32" s="60">
        <v>35.925</v>
      </c>
      <c r="F32" s="60">
        <v>35.686</v>
      </c>
      <c r="G32" s="60">
        <v>39.365</v>
      </c>
      <c r="H32" s="60">
        <v>40.405</v>
      </c>
      <c r="I32" s="60">
        <v>41.563</v>
      </c>
      <c r="J32" s="60">
        <v>45.74</v>
      </c>
      <c r="K32" s="60">
        <v>41.133</v>
      </c>
      <c r="L32" s="60">
        <v>45.443</v>
      </c>
      <c r="M32" s="60">
        <v>46.792</v>
      </c>
      <c r="N32" s="60">
        <v>48.207</v>
      </c>
      <c r="O32" s="60">
        <v>53.488</v>
      </c>
      <c r="P32" s="60">
        <v>51.697</v>
      </c>
      <c r="Q32" s="60">
        <v>208.20600000000002</v>
      </c>
      <c r="R32" s="60">
        <v>453.833</v>
      </c>
    </row>
    <row r="33" spans="1:18" s="61" customFormat="1" ht="12" customHeight="1">
      <c r="A33" s="57"/>
      <c r="B33" s="299" t="s">
        <v>8</v>
      </c>
      <c r="C33" s="297"/>
      <c r="D33" s="297"/>
      <c r="E33" s="60">
        <v>4.535</v>
      </c>
      <c r="F33" s="60">
        <v>7.625</v>
      </c>
      <c r="G33" s="60">
        <v>8.203</v>
      </c>
      <c r="H33" s="60">
        <v>7.65</v>
      </c>
      <c r="I33" s="60">
        <v>8.367</v>
      </c>
      <c r="J33" s="60">
        <v>8.76</v>
      </c>
      <c r="K33" s="60">
        <v>9.156</v>
      </c>
      <c r="L33" s="60">
        <v>9.503</v>
      </c>
      <c r="M33" s="60">
        <v>9.893</v>
      </c>
      <c r="N33" s="60">
        <v>10.226</v>
      </c>
      <c r="O33" s="60">
        <v>10.6</v>
      </c>
      <c r="P33" s="60">
        <v>10.63</v>
      </c>
      <c r="Q33" s="60">
        <v>42.135999999999996</v>
      </c>
      <c r="R33" s="60">
        <v>92.98799999999999</v>
      </c>
    </row>
    <row r="34" spans="1:18" s="65" customFormat="1" ht="3" customHeight="1">
      <c r="A34" s="63"/>
      <c r="B34" s="63"/>
      <c r="C34" s="63"/>
      <c r="D34" s="63"/>
      <c r="E34" s="64" t="s">
        <v>42</v>
      </c>
      <c r="F34" s="64" t="s">
        <v>42</v>
      </c>
      <c r="G34" s="64" t="s">
        <v>42</v>
      </c>
      <c r="H34" s="64" t="s">
        <v>42</v>
      </c>
      <c r="I34" s="64" t="s">
        <v>42</v>
      </c>
      <c r="J34" s="64" t="s">
        <v>42</v>
      </c>
      <c r="K34" s="64" t="s">
        <v>42</v>
      </c>
      <c r="L34" s="64" t="s">
        <v>42</v>
      </c>
      <c r="M34" s="64" t="s">
        <v>42</v>
      </c>
      <c r="N34" s="64" t="s">
        <v>42</v>
      </c>
      <c r="O34" s="64" t="s">
        <v>42</v>
      </c>
      <c r="P34" s="64" t="s">
        <v>42</v>
      </c>
      <c r="Q34" s="64" t="s">
        <v>42</v>
      </c>
      <c r="R34" s="64" t="s">
        <v>24</v>
      </c>
    </row>
    <row r="35" spans="1:18" s="61" customFormat="1" ht="12" customHeight="1">
      <c r="A35" s="57"/>
      <c r="B35" s="57"/>
      <c r="C35" s="299" t="s">
        <v>43</v>
      </c>
      <c r="D35" s="299"/>
      <c r="E35" s="60">
        <v>149.41600000000003</v>
      </c>
      <c r="F35" s="60">
        <v>176.477</v>
      </c>
      <c r="G35" s="60">
        <v>167.451</v>
      </c>
      <c r="H35" s="60">
        <v>172.196</v>
      </c>
      <c r="I35" s="60">
        <v>178.72799999999998</v>
      </c>
      <c r="J35" s="60">
        <v>187.519</v>
      </c>
      <c r="K35" s="60">
        <v>187.748</v>
      </c>
      <c r="L35" s="60">
        <v>197.00799999999998</v>
      </c>
      <c r="M35" s="60">
        <v>203.421</v>
      </c>
      <c r="N35" s="60">
        <v>209.642</v>
      </c>
      <c r="O35" s="60">
        <v>220.241</v>
      </c>
      <c r="P35" s="60">
        <v>223.318</v>
      </c>
      <c r="Q35" s="60">
        <v>893.642</v>
      </c>
      <c r="R35" s="60">
        <v>1947.2720000000002</v>
      </c>
    </row>
    <row r="36" spans="1:18" s="56" customFormat="1" ht="6" customHeight="1">
      <c r="A36" s="66"/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s="61" customFormat="1" ht="12" customHeight="1">
      <c r="A37" s="299" t="s">
        <v>48</v>
      </c>
      <c r="B37" s="297"/>
      <c r="C37" s="297"/>
      <c r="D37" s="297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s="61" customFormat="1" ht="12" customHeight="1">
      <c r="A38" s="57"/>
      <c r="B38" s="299" t="s">
        <v>49</v>
      </c>
      <c r="C38" s="308"/>
      <c r="D38" s="308"/>
      <c r="E38" s="62">
        <v>18.206</v>
      </c>
      <c r="F38" s="62">
        <v>9.94</v>
      </c>
      <c r="G38" s="62">
        <v>8.108</v>
      </c>
      <c r="H38" s="62">
        <v>8.212</v>
      </c>
      <c r="I38" s="62">
        <v>7.889</v>
      </c>
      <c r="J38" s="62">
        <v>7.749</v>
      </c>
      <c r="K38" s="62">
        <v>7.852</v>
      </c>
      <c r="L38" s="62">
        <v>8.054</v>
      </c>
      <c r="M38" s="62">
        <v>8.376</v>
      </c>
      <c r="N38" s="62">
        <v>8.759</v>
      </c>
      <c r="O38" s="62">
        <v>9.211</v>
      </c>
      <c r="P38" s="62">
        <v>9.519</v>
      </c>
      <c r="Q38" s="62">
        <v>39.81</v>
      </c>
      <c r="R38" s="62">
        <v>83.729</v>
      </c>
    </row>
    <row r="39" spans="1:18" s="61" customFormat="1" ht="12" customHeight="1">
      <c r="A39" s="57"/>
      <c r="B39" s="299" t="s">
        <v>50</v>
      </c>
      <c r="C39" s="297"/>
      <c r="D39" s="297"/>
      <c r="E39" s="62">
        <v>7.067</v>
      </c>
      <c r="F39" s="62">
        <v>7.986</v>
      </c>
      <c r="G39" s="62">
        <v>8.311</v>
      </c>
      <c r="H39" s="62">
        <v>8.81</v>
      </c>
      <c r="I39" s="62">
        <v>9.337</v>
      </c>
      <c r="J39" s="62">
        <v>9.945</v>
      </c>
      <c r="K39" s="62">
        <v>10.672</v>
      </c>
      <c r="L39" s="62">
        <v>11.482</v>
      </c>
      <c r="M39" s="62">
        <v>12.361</v>
      </c>
      <c r="N39" s="62">
        <v>13.323</v>
      </c>
      <c r="O39" s="62">
        <v>14.485</v>
      </c>
      <c r="P39" s="62">
        <v>15.777</v>
      </c>
      <c r="Q39" s="62">
        <v>47.075</v>
      </c>
      <c r="R39" s="62">
        <v>114.50300000000001</v>
      </c>
    </row>
    <row r="40" spans="1:18" s="61" customFormat="1" ht="12" customHeight="1">
      <c r="A40" s="57"/>
      <c r="B40" s="299" t="s">
        <v>51</v>
      </c>
      <c r="C40" s="308"/>
      <c r="D40" s="308"/>
      <c r="E40" s="62">
        <v>33.937000000000005</v>
      </c>
      <c r="F40" s="62">
        <v>6.176</v>
      </c>
      <c r="G40" s="62">
        <v>3.2409999999999997</v>
      </c>
      <c r="H40" s="62">
        <v>3.812</v>
      </c>
      <c r="I40" s="62">
        <v>4.333</v>
      </c>
      <c r="J40" s="62">
        <v>4.599</v>
      </c>
      <c r="K40" s="62">
        <v>4.431</v>
      </c>
      <c r="L40" s="62">
        <v>4.354000000000001</v>
      </c>
      <c r="M40" s="62">
        <v>4.292000000000001</v>
      </c>
      <c r="N40" s="62">
        <v>4.206</v>
      </c>
      <c r="O40" s="62">
        <v>4.097</v>
      </c>
      <c r="P40" s="62">
        <v>3.9539999999999997</v>
      </c>
      <c r="Q40" s="62">
        <v>20.416</v>
      </c>
      <c r="R40" s="62">
        <v>41.31900000000001</v>
      </c>
    </row>
    <row r="41" spans="1:18" s="61" customFormat="1" ht="12" customHeight="1">
      <c r="A41" s="57"/>
      <c r="B41" s="299" t="s">
        <v>52</v>
      </c>
      <c r="C41" s="297"/>
      <c r="D41" s="297"/>
      <c r="E41" s="62">
        <v>7.166</v>
      </c>
      <c r="F41" s="62">
        <v>7.8</v>
      </c>
      <c r="G41" s="62">
        <v>8.22</v>
      </c>
      <c r="H41" s="62">
        <v>8.43</v>
      </c>
      <c r="I41" s="62">
        <v>8.74</v>
      </c>
      <c r="J41" s="62">
        <v>8.94</v>
      </c>
      <c r="K41" s="62">
        <v>9.07</v>
      </c>
      <c r="L41" s="62">
        <v>9.2</v>
      </c>
      <c r="M41" s="62">
        <v>9.34</v>
      </c>
      <c r="N41" s="62">
        <v>9.48</v>
      </c>
      <c r="O41" s="62">
        <v>9.61</v>
      </c>
      <c r="P41" s="62">
        <v>9.89</v>
      </c>
      <c r="Q41" s="62">
        <v>43.4</v>
      </c>
      <c r="R41" s="62">
        <v>90.92</v>
      </c>
    </row>
    <row r="42" spans="1:18" s="61" customFormat="1" ht="12" customHeight="1">
      <c r="A42" s="57"/>
      <c r="B42" s="299" t="s">
        <v>53</v>
      </c>
      <c r="C42" s="308"/>
      <c r="D42" s="308"/>
      <c r="E42" s="62">
        <v>5.451</v>
      </c>
      <c r="F42" s="62">
        <v>5.677</v>
      </c>
      <c r="G42" s="62">
        <v>5.444</v>
      </c>
      <c r="H42" s="62">
        <v>5.398</v>
      </c>
      <c r="I42" s="62">
        <v>5.539</v>
      </c>
      <c r="J42" s="62">
        <v>5.501</v>
      </c>
      <c r="K42" s="62">
        <v>5.596</v>
      </c>
      <c r="L42" s="62">
        <v>5.505</v>
      </c>
      <c r="M42" s="62">
        <v>5.274</v>
      </c>
      <c r="N42" s="62">
        <v>5.29</v>
      </c>
      <c r="O42" s="62">
        <v>5.173</v>
      </c>
      <c r="P42" s="62">
        <v>5.149</v>
      </c>
      <c r="Q42" s="62">
        <v>27.478</v>
      </c>
      <c r="R42" s="62">
        <v>53.86900000000001</v>
      </c>
    </row>
    <row r="43" spans="1:18" s="61" customFormat="1" ht="12" customHeight="1">
      <c r="A43" s="57"/>
      <c r="B43" s="299" t="s">
        <v>54</v>
      </c>
      <c r="C43" s="297"/>
      <c r="D43" s="297"/>
      <c r="E43" s="62">
        <v>4.892</v>
      </c>
      <c r="F43" s="62">
        <v>5.051</v>
      </c>
      <c r="G43" s="62">
        <v>4.9</v>
      </c>
      <c r="H43" s="62">
        <v>4.965</v>
      </c>
      <c r="I43" s="62">
        <v>4.983</v>
      </c>
      <c r="J43" s="62">
        <v>5.038</v>
      </c>
      <c r="K43" s="62">
        <v>5.09</v>
      </c>
      <c r="L43" s="62">
        <v>5.156</v>
      </c>
      <c r="M43" s="62">
        <v>5.225</v>
      </c>
      <c r="N43" s="62">
        <v>5.296</v>
      </c>
      <c r="O43" s="62">
        <v>5.368</v>
      </c>
      <c r="P43" s="62">
        <v>5.442</v>
      </c>
      <c r="Q43" s="62">
        <v>24.976</v>
      </c>
      <c r="R43" s="62">
        <v>51.463</v>
      </c>
    </row>
    <row r="44" spans="1:18" s="61" customFormat="1" ht="12" customHeight="1">
      <c r="A44" s="69"/>
      <c r="B44" s="299" t="s">
        <v>55</v>
      </c>
      <c r="C44" s="308"/>
      <c r="D44" s="308"/>
      <c r="E44" s="62">
        <v>16.519</v>
      </c>
      <c r="F44" s="62">
        <v>2.5</v>
      </c>
      <c r="G44" s="62">
        <v>1.29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1.29</v>
      </c>
      <c r="R44" s="62">
        <v>1.29</v>
      </c>
    </row>
    <row r="45" spans="1:18" s="61" customFormat="1" ht="12" customHeight="1">
      <c r="A45" s="57"/>
      <c r="B45" s="299" t="s">
        <v>8</v>
      </c>
      <c r="C45" s="297"/>
      <c r="D45" s="297"/>
      <c r="E45" s="62">
        <v>13.217999999999986</v>
      </c>
      <c r="F45" s="62">
        <v>23.954000000000008</v>
      </c>
      <c r="G45" s="62">
        <v>28.511999999999993</v>
      </c>
      <c r="H45" s="62">
        <v>27.337999999999997</v>
      </c>
      <c r="I45" s="62">
        <v>26.636999999999997</v>
      </c>
      <c r="J45" s="62">
        <v>25.06899999999999</v>
      </c>
      <c r="K45" s="62">
        <v>24.953000000000003</v>
      </c>
      <c r="L45" s="62">
        <v>24.282</v>
      </c>
      <c r="M45" s="62">
        <v>24.693999999999996</v>
      </c>
      <c r="N45" s="62">
        <v>23.442999999999998</v>
      </c>
      <c r="O45" s="62">
        <v>24.988</v>
      </c>
      <c r="P45" s="62">
        <v>31.32799999999999</v>
      </c>
      <c r="Q45" s="62">
        <v>132.509</v>
      </c>
      <c r="R45" s="62">
        <v>261.24399999999997</v>
      </c>
    </row>
    <row r="46" spans="1:18" s="65" customFormat="1" ht="3" customHeight="1">
      <c r="A46" s="63"/>
      <c r="B46" s="63"/>
      <c r="C46" s="63"/>
      <c r="D46" s="63"/>
      <c r="E46" s="64" t="s">
        <v>42</v>
      </c>
      <c r="F46" s="64" t="s">
        <v>56</v>
      </c>
      <c r="G46" s="64" t="s">
        <v>56</v>
      </c>
      <c r="H46" s="64" t="s">
        <v>56</v>
      </c>
      <c r="I46" s="64" t="s">
        <v>56</v>
      </c>
      <c r="J46" s="64" t="s">
        <v>56</v>
      </c>
      <c r="K46" s="64" t="s">
        <v>56</v>
      </c>
      <c r="L46" s="64" t="s">
        <v>56</v>
      </c>
      <c r="M46" s="64" t="s">
        <v>56</v>
      </c>
      <c r="N46" s="64" t="s">
        <v>56</v>
      </c>
      <c r="O46" s="64" t="s">
        <v>56</v>
      </c>
      <c r="P46" s="64" t="s">
        <v>56</v>
      </c>
      <c r="Q46" s="64" t="s">
        <v>42</v>
      </c>
      <c r="R46" s="64" t="s">
        <v>42</v>
      </c>
    </row>
    <row r="47" spans="1:18" s="61" customFormat="1" ht="12" customHeight="1">
      <c r="A47" s="57"/>
      <c r="B47" s="57"/>
      <c r="C47" s="299" t="s">
        <v>43</v>
      </c>
      <c r="D47" s="299"/>
      <c r="E47" s="62">
        <v>106.45599999999999</v>
      </c>
      <c r="F47" s="62">
        <v>69.084</v>
      </c>
      <c r="G47" s="62">
        <v>68.026</v>
      </c>
      <c r="H47" s="62">
        <v>66.965</v>
      </c>
      <c r="I47" s="62">
        <v>67.458</v>
      </c>
      <c r="J47" s="62">
        <v>66.84099999999998</v>
      </c>
      <c r="K47" s="62">
        <v>67.66400000000002</v>
      </c>
      <c r="L47" s="62">
        <v>68.033</v>
      </c>
      <c r="M47" s="62">
        <v>69.562</v>
      </c>
      <c r="N47" s="62">
        <v>69.797</v>
      </c>
      <c r="O47" s="62">
        <v>72.932</v>
      </c>
      <c r="P47" s="62">
        <v>81.059</v>
      </c>
      <c r="Q47" s="62">
        <v>336.95399999999995</v>
      </c>
      <c r="R47" s="62">
        <v>698.337</v>
      </c>
    </row>
    <row r="48" spans="1:18" s="61" customFormat="1" ht="6" customHeight="1">
      <c r="A48" s="57"/>
      <c r="B48" s="57"/>
      <c r="C48" s="57"/>
      <c r="D48" s="5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2"/>
      <c r="R48" s="62"/>
    </row>
    <row r="49" spans="1:18" s="61" customFormat="1" ht="12" customHeight="1">
      <c r="A49" s="299" t="s">
        <v>57</v>
      </c>
      <c r="B49" s="297"/>
      <c r="C49" s="297"/>
      <c r="D49" s="29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2"/>
      <c r="R49" s="62"/>
    </row>
    <row r="50" spans="1:18" s="61" customFormat="1" ht="12" customHeight="1">
      <c r="A50" s="57"/>
      <c r="B50" s="302" t="s">
        <v>58</v>
      </c>
      <c r="C50" s="308"/>
      <c r="D50" s="308"/>
      <c r="E50" s="60">
        <v>-48.874</v>
      </c>
      <c r="F50" s="60">
        <v>-62.247</v>
      </c>
      <c r="G50" s="60">
        <v>-66.651</v>
      </c>
      <c r="H50" s="60">
        <v>-71.179</v>
      </c>
      <c r="I50" s="60">
        <v>-75.66</v>
      </c>
      <c r="J50" s="60">
        <v>-80.674</v>
      </c>
      <c r="K50" s="60">
        <v>-86.006</v>
      </c>
      <c r="L50" s="60">
        <v>-91.879</v>
      </c>
      <c r="M50" s="60">
        <v>-98.158</v>
      </c>
      <c r="N50" s="60">
        <v>-105.137</v>
      </c>
      <c r="O50" s="60">
        <v>-113.827</v>
      </c>
      <c r="P50" s="60">
        <v>-123.882</v>
      </c>
      <c r="Q50" s="60">
        <v>-380.17</v>
      </c>
      <c r="R50" s="60">
        <v>-913.0530000000001</v>
      </c>
    </row>
    <row r="51" spans="1:18" s="61" customFormat="1" ht="12" customHeight="1">
      <c r="A51" s="57"/>
      <c r="B51" s="302" t="s">
        <v>59</v>
      </c>
      <c r="C51" s="297"/>
      <c r="D51" s="29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2"/>
      <c r="R51" s="62"/>
    </row>
    <row r="52" spans="1:18" s="61" customFormat="1" ht="12" customHeight="1">
      <c r="A52" s="57"/>
      <c r="C52" s="302" t="s">
        <v>60</v>
      </c>
      <c r="D52" s="308"/>
      <c r="E52" s="60">
        <v>-47.374</v>
      </c>
      <c r="F52" s="60">
        <v>-47.716</v>
      </c>
      <c r="G52" s="60">
        <v>-50.522999999999996</v>
      </c>
      <c r="H52" s="60">
        <v>-52.663</v>
      </c>
      <c r="I52" s="60">
        <v>-54.795</v>
      </c>
      <c r="J52" s="60">
        <v>-57.129000000000005</v>
      </c>
      <c r="K52" s="60">
        <v>-59.71699999999999</v>
      </c>
      <c r="L52" s="60">
        <v>-62.397</v>
      </c>
      <c r="M52" s="60">
        <v>-65.167</v>
      </c>
      <c r="N52" s="60">
        <v>-68.04</v>
      </c>
      <c r="O52" s="60">
        <v>-70.975</v>
      </c>
      <c r="P52" s="60">
        <v>-80.438</v>
      </c>
      <c r="Q52" s="60">
        <v>-274.827</v>
      </c>
      <c r="R52" s="60">
        <v>-621.8439999999999</v>
      </c>
    </row>
    <row r="53" spans="1:18" s="61" customFormat="1" ht="12" customHeight="1">
      <c r="A53" s="57"/>
      <c r="B53" s="302" t="s">
        <v>8</v>
      </c>
      <c r="C53" s="297"/>
      <c r="D53" s="297"/>
      <c r="E53" s="60">
        <v>-44.333999999999996</v>
      </c>
      <c r="F53" s="60">
        <v>-84.01600000000002</v>
      </c>
      <c r="G53" s="60">
        <v>-63.11200000000001</v>
      </c>
      <c r="H53" s="60">
        <v>-56.89800000000001</v>
      </c>
      <c r="I53" s="60">
        <v>-56.24900000000001</v>
      </c>
      <c r="J53" s="60">
        <v>-56.92899999999999</v>
      </c>
      <c r="K53" s="60">
        <v>-57.89100000000001</v>
      </c>
      <c r="L53" s="60">
        <v>-60.101000000000006</v>
      </c>
      <c r="M53" s="60">
        <v>-61.118999999999986</v>
      </c>
      <c r="N53" s="60">
        <v>-59.78099999999999</v>
      </c>
      <c r="O53" s="60">
        <v>-61.44900000000001</v>
      </c>
      <c r="P53" s="60">
        <v>-57.667000000000016</v>
      </c>
      <c r="Q53" s="60">
        <v>-291.079</v>
      </c>
      <c r="R53" s="60">
        <v>-591.196</v>
      </c>
    </row>
    <row r="54" spans="1:18" s="65" customFormat="1" ht="3" customHeight="1">
      <c r="A54" s="63"/>
      <c r="B54" s="73"/>
      <c r="C54" s="63"/>
      <c r="D54" s="63"/>
      <c r="E54" s="64" t="s">
        <v>42</v>
      </c>
      <c r="F54" s="64" t="s">
        <v>42</v>
      </c>
      <c r="G54" s="64" t="s">
        <v>42</v>
      </c>
      <c r="H54" s="64" t="s">
        <v>42</v>
      </c>
      <c r="I54" s="64" t="s">
        <v>42</v>
      </c>
      <c r="J54" s="64" t="s">
        <v>42</v>
      </c>
      <c r="K54" s="64" t="s">
        <v>42</v>
      </c>
      <c r="L54" s="64" t="s">
        <v>42</v>
      </c>
      <c r="M54" s="64" t="s">
        <v>42</v>
      </c>
      <c r="N54" s="64" t="s">
        <v>42</v>
      </c>
      <c r="O54" s="64" t="s">
        <v>42</v>
      </c>
      <c r="P54" s="64" t="s">
        <v>42</v>
      </c>
      <c r="Q54" s="64" t="s">
        <v>42</v>
      </c>
      <c r="R54" s="64" t="s">
        <v>24</v>
      </c>
    </row>
    <row r="55" spans="1:18" s="61" customFormat="1" ht="12" customHeight="1">
      <c r="A55" s="57"/>
      <c r="B55" s="71"/>
      <c r="C55" s="299" t="s">
        <v>43</v>
      </c>
      <c r="D55" s="299"/>
      <c r="E55" s="60">
        <v>-140.582</v>
      </c>
      <c r="F55" s="60">
        <v>-193.979</v>
      </c>
      <c r="G55" s="60">
        <v>-180.286</v>
      </c>
      <c r="H55" s="60">
        <v>-180.74</v>
      </c>
      <c r="I55" s="60">
        <v>-186.704</v>
      </c>
      <c r="J55" s="60">
        <v>-194.732</v>
      </c>
      <c r="K55" s="60">
        <v>-203.614</v>
      </c>
      <c r="L55" s="60">
        <v>-214.377</v>
      </c>
      <c r="M55" s="60">
        <v>-224.444</v>
      </c>
      <c r="N55" s="60">
        <v>-232.958</v>
      </c>
      <c r="O55" s="60">
        <v>-246.251</v>
      </c>
      <c r="P55" s="60">
        <v>-261.987</v>
      </c>
      <c r="Q55" s="60">
        <v>-946.076</v>
      </c>
      <c r="R55" s="60">
        <v>-2126.093</v>
      </c>
    </row>
    <row r="56" spans="1:18" s="56" customFormat="1" ht="6" customHeight="1">
      <c r="A56" s="66"/>
      <c r="B56" s="74"/>
      <c r="C56" s="66"/>
      <c r="D56" s="66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67"/>
      <c r="R56" s="67"/>
    </row>
    <row r="57" spans="1:18" s="68" customFormat="1" ht="12" customHeight="1">
      <c r="A57" s="44"/>
      <c r="B57" s="76"/>
      <c r="C57" s="44"/>
      <c r="D57" s="77" t="s">
        <v>61</v>
      </c>
      <c r="E57" s="78">
        <v>1412.806</v>
      </c>
      <c r="F57" s="78">
        <v>1453.575</v>
      </c>
      <c r="G57" s="78">
        <v>1536.201</v>
      </c>
      <c r="H57" s="78">
        <v>1624.811</v>
      </c>
      <c r="I57" s="78">
        <v>1713.9879999999998</v>
      </c>
      <c r="J57" s="78">
        <v>1831.538</v>
      </c>
      <c r="K57" s="78">
        <v>1869.878</v>
      </c>
      <c r="L57" s="78">
        <v>2008.5189999999998</v>
      </c>
      <c r="M57" s="78">
        <v>2130.743</v>
      </c>
      <c r="N57" s="78">
        <v>2264.375</v>
      </c>
      <c r="O57" s="78">
        <v>2448.766</v>
      </c>
      <c r="P57" s="78">
        <v>2580.182</v>
      </c>
      <c r="Q57" s="78">
        <v>8576.416</v>
      </c>
      <c r="R57" s="78">
        <v>20009.001</v>
      </c>
    </row>
    <row r="58" spans="1:18" s="56" customFormat="1" ht="7.5" customHeight="1">
      <c r="A58" s="66"/>
      <c r="B58" s="66"/>
      <c r="C58" s="66"/>
      <c r="D58" s="66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s="56" customFormat="1" ht="12" customHeight="1">
      <c r="A59" s="281" t="s">
        <v>22</v>
      </c>
      <c r="B59" s="297"/>
      <c r="C59" s="297"/>
      <c r="D59" s="297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9"/>
      <c r="R59" s="79"/>
    </row>
    <row r="60" spans="1:18" s="61" customFormat="1" ht="12" customHeight="1">
      <c r="A60" s="299" t="s">
        <v>62</v>
      </c>
      <c r="B60" s="308"/>
      <c r="C60" s="308"/>
      <c r="D60" s="308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2"/>
      <c r="R60" s="62"/>
    </row>
    <row r="61" spans="2:18" s="61" customFormat="1" ht="12" customHeight="1">
      <c r="B61" s="299" t="s">
        <v>57</v>
      </c>
      <c r="C61" s="297"/>
      <c r="D61" s="297"/>
      <c r="E61" s="60">
        <v>1553.388</v>
      </c>
      <c r="F61" s="60">
        <v>1647.554</v>
      </c>
      <c r="G61" s="60">
        <v>1716.487</v>
      </c>
      <c r="H61" s="60">
        <v>1805.551</v>
      </c>
      <c r="I61" s="60">
        <v>1900.6919999999998</v>
      </c>
      <c r="J61" s="60">
        <v>2026.27</v>
      </c>
      <c r="K61" s="60">
        <v>2073.4919999999997</v>
      </c>
      <c r="L61" s="60">
        <v>2222.8959999999997</v>
      </c>
      <c r="M61" s="60">
        <v>2355.187</v>
      </c>
      <c r="N61" s="60">
        <v>2497.333</v>
      </c>
      <c r="O61" s="60">
        <v>2695.0170000000003</v>
      </c>
      <c r="P61" s="60">
        <v>2842.169</v>
      </c>
      <c r="Q61" s="60">
        <v>9522.492</v>
      </c>
      <c r="R61" s="60">
        <v>22135.093999999997</v>
      </c>
    </row>
    <row r="62" spans="1:18" s="61" customFormat="1" ht="12" customHeight="1">
      <c r="A62" s="299" t="s">
        <v>63</v>
      </c>
      <c r="B62" s="308"/>
      <c r="C62" s="308"/>
      <c r="D62" s="308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2"/>
      <c r="R62" s="62"/>
    </row>
    <row r="63" spans="2:18" s="61" customFormat="1" ht="12" customHeight="1">
      <c r="B63" s="299" t="s">
        <v>57</v>
      </c>
      <c r="C63" s="297"/>
      <c r="D63" s="297"/>
      <c r="E63" s="60">
        <v>324.87899999999996</v>
      </c>
      <c r="F63" s="60">
        <v>365.315</v>
      </c>
      <c r="G63" s="60">
        <v>384.65299999999996</v>
      </c>
      <c r="H63" s="60">
        <v>411.19899999999996</v>
      </c>
      <c r="I63" s="60">
        <v>437.18100000000004</v>
      </c>
      <c r="J63" s="60">
        <v>483.457</v>
      </c>
      <c r="K63" s="60">
        <v>480.51200000000006</v>
      </c>
      <c r="L63" s="60">
        <v>534.526</v>
      </c>
      <c r="M63" s="60">
        <v>571.896</v>
      </c>
      <c r="N63" s="60">
        <v>613.8779999999999</v>
      </c>
      <c r="O63" s="60">
        <v>690.767</v>
      </c>
      <c r="P63" s="60">
        <v>721.54</v>
      </c>
      <c r="Q63" s="60">
        <v>2197.002</v>
      </c>
      <c r="R63" s="60">
        <v>5329.6089999999995</v>
      </c>
    </row>
    <row r="64" spans="1:18" ht="3" customHeight="1">
      <c r="A64" s="51"/>
      <c r="B64" s="51"/>
      <c r="C64" s="81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ht="12" customHeight="1">
      <c r="A65" s="41"/>
      <c r="B65" s="41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s="61" customFormat="1" ht="12" customHeight="1">
      <c r="A66" s="299" t="s">
        <v>25</v>
      </c>
      <c r="B66" s="301"/>
      <c r="C66" s="301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</row>
    <row r="67" spans="1:18" s="61" customFormat="1" ht="12" customHeight="1">
      <c r="A67" s="299" t="s">
        <v>115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7"/>
      <c r="N67" s="307"/>
      <c r="O67" s="307"/>
      <c r="P67" s="307"/>
      <c r="Q67" s="307"/>
      <c r="R67" s="307"/>
    </row>
    <row r="68" spans="1:18" s="61" customFormat="1" ht="12" customHeight="1">
      <c r="A68" s="69"/>
      <c r="B68" s="69"/>
      <c r="C68" s="57"/>
      <c r="D68" s="299" t="s">
        <v>120</v>
      </c>
      <c r="E68" s="300"/>
      <c r="F68" s="300"/>
      <c r="G68" s="300"/>
      <c r="H68" s="300"/>
      <c r="I68" s="300"/>
      <c r="J68" s="300"/>
      <c r="K68" s="300"/>
      <c r="L68" s="300"/>
      <c r="M68" s="300"/>
      <c r="N68" s="69"/>
      <c r="O68" s="69"/>
      <c r="P68" s="69"/>
      <c r="Q68" s="69"/>
      <c r="R68" s="69"/>
    </row>
    <row r="69" spans="1:18" s="61" customFormat="1" ht="12" customHeight="1">
      <c r="A69" s="299" t="s">
        <v>116</v>
      </c>
      <c r="B69" s="301"/>
      <c r="C69" s="301"/>
      <c r="D69" s="301"/>
      <c r="E69" s="301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</row>
    <row r="70" spans="1:18" s="61" customFormat="1" ht="12" customHeight="1">
      <c r="A70" s="299" t="s">
        <v>434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</row>
    <row r="71" spans="1:18" s="61" customFormat="1" ht="12" customHeight="1">
      <c r="A71" s="309" t="s">
        <v>435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164"/>
      <c r="R71" s="164"/>
    </row>
    <row r="72" spans="1:18" s="61" customFormat="1" ht="12" customHeight="1">
      <c r="A72" s="299" t="s">
        <v>64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7"/>
      <c r="O72" s="307"/>
      <c r="P72" s="307"/>
      <c r="Q72" s="307"/>
      <c r="R72" s="307"/>
    </row>
    <row r="73" spans="1:18" s="61" customFormat="1" ht="12" customHeight="1">
      <c r="A73" s="302" t="s">
        <v>65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70"/>
      <c r="N73" s="72"/>
      <c r="O73" s="72"/>
      <c r="P73" s="72"/>
      <c r="Q73" s="72"/>
      <c r="R73" s="72"/>
    </row>
    <row r="74" spans="1:18" s="61" customFormat="1" ht="12" customHeight="1">
      <c r="A74" s="302" t="s">
        <v>66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297"/>
      <c r="N74" s="297"/>
      <c r="O74" s="297"/>
      <c r="P74" s="297"/>
      <c r="Q74" s="297"/>
      <c r="R74" s="297"/>
    </row>
    <row r="75" spans="1:18" ht="12" customHeight="1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6"/>
      <c r="N75" s="86"/>
      <c r="O75" s="86"/>
      <c r="P75" s="86"/>
      <c r="Q75" s="86"/>
      <c r="R75" s="86"/>
    </row>
    <row r="76" spans="1:18" ht="12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</sheetData>
  <mergeCells count="50">
    <mergeCell ref="A62:D62"/>
    <mergeCell ref="B63:D63"/>
    <mergeCell ref="B53:D53"/>
    <mergeCell ref="C55:D55"/>
    <mergeCell ref="A59:D59"/>
    <mergeCell ref="A60:D60"/>
    <mergeCell ref="B50:D50"/>
    <mergeCell ref="B51:D51"/>
    <mergeCell ref="C52:D52"/>
    <mergeCell ref="B61:D61"/>
    <mergeCell ref="B44:D44"/>
    <mergeCell ref="B45:D45"/>
    <mergeCell ref="C47:D47"/>
    <mergeCell ref="A49:D49"/>
    <mergeCell ref="B40:D40"/>
    <mergeCell ref="B41:D41"/>
    <mergeCell ref="B42:D42"/>
    <mergeCell ref="B43:D43"/>
    <mergeCell ref="C35:D35"/>
    <mergeCell ref="A37:D37"/>
    <mergeCell ref="B38:D38"/>
    <mergeCell ref="B39:D39"/>
    <mergeCell ref="B30:D30"/>
    <mergeCell ref="B31:D31"/>
    <mergeCell ref="B32:D32"/>
    <mergeCell ref="B33:D33"/>
    <mergeCell ref="B24:D24"/>
    <mergeCell ref="B25:D25"/>
    <mergeCell ref="C27:D27"/>
    <mergeCell ref="A29:D29"/>
    <mergeCell ref="A73:L73"/>
    <mergeCell ref="A12:D12"/>
    <mergeCell ref="A14:D14"/>
    <mergeCell ref="A16:D16"/>
    <mergeCell ref="A18:D18"/>
    <mergeCell ref="B19:D19"/>
    <mergeCell ref="B20:D20"/>
    <mergeCell ref="B21:D21"/>
    <mergeCell ref="B22:D22"/>
    <mergeCell ref="B23:D23"/>
    <mergeCell ref="D68:M68"/>
    <mergeCell ref="A66:R66"/>
    <mergeCell ref="A74:R74"/>
    <mergeCell ref="A3:R3"/>
    <mergeCell ref="A4:F4"/>
    <mergeCell ref="A67:R67"/>
    <mergeCell ref="A69:R69"/>
    <mergeCell ref="A70:R70"/>
    <mergeCell ref="A71:P71"/>
    <mergeCell ref="A72:R72"/>
  </mergeCell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7"/>
  <sheetViews>
    <sheetView showGridLines="0" workbookViewId="0" topLeftCell="A1">
      <selection activeCell="A42" sqref="A42:O42"/>
    </sheetView>
  </sheetViews>
  <sheetFormatPr defaultColWidth="8.88671875" defaultRowHeight="12" customHeight="1"/>
  <cols>
    <col min="1" max="2" width="1.77734375" style="89" customWidth="1"/>
    <col min="3" max="3" width="19.4453125" style="89" customWidth="1"/>
    <col min="4" max="15" width="4.3359375" style="89" customWidth="1"/>
    <col min="16" max="16384" width="9.6640625" style="89" customWidth="1"/>
  </cols>
  <sheetData>
    <row r="1" spans="1:15" ht="12" customHeight="1">
      <c r="A1" s="168"/>
      <c r="B1" s="168"/>
      <c r="C1" s="168"/>
      <c r="D1" s="169"/>
      <c r="E1" s="169"/>
      <c r="F1" s="169"/>
      <c r="G1" s="169"/>
      <c r="H1" s="169"/>
      <c r="I1" s="169"/>
      <c r="J1" s="152"/>
      <c r="K1" s="152"/>
      <c r="L1" s="152"/>
      <c r="M1" s="152"/>
      <c r="N1" s="152"/>
      <c r="O1" s="152"/>
    </row>
    <row r="2" spans="1:9" ht="12" customHeight="1">
      <c r="A2" s="90"/>
      <c r="B2" s="90"/>
      <c r="C2" s="90"/>
      <c r="D2" s="91"/>
      <c r="E2" s="91"/>
      <c r="F2" s="91"/>
      <c r="G2" s="91"/>
      <c r="H2" s="91"/>
      <c r="I2" s="91"/>
    </row>
    <row r="3" spans="1:15" s="35" customFormat="1" ht="15" customHeight="1">
      <c r="A3" s="283" t="s">
        <v>117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9" ht="12" customHeight="1">
      <c r="A4" s="105" t="s">
        <v>118</v>
      </c>
      <c r="B4" s="105"/>
      <c r="C4" s="105"/>
      <c r="D4" s="91"/>
      <c r="E4" s="91"/>
      <c r="F4" s="94"/>
      <c r="G4" s="91"/>
      <c r="H4" s="91"/>
      <c r="I4" s="91"/>
    </row>
    <row r="5" spans="1:15" ht="12" customHeight="1">
      <c r="A5" s="95"/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2" customHeight="1">
      <c r="A6" s="97"/>
      <c r="B6" s="97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2" customHeight="1">
      <c r="A7" s="99"/>
      <c r="B7" s="99"/>
      <c r="C7" s="99"/>
      <c r="D7" s="100" t="s">
        <v>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2.75" customHeight="1">
      <c r="A8" s="91"/>
      <c r="B8" s="91"/>
      <c r="C8" s="91"/>
      <c r="D8" s="101">
        <v>2006</v>
      </c>
      <c r="E8" s="102">
        <v>2007</v>
      </c>
      <c r="F8" s="102">
        <f aca="true" t="shared" si="0" ref="F8:O8">E8+1</f>
        <v>2008</v>
      </c>
      <c r="G8" s="102">
        <f t="shared" si="0"/>
        <v>2009</v>
      </c>
      <c r="H8" s="102">
        <f t="shared" si="0"/>
        <v>2010</v>
      </c>
      <c r="I8" s="102">
        <f t="shared" si="0"/>
        <v>2011</v>
      </c>
      <c r="J8" s="102">
        <f t="shared" si="0"/>
        <v>2012</v>
      </c>
      <c r="K8" s="102">
        <f t="shared" si="0"/>
        <v>2013</v>
      </c>
      <c r="L8" s="102">
        <f t="shared" si="0"/>
        <v>2014</v>
      </c>
      <c r="M8" s="102">
        <f t="shared" si="0"/>
        <v>2015</v>
      </c>
      <c r="N8" s="102">
        <f t="shared" si="0"/>
        <v>2016</v>
      </c>
      <c r="O8" s="102">
        <f t="shared" si="0"/>
        <v>2017</v>
      </c>
    </row>
    <row r="9" spans="1:15" ht="3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ht="3" customHeight="1">
      <c r="A10" s="103"/>
      <c r="B10" s="10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3" ht="12" customHeight="1">
      <c r="A11" s="105" t="s">
        <v>67</v>
      </c>
      <c r="B11" s="105"/>
      <c r="C11" s="105"/>
    </row>
    <row r="12" spans="1:15" ht="12" customHeight="1">
      <c r="A12" s="105" t="s">
        <v>68</v>
      </c>
      <c r="B12" s="105"/>
      <c r="C12" s="105"/>
      <c r="D12" s="106">
        <v>4592.213</v>
      </c>
      <c r="E12" s="106">
        <v>4828.973000000001</v>
      </c>
      <c r="F12" s="106">
        <v>5010.425151209413</v>
      </c>
      <c r="G12" s="106">
        <v>5137.3496611298315</v>
      </c>
      <c r="H12" s="106">
        <v>5284.503631207246</v>
      </c>
      <c r="I12" s="106">
        <v>5455.453423025092</v>
      </c>
      <c r="J12" s="106">
        <v>5502.258395923972</v>
      </c>
      <c r="K12" s="106">
        <v>5357.826940805713</v>
      </c>
      <c r="L12" s="106">
        <v>5228.660411183969</v>
      </c>
      <c r="M12" s="106">
        <v>5074.716773915518</v>
      </c>
      <c r="N12" s="106">
        <v>4894.788527326071</v>
      </c>
      <c r="O12" s="106">
        <v>4737.144088110702</v>
      </c>
    </row>
    <row r="13" spans="1:15" ht="7.5" customHeight="1">
      <c r="A13" s="105"/>
      <c r="B13" s="105"/>
      <c r="C13" s="105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ht="12" customHeight="1">
      <c r="A14" s="105" t="s">
        <v>69</v>
      </c>
      <c r="B14" s="105"/>
      <c r="C14" s="105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2:15" ht="12" customHeight="1">
      <c r="B15" s="105" t="s">
        <v>70</v>
      </c>
      <c r="C15" s="105"/>
      <c r="D15" s="106">
        <v>248.179</v>
      </c>
      <c r="E15" s="106">
        <v>176.85637967816274</v>
      </c>
      <c r="F15" s="106">
        <v>113.34407744434793</v>
      </c>
      <c r="G15" s="106">
        <v>133.78165325630107</v>
      </c>
      <c r="H15" s="106">
        <v>156.58446843390584</v>
      </c>
      <c r="I15" s="106">
        <v>34.58150349439438</v>
      </c>
      <c r="J15" s="106">
        <v>-154.9588901042448</v>
      </c>
      <c r="K15" s="106">
        <v>-139.2648267258678</v>
      </c>
      <c r="L15" s="106">
        <v>-162.7730850829489</v>
      </c>
      <c r="M15" s="106">
        <v>-186.28468963989735</v>
      </c>
      <c r="N15" s="106">
        <v>-163.4460437751536</v>
      </c>
      <c r="O15" s="106">
        <v>-217.09091968194616</v>
      </c>
    </row>
    <row r="16" spans="2:15" ht="12" customHeight="1">
      <c r="B16" s="105" t="s">
        <v>71</v>
      </c>
      <c r="C16" s="105"/>
      <c r="D16" s="106">
        <v>-11.418999999998872</v>
      </c>
      <c r="E16" s="106">
        <v>4.595771531249994</v>
      </c>
      <c r="F16" s="106">
        <v>13.580432476070262</v>
      </c>
      <c r="G16" s="106">
        <v>13.372316821113877</v>
      </c>
      <c r="H16" s="106">
        <v>14.365323383940115</v>
      </c>
      <c r="I16" s="106">
        <v>12.223469404485364</v>
      </c>
      <c r="J16" s="106">
        <v>10.527434985986229</v>
      </c>
      <c r="K16" s="106">
        <v>10.098297104123388</v>
      </c>
      <c r="L16" s="106">
        <v>8.82944781449853</v>
      </c>
      <c r="M16" s="106">
        <v>6.356443050450178</v>
      </c>
      <c r="N16" s="106">
        <v>5.801604559784879</v>
      </c>
      <c r="O16" s="106">
        <v>4.792593389270599</v>
      </c>
    </row>
    <row r="17" spans="1:15" ht="3" customHeight="1">
      <c r="A17" s="105"/>
      <c r="B17" s="105"/>
      <c r="C17" s="105"/>
      <c r="D17" s="108" t="s">
        <v>24</v>
      </c>
      <c r="E17" s="108" t="s">
        <v>24</v>
      </c>
      <c r="F17" s="108" t="s">
        <v>24</v>
      </c>
      <c r="G17" s="108" t="s">
        <v>24</v>
      </c>
      <c r="H17" s="108" t="s">
        <v>24</v>
      </c>
      <c r="I17" s="108" t="s">
        <v>24</v>
      </c>
      <c r="J17" s="108" t="s">
        <v>24</v>
      </c>
      <c r="K17" s="108" t="s">
        <v>24</v>
      </c>
      <c r="L17" s="108" t="s">
        <v>24</v>
      </c>
      <c r="M17" s="108" t="s">
        <v>24</v>
      </c>
      <c r="N17" s="108" t="s">
        <v>24</v>
      </c>
      <c r="O17" s="108" t="s">
        <v>24</v>
      </c>
    </row>
    <row r="18" spans="3:15" ht="12" customHeight="1">
      <c r="C18" s="109" t="s">
        <v>11</v>
      </c>
      <c r="D18" s="110">
        <v>236.76000000000113</v>
      </c>
      <c r="E18" s="110">
        <v>181.45215120941273</v>
      </c>
      <c r="F18" s="110">
        <v>126.92450992041819</v>
      </c>
      <c r="G18" s="110">
        <v>147.15397007741495</v>
      </c>
      <c r="H18" s="110">
        <v>170.94979181784595</v>
      </c>
      <c r="I18" s="110">
        <v>46.80497289887975</v>
      </c>
      <c r="J18" s="110">
        <v>-144.43145511825858</v>
      </c>
      <c r="K18" s="110">
        <v>-129.16652962174442</v>
      </c>
      <c r="L18" s="110">
        <v>-153.94363726845037</v>
      </c>
      <c r="M18" s="110">
        <v>-179.92824658944718</v>
      </c>
      <c r="N18" s="110">
        <v>-157.64443921536872</v>
      </c>
      <c r="O18" s="110">
        <v>-212.29832629267557</v>
      </c>
    </row>
    <row r="19" spans="1:15" ht="7.5" customHeight="1">
      <c r="A19" s="105"/>
      <c r="B19" s="105"/>
      <c r="C19" s="105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 customHeight="1">
      <c r="A20" s="105" t="s">
        <v>72</v>
      </c>
      <c r="B20" s="105"/>
      <c r="C20" s="105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12" customHeight="1">
      <c r="A21" s="105" t="s">
        <v>73</v>
      </c>
      <c r="B21" s="105"/>
      <c r="C21" s="105"/>
      <c r="D21" s="106">
        <v>4828.973000000001</v>
      </c>
      <c r="E21" s="106">
        <v>5010.425151209413</v>
      </c>
      <c r="F21" s="106">
        <v>5137.3496611298315</v>
      </c>
      <c r="G21" s="106">
        <v>5284.503631207246</v>
      </c>
      <c r="H21" s="106">
        <v>5455.453423025092</v>
      </c>
      <c r="I21" s="106">
        <v>5502.258395923972</v>
      </c>
      <c r="J21" s="106">
        <v>5357.826940805713</v>
      </c>
      <c r="K21" s="106">
        <v>5228.660411183969</v>
      </c>
      <c r="L21" s="106">
        <v>5074.716773915518</v>
      </c>
      <c r="M21" s="106">
        <v>4894.788527326071</v>
      </c>
      <c r="N21" s="106">
        <v>4737.144088110702</v>
      </c>
      <c r="O21" s="106">
        <v>4524.845761818026</v>
      </c>
    </row>
    <row r="22" spans="1:15" ht="7.5" customHeight="1">
      <c r="A22" s="105"/>
      <c r="B22" s="105"/>
      <c r="C22" s="10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12" customHeight="1">
      <c r="A23" s="105" t="s">
        <v>74</v>
      </c>
      <c r="B23" s="105"/>
      <c r="C23" s="105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2:15" ht="12" customHeight="1">
      <c r="B24" s="113" t="s">
        <v>31</v>
      </c>
      <c r="C24" s="113"/>
      <c r="D24" s="106">
        <v>1994.1599142762095</v>
      </c>
      <c r="E24" s="106">
        <v>2185.342915252402</v>
      </c>
      <c r="F24" s="106">
        <v>2389.2576794126558</v>
      </c>
      <c r="G24" s="106">
        <v>2608.5608294625085</v>
      </c>
      <c r="H24" s="106">
        <v>2841.373813968534</v>
      </c>
      <c r="I24" s="106">
        <v>3087.9593420105502</v>
      </c>
      <c r="J24" s="106">
        <v>3344.3662383692313</v>
      </c>
      <c r="K24" s="106">
        <v>3606.7063458786897</v>
      </c>
      <c r="L24" s="106">
        <v>3872.873719091373</v>
      </c>
      <c r="M24" s="106">
        <v>4140.960039427681</v>
      </c>
      <c r="N24" s="106">
        <v>4407.808443266413</v>
      </c>
      <c r="O24" s="106">
        <v>4670.589106552087</v>
      </c>
    </row>
    <row r="25" spans="2:15" ht="12" customHeight="1">
      <c r="B25" s="113" t="s">
        <v>78</v>
      </c>
      <c r="C25" s="113"/>
      <c r="D25" s="106">
        <v>1628.2180857237906</v>
      </c>
      <c r="E25" s="106">
        <v>1730.2611519942438</v>
      </c>
      <c r="F25" s="106">
        <v>1832.3408760062125</v>
      </c>
      <c r="G25" s="106">
        <v>1933.2402612042665</v>
      </c>
      <c r="H25" s="106">
        <v>2035.1198513189593</v>
      </c>
      <c r="I25" s="106">
        <v>2136.1302256669496</v>
      </c>
      <c r="J25" s="106">
        <v>2251.8182518544604</v>
      </c>
      <c r="K25" s="106">
        <v>2366.446116568143</v>
      </c>
      <c r="L25" s="106">
        <v>2484.230871974212</v>
      </c>
      <c r="M25" s="106">
        <v>2605.8574327681736</v>
      </c>
      <c r="N25" s="106">
        <v>2720.849896915408</v>
      </c>
      <c r="O25" s="106">
        <v>2837.631427228205</v>
      </c>
    </row>
    <row r="26" spans="1:15" ht="3" customHeight="1">
      <c r="A26" s="113"/>
      <c r="B26" s="113"/>
      <c r="C26" s="113"/>
      <c r="D26" s="108" t="s">
        <v>9</v>
      </c>
      <c r="E26" s="108" t="s">
        <v>9</v>
      </c>
      <c r="F26" s="108" t="s">
        <v>9</v>
      </c>
      <c r="G26" s="108" t="s">
        <v>9</v>
      </c>
      <c r="H26" s="108" t="s">
        <v>9</v>
      </c>
      <c r="I26" s="108" t="s">
        <v>9</v>
      </c>
      <c r="J26" s="108" t="s">
        <v>9</v>
      </c>
      <c r="K26" s="108" t="s">
        <v>9</v>
      </c>
      <c r="L26" s="108" t="s">
        <v>9</v>
      </c>
      <c r="M26" s="108" t="s">
        <v>9</v>
      </c>
      <c r="N26" s="108" t="s">
        <v>9</v>
      </c>
      <c r="O26" s="108" t="s">
        <v>9</v>
      </c>
    </row>
    <row r="27" spans="2:15" ht="12" customHeight="1">
      <c r="B27" s="113"/>
      <c r="C27" s="109" t="s">
        <v>11</v>
      </c>
      <c r="D27" s="110">
        <v>3622.378</v>
      </c>
      <c r="E27" s="110">
        <v>3915.6040672466456</v>
      </c>
      <c r="F27" s="110">
        <v>4221.598555418868</v>
      </c>
      <c r="G27" s="110">
        <v>4541.801090666775</v>
      </c>
      <c r="H27" s="110">
        <v>4876.493665287493</v>
      </c>
      <c r="I27" s="110">
        <v>5224.0895676775</v>
      </c>
      <c r="J27" s="110">
        <v>5596.184490223692</v>
      </c>
      <c r="K27" s="110">
        <v>5973.152462446833</v>
      </c>
      <c r="L27" s="110">
        <v>6357.104591065585</v>
      </c>
      <c r="M27" s="110">
        <v>6746.817472195855</v>
      </c>
      <c r="N27" s="110">
        <v>7128.658340181821</v>
      </c>
      <c r="O27" s="110">
        <v>7508.2205337802925</v>
      </c>
    </row>
    <row r="28" spans="1:15" ht="7.5" customHeight="1">
      <c r="A28" s="113"/>
      <c r="B28" s="113"/>
      <c r="C28" s="11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ht="12" customHeight="1">
      <c r="A29" s="113" t="s">
        <v>75</v>
      </c>
      <c r="B29" s="113"/>
      <c r="C29" s="113"/>
      <c r="D29" s="106">
        <v>8451.351</v>
      </c>
      <c r="E29" s="106">
        <v>8926.029218456059</v>
      </c>
      <c r="F29" s="106">
        <v>9358.948216548699</v>
      </c>
      <c r="G29" s="106">
        <v>9826.304721874021</v>
      </c>
      <c r="H29" s="106">
        <v>10331.947088312585</v>
      </c>
      <c r="I29" s="106">
        <v>10726.34796360147</v>
      </c>
      <c r="J29" s="106">
        <v>10954.011431029405</v>
      </c>
      <c r="K29" s="106">
        <v>11201.812873630803</v>
      </c>
      <c r="L29" s="106">
        <v>11431.821364981104</v>
      </c>
      <c r="M29" s="106">
        <v>11641.605999521926</v>
      </c>
      <c r="N29" s="106">
        <v>11865.802428292522</v>
      </c>
      <c r="O29" s="106">
        <v>12033.066295598319</v>
      </c>
    </row>
    <row r="30" spans="4:15" ht="7.5" customHeight="1"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</row>
    <row r="31" spans="1:15" ht="12.75" customHeight="1">
      <c r="A31" s="105" t="s">
        <v>79</v>
      </c>
      <c r="B31" s="105"/>
      <c r="C31" s="105"/>
      <c r="D31" s="106">
        <v>8420.0925</v>
      </c>
      <c r="E31" s="106">
        <v>8895.370718456059</v>
      </c>
      <c r="F31" s="106">
        <v>9328.9397165487</v>
      </c>
      <c r="G31" s="106">
        <v>9796.846221874022</v>
      </c>
      <c r="H31" s="106">
        <v>10302.988588312586</v>
      </c>
      <c r="I31" s="106">
        <v>10697.889463601472</v>
      </c>
      <c r="J31" s="106">
        <v>10926.002931029405</v>
      </c>
      <c r="K31" s="106">
        <v>11174.204373630802</v>
      </c>
      <c r="L31" s="106">
        <v>11404.562864981104</v>
      </c>
      <c r="M31" s="106">
        <v>11614.647499521927</v>
      </c>
      <c r="N31" s="106">
        <v>11839.143928292524</v>
      </c>
      <c r="O31" s="106">
        <v>12006.70779559832</v>
      </c>
    </row>
    <row r="32" spans="1:15" ht="7.5" customHeight="1">
      <c r="A32" s="105"/>
      <c r="B32" s="105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ht="12" customHeight="1">
      <c r="A33" s="284" t="s">
        <v>22</v>
      </c>
      <c r="B33" s="297"/>
      <c r="C33" s="297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t="12" customHeight="1">
      <c r="A34" s="105" t="s">
        <v>76</v>
      </c>
      <c r="B34" s="105"/>
      <c r="C34" s="10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ht="12" customHeight="1">
      <c r="A35" s="105" t="s">
        <v>77</v>
      </c>
      <c r="B35" s="105"/>
      <c r="C35" s="105"/>
      <c r="D35" s="116">
        <v>36.96198917694245</v>
      </c>
      <c r="E35" s="116">
        <v>36.71920163724541</v>
      </c>
      <c r="F35" s="116">
        <v>35.92445826138025</v>
      </c>
      <c r="G35" s="116">
        <v>35.19820920905721</v>
      </c>
      <c r="H35" s="116">
        <v>34.654766357261394</v>
      </c>
      <c r="I35" s="116">
        <v>33.418703044178045</v>
      </c>
      <c r="J35" s="116">
        <v>31.140539020596687</v>
      </c>
      <c r="K35" s="116">
        <v>29.0913213232908</v>
      </c>
      <c r="L35" s="116">
        <v>27.0450074642877</v>
      </c>
      <c r="M35" s="116">
        <v>24.996810490437902</v>
      </c>
      <c r="N35" s="116">
        <v>23.19253425012272</v>
      </c>
      <c r="O35" s="116">
        <v>21.248089692952647</v>
      </c>
    </row>
    <row r="36" spans="1:15" ht="3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2" customHeight="1">
      <c r="A37" s="103"/>
      <c r="B37" s="103"/>
      <c r="C37" s="103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1:15" s="2" customFormat="1" ht="12" customHeight="1">
      <c r="A38" s="282" t="s">
        <v>25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</row>
    <row r="39" spans="1:15" s="2" customFormat="1" ht="12" customHeight="1">
      <c r="A39" s="293" t="s">
        <v>119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</row>
    <row r="40" spans="1:15" s="2" customFormat="1" ht="12" customHeight="1">
      <c r="A40" s="293" t="s">
        <v>121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</row>
    <row r="41" spans="1:15" s="2" customFormat="1" ht="12" customHeight="1">
      <c r="A41" s="282" t="s">
        <v>122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</row>
    <row r="42" spans="1:15" s="2" customFormat="1" ht="12" customHeight="1">
      <c r="A42" s="282" t="s">
        <v>123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</row>
    <row r="43" spans="1:15" ht="12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ht="12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6" ht="12" customHeight="1">
      <c r="H46" s="113"/>
    </row>
    <row r="47" ht="12" customHeight="1">
      <c r="L47" s="119"/>
    </row>
  </sheetData>
  <mergeCells count="7">
    <mergeCell ref="A42:O42"/>
    <mergeCell ref="A3:O3"/>
    <mergeCell ref="A33:C33"/>
    <mergeCell ref="A41:O41"/>
    <mergeCell ref="A40:O40"/>
    <mergeCell ref="A39:O39"/>
    <mergeCell ref="A38:O38"/>
  </mergeCells>
  <printOptions/>
  <pageMargins left="0.5" right="0.5" top="0.5" bottom="0.5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6"/>
  <sheetViews>
    <sheetView showGridLines="0" workbookViewId="0" topLeftCell="A1">
      <selection activeCell="B69" sqref="B69:K69"/>
    </sheetView>
  </sheetViews>
  <sheetFormatPr defaultColWidth="8.88671875" defaultRowHeight="12" customHeight="1"/>
  <cols>
    <col min="1" max="5" width="1.77734375" style="35" customWidth="1"/>
    <col min="6" max="6" width="13.77734375" style="35" customWidth="1"/>
    <col min="7" max="7" width="3.6640625" style="35" customWidth="1"/>
    <col min="8" max="17" width="3.99609375" style="35" customWidth="1"/>
    <col min="18" max="19" width="4.3359375" style="35" customWidth="1"/>
    <col min="20" max="20" width="9.6640625" style="35" customWidth="1"/>
    <col min="21" max="21" width="9.6640625" style="120" customWidth="1"/>
    <col min="22" max="16384" width="9.6640625" style="35" customWidth="1"/>
  </cols>
  <sheetData>
    <row r="1" spans="1:19" ht="12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21" s="122" customFormat="1" ht="12" customHeight="1">
      <c r="A2" s="12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U2" s="123"/>
    </row>
    <row r="3" spans="1:21" ht="15" customHeight="1">
      <c r="A3" s="285" t="s">
        <v>80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U3" s="166"/>
    </row>
    <row r="4" spans="1:19" ht="12" customHeight="1">
      <c r="A4" s="277" t="s">
        <v>118</v>
      </c>
      <c r="B4" s="278"/>
      <c r="C4" s="278"/>
      <c r="D4" s="278"/>
      <c r="E4" s="278"/>
      <c r="F4" s="278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20" ht="12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4"/>
    </row>
    <row r="6" spans="7:20" ht="12" customHeight="1"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1.25" customHeight="1">
      <c r="A7" s="89"/>
      <c r="B7" s="89"/>
      <c r="C7" s="89"/>
      <c r="D7" s="89"/>
      <c r="E7" s="89"/>
      <c r="F7" s="3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 t="s">
        <v>1</v>
      </c>
      <c r="S7" s="127" t="s">
        <v>1</v>
      </c>
      <c r="T7" s="124"/>
    </row>
    <row r="8" spans="1:19" ht="11.25" customHeight="1">
      <c r="A8" s="89"/>
      <c r="B8" s="89"/>
      <c r="C8" s="89"/>
      <c r="D8" s="89"/>
      <c r="E8" s="89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30" t="s">
        <v>29</v>
      </c>
      <c r="S8" s="130" t="s">
        <v>29</v>
      </c>
    </row>
    <row r="9" spans="1:19" ht="11.25" customHeight="1">
      <c r="A9" s="89"/>
      <c r="B9" s="89"/>
      <c r="C9" s="89"/>
      <c r="D9" s="89"/>
      <c r="E9" s="89"/>
      <c r="F9" s="2"/>
      <c r="G9" s="122">
        <v>2007</v>
      </c>
      <c r="H9" s="122">
        <v>2008</v>
      </c>
      <c r="I9" s="122">
        <v>2009</v>
      </c>
      <c r="J9" s="122">
        <v>2010</v>
      </c>
      <c r="K9" s="122">
        <v>2011</v>
      </c>
      <c r="L9" s="122">
        <v>2012</v>
      </c>
      <c r="M9" s="122">
        <v>2013</v>
      </c>
      <c r="N9" s="122">
        <v>2014</v>
      </c>
      <c r="O9" s="122">
        <v>2015</v>
      </c>
      <c r="P9" s="122">
        <v>2016</v>
      </c>
      <c r="Q9" s="122">
        <v>2017</v>
      </c>
      <c r="R9" s="100">
        <v>2012</v>
      </c>
      <c r="S9" s="100">
        <v>2017</v>
      </c>
    </row>
    <row r="10" spans="1:19" ht="3" customHeight="1">
      <c r="A10" s="125"/>
      <c r="B10" s="125"/>
      <c r="C10" s="125"/>
      <c r="D10" s="125"/>
      <c r="E10" s="125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6:19" ht="3" customHeight="1"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 ht="11.25" customHeight="1">
      <c r="A12" s="288" t="s">
        <v>81</v>
      </c>
      <c r="B12" s="286"/>
      <c r="C12" s="286"/>
      <c r="D12" s="286"/>
      <c r="E12" s="286"/>
      <c r="F12" s="286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20" ht="11.25" customHeight="1">
      <c r="A13" s="288" t="s">
        <v>82</v>
      </c>
      <c r="B13" s="273"/>
      <c r="C13" s="273"/>
      <c r="D13" s="273"/>
      <c r="E13" s="273"/>
      <c r="F13" s="273"/>
      <c r="G13" s="106">
        <v>-172.0861119418326</v>
      </c>
      <c r="H13" s="106">
        <v>-98.1566774080174</v>
      </c>
      <c r="I13" s="106">
        <v>-116.38960505297166</v>
      </c>
      <c r="J13" s="106">
        <v>-136.9287271105756</v>
      </c>
      <c r="K13" s="106">
        <v>-12.459751659064182</v>
      </c>
      <c r="L13" s="106">
        <v>170.38067072583897</v>
      </c>
      <c r="M13" s="106">
        <v>159.30113638119747</v>
      </c>
      <c r="N13" s="106">
        <v>184.61625021256373</v>
      </c>
      <c r="O13" s="106">
        <v>208.46623593322704</v>
      </c>
      <c r="P13" s="106">
        <v>191.6953621375634</v>
      </c>
      <c r="Q13" s="106">
        <v>249.1725770952762</v>
      </c>
      <c r="R13" s="106">
        <v>-193.55409050478988</v>
      </c>
      <c r="S13" s="106">
        <v>799.697471255038</v>
      </c>
      <c r="T13" s="134"/>
    </row>
    <row r="14" spans="1:20" ht="7.5" customHeight="1">
      <c r="A14" s="288"/>
      <c r="B14" s="289"/>
      <c r="C14" s="289"/>
      <c r="D14" s="289"/>
      <c r="E14" s="289"/>
      <c r="F14" s="289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34"/>
    </row>
    <row r="15" spans="1:21" s="138" customFormat="1" ht="11.25" customHeight="1">
      <c r="A15" s="290" t="s">
        <v>83</v>
      </c>
      <c r="B15" s="308"/>
      <c r="C15" s="308"/>
      <c r="D15" s="308"/>
      <c r="E15" s="308"/>
      <c r="F15" s="308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37"/>
    </row>
    <row r="16" spans="1:21" s="138" customFormat="1" ht="11.25" customHeight="1">
      <c r="A16" s="290" t="s">
        <v>84</v>
      </c>
      <c r="B16" s="297"/>
      <c r="C16" s="297"/>
      <c r="D16" s="297"/>
      <c r="E16" s="297"/>
      <c r="F16" s="297"/>
      <c r="G16" s="139" t="s">
        <v>85</v>
      </c>
      <c r="H16" s="139" t="s">
        <v>85</v>
      </c>
      <c r="I16" s="139" t="s">
        <v>85</v>
      </c>
      <c r="J16" s="139">
        <v>0.5090792636700008</v>
      </c>
      <c r="K16" s="139">
        <v>0.5320792636700007</v>
      </c>
      <c r="L16" s="139">
        <v>0.6650789784056833</v>
      </c>
      <c r="M16" s="139">
        <v>0.6690792636699989</v>
      </c>
      <c r="N16" s="139">
        <v>0.6720792683856398</v>
      </c>
      <c r="O16" s="139">
        <v>0.6770792636699989</v>
      </c>
      <c r="P16" s="139">
        <v>0.6810781065903903</v>
      </c>
      <c r="Q16" s="139">
        <v>0.6910792636700026</v>
      </c>
      <c r="R16" s="139">
        <v>2.3953960330856843</v>
      </c>
      <c r="S16" s="139">
        <v>5.785791199071714</v>
      </c>
      <c r="T16" s="136"/>
      <c r="U16" s="137"/>
    </row>
    <row r="17" spans="1:21" s="89" customFormat="1" ht="7.5" customHeight="1">
      <c r="A17" s="106"/>
      <c r="B17" s="106"/>
      <c r="C17" s="92"/>
      <c r="D17" s="92"/>
      <c r="E17" s="92"/>
      <c r="F17" s="9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91"/>
      <c r="U17" s="120"/>
    </row>
    <row r="18" spans="1:21" s="89" customFormat="1" ht="11.25" customHeight="1">
      <c r="A18" s="288" t="s">
        <v>86</v>
      </c>
      <c r="B18" s="297"/>
      <c r="C18" s="297"/>
      <c r="D18" s="297"/>
      <c r="E18" s="297"/>
      <c r="F18" s="297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06"/>
      <c r="S18" s="106"/>
      <c r="T18" s="91"/>
      <c r="U18" s="120"/>
    </row>
    <row r="19" spans="1:21" s="89" customFormat="1" ht="11.25" customHeight="1">
      <c r="A19" s="106"/>
      <c r="B19" s="288" t="s">
        <v>87</v>
      </c>
      <c r="C19" s="276"/>
      <c r="D19" s="276"/>
      <c r="E19" s="276"/>
      <c r="F19" s="276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06"/>
      <c r="S19" s="106"/>
      <c r="T19" s="91"/>
      <c r="U19" s="120"/>
    </row>
    <row r="20" spans="1:21" s="89" customFormat="1" ht="11.25" customHeight="1">
      <c r="A20" s="106"/>
      <c r="B20" s="106"/>
      <c r="C20" s="276" t="s">
        <v>88</v>
      </c>
      <c r="D20" s="297"/>
      <c r="E20" s="297"/>
      <c r="F20" s="297"/>
      <c r="G20" s="140" t="s">
        <v>85</v>
      </c>
      <c r="H20" s="140" t="s">
        <v>85</v>
      </c>
      <c r="I20" s="140" t="s">
        <v>85</v>
      </c>
      <c r="J20" s="140" t="s">
        <v>85</v>
      </c>
      <c r="K20" s="140" t="s">
        <v>85</v>
      </c>
      <c r="L20" s="140" t="s">
        <v>85</v>
      </c>
      <c r="M20" s="140" t="s">
        <v>85</v>
      </c>
      <c r="N20" s="140" t="s">
        <v>85</v>
      </c>
      <c r="O20" s="140" t="s">
        <v>85</v>
      </c>
      <c r="P20" s="140" t="s">
        <v>85</v>
      </c>
      <c r="Q20" s="106">
        <v>0</v>
      </c>
      <c r="R20" s="140" t="s">
        <v>85</v>
      </c>
      <c r="S20" s="140" t="s">
        <v>85</v>
      </c>
      <c r="T20" s="91"/>
      <c r="U20" s="120"/>
    </row>
    <row r="21" spans="1:21" s="89" customFormat="1" ht="6" customHeight="1">
      <c r="A21" s="106"/>
      <c r="B21" s="106"/>
      <c r="C21" s="92"/>
      <c r="D21" s="92"/>
      <c r="E21" s="9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91"/>
      <c r="U21" s="120"/>
    </row>
    <row r="22" spans="1:21" s="89" customFormat="1" ht="11.25" customHeight="1">
      <c r="A22" s="106"/>
      <c r="B22" s="106"/>
      <c r="C22" s="288" t="s">
        <v>89</v>
      </c>
      <c r="D22" s="297"/>
      <c r="E22" s="297"/>
      <c r="F22" s="297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91"/>
      <c r="U22" s="120"/>
    </row>
    <row r="23" spans="1:21" s="89" customFormat="1" ht="11.25" customHeight="1">
      <c r="A23" s="106"/>
      <c r="B23" s="106"/>
      <c r="C23" s="106"/>
      <c r="D23" s="276" t="s">
        <v>90</v>
      </c>
      <c r="E23" s="308"/>
      <c r="F23" s="308"/>
      <c r="G23" s="106">
        <v>1.323</v>
      </c>
      <c r="H23" s="106">
        <v>1.756</v>
      </c>
      <c r="I23" s="106">
        <v>2.224</v>
      </c>
      <c r="J23" s="106">
        <v>2.283</v>
      </c>
      <c r="K23" s="106">
        <v>2.541</v>
      </c>
      <c r="L23" s="106">
        <v>2.643</v>
      </c>
      <c r="M23" s="106">
        <v>2.721</v>
      </c>
      <c r="N23" s="106">
        <v>2.806</v>
      </c>
      <c r="O23" s="106">
        <v>2.874</v>
      </c>
      <c r="P23" s="106">
        <v>2.958</v>
      </c>
      <c r="Q23" s="106">
        <v>3.003</v>
      </c>
      <c r="R23" s="106">
        <v>11.447</v>
      </c>
      <c r="S23" s="106">
        <v>25.808999999999997</v>
      </c>
      <c r="T23" s="91"/>
      <c r="U23" s="120"/>
    </row>
    <row r="24" spans="1:21" s="89" customFormat="1" ht="11.25" customHeight="1">
      <c r="A24" s="106"/>
      <c r="B24" s="106"/>
      <c r="C24" s="106"/>
      <c r="D24" s="276" t="s">
        <v>91</v>
      </c>
      <c r="E24" s="297"/>
      <c r="F24" s="297"/>
      <c r="G24" s="106">
        <v>7.037</v>
      </c>
      <c r="H24" s="106">
        <v>10.886</v>
      </c>
      <c r="I24" s="106">
        <v>10.853</v>
      </c>
      <c r="J24" s="106">
        <v>10.284</v>
      </c>
      <c r="K24" s="106">
        <v>9.883</v>
      </c>
      <c r="L24" s="106">
        <v>10.068</v>
      </c>
      <c r="M24" s="106">
        <v>10.41</v>
      </c>
      <c r="N24" s="106">
        <v>10.581</v>
      </c>
      <c r="O24" s="106">
        <v>10.856</v>
      </c>
      <c r="P24" s="106">
        <v>11.145</v>
      </c>
      <c r="Q24" s="106">
        <v>11.442</v>
      </c>
      <c r="R24" s="106">
        <v>51.97399999999999</v>
      </c>
      <c r="S24" s="106">
        <v>106.40799999999999</v>
      </c>
      <c r="T24" s="91"/>
      <c r="U24" s="120"/>
    </row>
    <row r="25" spans="1:21" s="89" customFormat="1" ht="3" customHeight="1">
      <c r="A25" s="106"/>
      <c r="B25" s="106"/>
      <c r="C25" s="106"/>
      <c r="D25" s="92"/>
      <c r="E25" s="92"/>
      <c r="F25" s="106"/>
      <c r="G25" s="108" t="s">
        <v>56</v>
      </c>
      <c r="H25" s="108" t="s">
        <v>42</v>
      </c>
      <c r="I25" s="108" t="s">
        <v>42</v>
      </c>
      <c r="J25" s="108" t="s">
        <v>42</v>
      </c>
      <c r="K25" s="108" t="s">
        <v>42</v>
      </c>
      <c r="L25" s="108" t="s">
        <v>42</v>
      </c>
      <c r="M25" s="108" t="s">
        <v>42</v>
      </c>
      <c r="N25" s="108" t="s">
        <v>42</v>
      </c>
      <c r="O25" s="108" t="s">
        <v>42</v>
      </c>
      <c r="P25" s="108" t="s">
        <v>42</v>
      </c>
      <c r="Q25" s="108" t="s">
        <v>42</v>
      </c>
      <c r="R25" s="108" t="s">
        <v>42</v>
      </c>
      <c r="S25" s="108" t="s">
        <v>9</v>
      </c>
      <c r="T25" s="91"/>
      <c r="U25" s="120"/>
    </row>
    <row r="26" spans="1:21" s="89" customFormat="1" ht="11.25" customHeight="1">
      <c r="A26" s="106"/>
      <c r="B26" s="106"/>
      <c r="C26" s="106"/>
      <c r="D26" s="92"/>
      <c r="E26" s="276" t="s">
        <v>92</v>
      </c>
      <c r="F26" s="297"/>
      <c r="G26" s="106">
        <v>8.36</v>
      </c>
      <c r="H26" s="106">
        <v>12.642</v>
      </c>
      <c r="I26" s="106">
        <v>13.077</v>
      </c>
      <c r="J26" s="106">
        <v>12.567</v>
      </c>
      <c r="K26" s="106">
        <v>12.424</v>
      </c>
      <c r="L26" s="106">
        <v>12.710999999999999</v>
      </c>
      <c r="M26" s="106">
        <v>13.131</v>
      </c>
      <c r="N26" s="106">
        <v>13.387</v>
      </c>
      <c r="O26" s="106">
        <v>13.73</v>
      </c>
      <c r="P26" s="106">
        <v>14.103</v>
      </c>
      <c r="Q26" s="106">
        <v>14.445</v>
      </c>
      <c r="R26" s="106">
        <v>63.42099999999999</v>
      </c>
      <c r="S26" s="106">
        <v>132.21699999999998</v>
      </c>
      <c r="T26" s="91"/>
      <c r="U26" s="120"/>
    </row>
    <row r="27" spans="1:21" s="89" customFormat="1" ht="6" customHeight="1">
      <c r="A27" s="106"/>
      <c r="B27" s="106"/>
      <c r="C27" s="106"/>
      <c r="D27" s="92"/>
      <c r="E27" s="92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91"/>
      <c r="U27" s="120"/>
    </row>
    <row r="28" spans="1:21" s="89" customFormat="1" ht="11.25" customHeight="1">
      <c r="A28" s="106"/>
      <c r="B28" s="106"/>
      <c r="C28" s="276" t="s">
        <v>93</v>
      </c>
      <c r="D28" s="297"/>
      <c r="E28" s="297"/>
      <c r="F28" s="297"/>
      <c r="G28" s="140" t="s">
        <v>85</v>
      </c>
      <c r="H28" s="140">
        <v>0.7061367000000001</v>
      </c>
      <c r="I28" s="140">
        <v>1.3270647</v>
      </c>
      <c r="J28" s="140">
        <v>1.9914165000000001</v>
      </c>
      <c r="K28" s="140">
        <v>2.6728238</v>
      </c>
      <c r="L28" s="140">
        <v>3.3918025999999997</v>
      </c>
      <c r="M28" s="140">
        <v>4.1588355</v>
      </c>
      <c r="N28" s="140">
        <v>4.976032400000001</v>
      </c>
      <c r="O28" s="140">
        <v>5.8474719</v>
      </c>
      <c r="P28" s="140">
        <v>6.774921800000001</v>
      </c>
      <c r="Q28" s="140">
        <v>7.765553999999998</v>
      </c>
      <c r="R28" s="140">
        <v>10.0892443</v>
      </c>
      <c r="S28" s="140">
        <v>39.612059900000006</v>
      </c>
      <c r="T28" s="91"/>
      <c r="U28" s="120"/>
    </row>
    <row r="29" spans="1:21" s="89" customFormat="1" ht="3" customHeight="1">
      <c r="A29" s="106"/>
      <c r="B29" s="106"/>
      <c r="C29" s="92"/>
      <c r="D29" s="92"/>
      <c r="E29" s="92"/>
      <c r="F29" s="106"/>
      <c r="G29" s="108" t="s">
        <v>56</v>
      </c>
      <c r="H29" s="108" t="s">
        <v>94</v>
      </c>
      <c r="I29" s="108" t="s">
        <v>56</v>
      </c>
      <c r="J29" s="108" t="s">
        <v>42</v>
      </c>
      <c r="K29" s="108" t="s">
        <v>42</v>
      </c>
      <c r="L29" s="108" t="s">
        <v>42</v>
      </c>
      <c r="M29" s="108" t="s">
        <v>42</v>
      </c>
      <c r="N29" s="108" t="s">
        <v>42</v>
      </c>
      <c r="O29" s="108" t="s">
        <v>42</v>
      </c>
      <c r="P29" s="108" t="s">
        <v>42</v>
      </c>
      <c r="Q29" s="108" t="s">
        <v>42</v>
      </c>
      <c r="R29" s="108" t="s">
        <v>42</v>
      </c>
      <c r="S29" s="108" t="s">
        <v>9</v>
      </c>
      <c r="T29" s="91"/>
      <c r="U29" s="120"/>
    </row>
    <row r="30" spans="1:21" s="89" customFormat="1" ht="11.25" customHeight="1">
      <c r="A30" s="106"/>
      <c r="B30" s="106"/>
      <c r="C30" s="92"/>
      <c r="D30" s="92"/>
      <c r="E30" s="291" t="s">
        <v>95</v>
      </c>
      <c r="F30" s="297"/>
      <c r="G30" s="110">
        <v>8.4820398</v>
      </c>
      <c r="H30" s="110">
        <v>13.3511367</v>
      </c>
      <c r="I30" s="110">
        <v>14.4130647</v>
      </c>
      <c r="J30" s="110">
        <v>14.5644165</v>
      </c>
      <c r="K30" s="110">
        <v>15.100823799999999</v>
      </c>
      <c r="L30" s="110">
        <v>16.105802599999997</v>
      </c>
      <c r="M30" s="110">
        <v>17.2918355</v>
      </c>
      <c r="N30" s="110">
        <v>18.3640324</v>
      </c>
      <c r="O30" s="110">
        <v>19.5784719</v>
      </c>
      <c r="P30" s="110">
        <v>20.8789218</v>
      </c>
      <c r="Q30" s="110">
        <v>22.210554</v>
      </c>
      <c r="R30" s="110">
        <v>73.53524429999999</v>
      </c>
      <c r="S30" s="110">
        <v>171.85905989999998</v>
      </c>
      <c r="T30" s="91"/>
      <c r="U30" s="120"/>
    </row>
    <row r="31" spans="1:20" ht="7.5" customHeight="1">
      <c r="A31" s="141"/>
      <c r="B31" s="106"/>
      <c r="C31" s="133"/>
      <c r="D31" s="133"/>
      <c r="E31" s="133"/>
      <c r="F31" s="133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06"/>
      <c r="S31" s="106"/>
      <c r="T31" s="134"/>
    </row>
    <row r="32" spans="1:20" ht="11.25" customHeight="1">
      <c r="A32" s="141"/>
      <c r="B32" s="288" t="s">
        <v>96</v>
      </c>
      <c r="C32" s="273"/>
      <c r="D32" s="273"/>
      <c r="E32" s="273"/>
      <c r="F32" s="273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34"/>
    </row>
    <row r="33" spans="1:20" ht="11.25" customHeight="1">
      <c r="A33" s="141"/>
      <c r="B33" s="141"/>
      <c r="C33" s="288" t="s">
        <v>88</v>
      </c>
      <c r="D33" s="297"/>
      <c r="E33" s="297"/>
      <c r="F33" s="297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34"/>
    </row>
    <row r="34" spans="1:20" ht="12.75" customHeight="1">
      <c r="A34" s="141"/>
      <c r="B34" s="141"/>
      <c r="C34" s="106"/>
      <c r="D34" s="288" t="s">
        <v>110</v>
      </c>
      <c r="E34" s="308"/>
      <c r="F34" s="308"/>
      <c r="G34" s="106">
        <v>-2.043</v>
      </c>
      <c r="H34" s="106">
        <v>1.164</v>
      </c>
      <c r="I34" s="106">
        <v>4.397</v>
      </c>
      <c r="J34" s="106">
        <v>4.57</v>
      </c>
      <c r="K34" s="106">
        <v>7.069</v>
      </c>
      <c r="L34" s="106">
        <v>1.761</v>
      </c>
      <c r="M34" s="106">
        <v>3.847</v>
      </c>
      <c r="N34" s="106">
        <v>4.073</v>
      </c>
      <c r="O34" s="106">
        <v>2.878</v>
      </c>
      <c r="P34" s="106">
        <v>5.43</v>
      </c>
      <c r="Q34" s="106">
        <v>2.809</v>
      </c>
      <c r="R34" s="106">
        <v>18.961</v>
      </c>
      <c r="S34" s="106">
        <v>37.998</v>
      </c>
      <c r="T34" s="134"/>
    </row>
    <row r="35" spans="1:20" ht="11.25" customHeight="1">
      <c r="A35" s="141"/>
      <c r="B35" s="141"/>
      <c r="C35" s="106"/>
      <c r="D35" s="288" t="s">
        <v>33</v>
      </c>
      <c r="E35" s="297"/>
      <c r="F35" s="297"/>
      <c r="G35" s="140" t="s">
        <v>85</v>
      </c>
      <c r="H35" s="140" t="s">
        <v>85</v>
      </c>
      <c r="I35" s="106">
        <v>0.642</v>
      </c>
      <c r="J35" s="106">
        <v>0.98</v>
      </c>
      <c r="K35" s="106">
        <v>1.406</v>
      </c>
      <c r="L35" s="106">
        <v>1.903</v>
      </c>
      <c r="M35" s="106">
        <v>2.669</v>
      </c>
      <c r="N35" s="106">
        <v>3.619</v>
      </c>
      <c r="O35" s="106">
        <v>4.607</v>
      </c>
      <c r="P35" s="106">
        <v>5.671</v>
      </c>
      <c r="Q35" s="106">
        <v>6.876</v>
      </c>
      <c r="R35" s="106">
        <v>5.236000000000001</v>
      </c>
      <c r="S35" s="106">
        <v>28.678</v>
      </c>
      <c r="T35" s="134"/>
    </row>
    <row r="36" spans="1:20" ht="11.25" customHeight="1">
      <c r="A36" s="141"/>
      <c r="B36" s="141"/>
      <c r="C36" s="106"/>
      <c r="D36" s="288" t="s">
        <v>31</v>
      </c>
      <c r="E36" s="308"/>
      <c r="F36" s="308"/>
      <c r="G36" s="106">
        <v>-1.462</v>
      </c>
      <c r="H36" s="106">
        <v>-1.045</v>
      </c>
      <c r="I36" s="106">
        <v>-1.182</v>
      </c>
      <c r="J36" s="106">
        <v>-1.481</v>
      </c>
      <c r="K36" s="106">
        <v>-0.787</v>
      </c>
      <c r="L36" s="106">
        <v>-1.207</v>
      </c>
      <c r="M36" s="106">
        <v>-1.504</v>
      </c>
      <c r="N36" s="106">
        <v>-1.934</v>
      </c>
      <c r="O36" s="106">
        <v>-2.449</v>
      </c>
      <c r="P36" s="106">
        <v>-2.764</v>
      </c>
      <c r="Q36" s="106">
        <v>-3.059</v>
      </c>
      <c r="R36" s="106">
        <v>-5.702</v>
      </c>
      <c r="S36" s="106">
        <v>-17.412</v>
      </c>
      <c r="T36" s="134"/>
    </row>
    <row r="37" spans="1:20" ht="11.25" customHeight="1">
      <c r="A37" s="141"/>
      <c r="B37" s="141"/>
      <c r="C37" s="106"/>
      <c r="D37" s="288" t="s">
        <v>97</v>
      </c>
      <c r="E37" s="297"/>
      <c r="F37" s="297"/>
      <c r="G37" s="106">
        <v>0.6</v>
      </c>
      <c r="H37" s="106">
        <v>0.609</v>
      </c>
      <c r="I37" s="106">
        <v>0.653</v>
      </c>
      <c r="J37" s="106">
        <v>0.898</v>
      </c>
      <c r="K37" s="106">
        <v>1.24</v>
      </c>
      <c r="L37" s="106">
        <v>1.42</v>
      </c>
      <c r="M37" s="106">
        <v>1.695</v>
      </c>
      <c r="N37" s="106">
        <v>2</v>
      </c>
      <c r="O37" s="106">
        <v>2.324</v>
      </c>
      <c r="P37" s="106">
        <v>2.89</v>
      </c>
      <c r="Q37" s="106">
        <v>3.273</v>
      </c>
      <c r="R37" s="106">
        <v>4.82</v>
      </c>
      <c r="S37" s="106">
        <v>17.002000000000002</v>
      </c>
      <c r="T37" s="134"/>
    </row>
    <row r="38" spans="1:20" ht="11.25" customHeight="1">
      <c r="A38" s="141"/>
      <c r="B38" s="141"/>
      <c r="C38" s="141"/>
      <c r="D38" s="288" t="s">
        <v>8</v>
      </c>
      <c r="E38" s="308"/>
      <c r="F38" s="308"/>
      <c r="G38" s="106">
        <v>1.135</v>
      </c>
      <c r="H38" s="106">
        <v>1.71</v>
      </c>
      <c r="I38" s="140" t="s">
        <v>85</v>
      </c>
      <c r="J38" s="106">
        <v>1.0579999999999998</v>
      </c>
      <c r="K38" s="106">
        <v>1.7430000000000003</v>
      </c>
      <c r="L38" s="140" t="s">
        <v>85</v>
      </c>
      <c r="M38" s="106">
        <v>0.5719999999999992</v>
      </c>
      <c r="N38" s="140" t="s">
        <v>85</v>
      </c>
      <c r="O38" s="106">
        <v>-0.6379999999999999</v>
      </c>
      <c r="P38" s="106">
        <v>-0.9320000000000004</v>
      </c>
      <c r="Q38" s="106">
        <v>1.9330000000000016</v>
      </c>
      <c r="R38" s="106">
        <v>5.252</v>
      </c>
      <c r="S38" s="106">
        <v>6.073</v>
      </c>
      <c r="T38" s="142"/>
    </row>
    <row r="39" spans="1:20" ht="3.75" customHeight="1">
      <c r="A39" s="141"/>
      <c r="B39" s="141"/>
      <c r="C39" s="141"/>
      <c r="D39" s="141"/>
      <c r="E39" s="106"/>
      <c r="F39" s="141"/>
      <c r="G39" s="143" t="s">
        <v>56</v>
      </c>
      <c r="H39" s="143" t="s">
        <v>56</v>
      </c>
      <c r="I39" s="143" t="s">
        <v>56</v>
      </c>
      <c r="J39" s="143" t="s">
        <v>56</v>
      </c>
      <c r="K39" s="143" t="s">
        <v>42</v>
      </c>
      <c r="L39" s="143" t="s">
        <v>42</v>
      </c>
      <c r="M39" s="143" t="s">
        <v>56</v>
      </c>
      <c r="N39" s="143" t="s">
        <v>42</v>
      </c>
      <c r="O39" s="143" t="s">
        <v>42</v>
      </c>
      <c r="P39" s="143" t="s">
        <v>42</v>
      </c>
      <c r="Q39" s="143" t="s">
        <v>42</v>
      </c>
      <c r="R39" s="143" t="s">
        <v>42</v>
      </c>
      <c r="S39" s="143" t="s">
        <v>42</v>
      </c>
      <c r="T39" s="134"/>
    </row>
    <row r="40" spans="1:20" ht="11.25" customHeight="1">
      <c r="A40" s="141"/>
      <c r="B40" s="141"/>
      <c r="C40" s="141"/>
      <c r="D40" s="141"/>
      <c r="E40" s="288" t="s">
        <v>98</v>
      </c>
      <c r="F40" s="297"/>
      <c r="G40" s="106">
        <v>-1.856</v>
      </c>
      <c r="H40" s="106">
        <v>2.743</v>
      </c>
      <c r="I40" s="106">
        <v>4.925</v>
      </c>
      <c r="J40" s="106">
        <v>6.025</v>
      </c>
      <c r="K40" s="106">
        <v>10.671</v>
      </c>
      <c r="L40" s="106">
        <v>4.203</v>
      </c>
      <c r="M40" s="106">
        <v>7.279</v>
      </c>
      <c r="N40" s="106">
        <v>7.644</v>
      </c>
      <c r="O40" s="106">
        <v>6.722</v>
      </c>
      <c r="P40" s="106">
        <v>10.295</v>
      </c>
      <c r="Q40" s="106">
        <v>11.832000000000003</v>
      </c>
      <c r="R40" s="106">
        <v>28.566999999999997</v>
      </c>
      <c r="S40" s="106">
        <v>72.339</v>
      </c>
      <c r="T40" s="144"/>
    </row>
    <row r="41" spans="1:20" ht="7.5" customHeight="1">
      <c r="A41" s="141"/>
      <c r="B41" s="141"/>
      <c r="C41" s="141"/>
      <c r="D41" s="141"/>
      <c r="E41" s="106"/>
      <c r="F41" s="141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44"/>
    </row>
    <row r="42" spans="1:20" ht="11.25" customHeight="1">
      <c r="A42" s="141"/>
      <c r="B42" s="141"/>
      <c r="C42" s="288" t="s">
        <v>89</v>
      </c>
      <c r="D42" s="297"/>
      <c r="E42" s="297"/>
      <c r="F42" s="297"/>
      <c r="G42" s="106">
        <v>-2.795</v>
      </c>
      <c r="H42" s="106">
        <v>-0.644</v>
      </c>
      <c r="I42" s="106">
        <v>-1.244</v>
      </c>
      <c r="J42" s="106">
        <v>-1.939</v>
      </c>
      <c r="K42" s="106">
        <v>-1.858</v>
      </c>
      <c r="L42" s="106">
        <v>-1.139</v>
      </c>
      <c r="M42" s="106">
        <v>-1.643</v>
      </c>
      <c r="N42" s="106">
        <v>-1.812</v>
      </c>
      <c r="O42" s="106">
        <v>-1.975</v>
      </c>
      <c r="P42" s="106">
        <v>-2.234</v>
      </c>
      <c r="Q42" s="106">
        <v>-2.407</v>
      </c>
      <c r="R42" s="106">
        <v>-6.824000000000001</v>
      </c>
      <c r="S42" s="106">
        <v>-16.895</v>
      </c>
      <c r="T42" s="142"/>
    </row>
    <row r="43" spans="1:20" ht="7.5" customHeight="1">
      <c r="A43" s="141"/>
      <c r="B43" s="141"/>
      <c r="C43" s="141"/>
      <c r="D43" s="141"/>
      <c r="E43" s="106"/>
      <c r="F43" s="14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44"/>
    </row>
    <row r="44" spans="1:21" s="89" customFormat="1" ht="11.25" customHeight="1">
      <c r="A44" s="106"/>
      <c r="B44" s="106"/>
      <c r="C44" s="288" t="s">
        <v>17</v>
      </c>
      <c r="D44" s="288"/>
      <c r="E44" s="288"/>
      <c r="F44" s="288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45"/>
      <c r="U44" s="120"/>
    </row>
    <row r="45" spans="1:21" s="89" customFormat="1" ht="11.25" customHeight="1">
      <c r="A45" s="106"/>
      <c r="B45" s="106"/>
      <c r="C45" s="106"/>
      <c r="D45" s="288" t="s">
        <v>99</v>
      </c>
      <c r="E45" s="288"/>
      <c r="F45" s="288"/>
      <c r="G45" s="140" t="s">
        <v>85</v>
      </c>
      <c r="H45" s="140" t="s">
        <v>85</v>
      </c>
      <c r="I45" s="106">
        <v>0.5861344201395564</v>
      </c>
      <c r="J45" s="106">
        <v>0.8967214322804946</v>
      </c>
      <c r="K45" s="106">
        <v>1.2463782843459335</v>
      </c>
      <c r="L45" s="106">
        <v>1.442800758196798</v>
      </c>
      <c r="M45" s="106">
        <v>1.5850449087522538</v>
      </c>
      <c r="N45" s="106">
        <v>1.8150234246050614</v>
      </c>
      <c r="O45" s="106">
        <v>1.9890913996723647</v>
      </c>
      <c r="P45" s="106">
        <v>2.275184858224192</v>
      </c>
      <c r="Q45" s="106">
        <v>2.7608642761950377</v>
      </c>
      <c r="R45" s="106">
        <v>4.5664148940130795</v>
      </c>
      <c r="S45" s="106">
        <v>14.99162376146199</v>
      </c>
      <c r="T45" s="145"/>
      <c r="U45" s="120"/>
    </row>
    <row r="46" spans="1:21" s="89" customFormat="1" ht="11.25" customHeight="1">
      <c r="A46" s="106"/>
      <c r="B46" s="106"/>
      <c r="C46" s="106"/>
      <c r="D46" s="288" t="s">
        <v>8</v>
      </c>
      <c r="E46" s="288"/>
      <c r="F46" s="288"/>
      <c r="G46" s="106">
        <v>0.5917458169978247</v>
      </c>
      <c r="H46" s="140" t="s">
        <v>85</v>
      </c>
      <c r="I46" s="106">
        <v>-0.7901991201395563</v>
      </c>
      <c r="J46" s="106">
        <v>0.6168620677195054</v>
      </c>
      <c r="K46" s="106">
        <v>-2.5062020843459334</v>
      </c>
      <c r="L46" s="106">
        <v>-4.525603358196798</v>
      </c>
      <c r="M46" s="106">
        <v>-3.806880408752254</v>
      </c>
      <c r="N46" s="106">
        <v>-3.496055824605062</v>
      </c>
      <c r="O46" s="106">
        <v>-3.4555632996723653</v>
      </c>
      <c r="P46" s="106">
        <v>-2.285106658224193</v>
      </c>
      <c r="Q46" s="106">
        <v>-1.624418276195036</v>
      </c>
      <c r="R46" s="106">
        <v>-7.670659194013079</v>
      </c>
      <c r="S46" s="106">
        <v>-22.338683661461992</v>
      </c>
      <c r="T46" s="145"/>
      <c r="U46" s="120"/>
    </row>
    <row r="47" spans="1:20" ht="3" customHeight="1">
      <c r="A47" s="141"/>
      <c r="B47" s="141"/>
      <c r="C47" s="141"/>
      <c r="D47" s="141"/>
      <c r="E47" s="106"/>
      <c r="F47" s="141"/>
      <c r="G47" s="108" t="s">
        <v>56</v>
      </c>
      <c r="H47" s="108" t="s">
        <v>56</v>
      </c>
      <c r="I47" s="108" t="s">
        <v>56</v>
      </c>
      <c r="J47" s="108" t="s">
        <v>56</v>
      </c>
      <c r="K47" s="108" t="s">
        <v>56</v>
      </c>
      <c r="L47" s="108" t="s">
        <v>56</v>
      </c>
      <c r="M47" s="108" t="s">
        <v>56</v>
      </c>
      <c r="N47" s="108" t="s">
        <v>56</v>
      </c>
      <c r="O47" s="108" t="s">
        <v>56</v>
      </c>
      <c r="P47" s="108" t="s">
        <v>56</v>
      </c>
      <c r="Q47" s="108" t="s">
        <v>56</v>
      </c>
      <c r="R47" s="108" t="s">
        <v>56</v>
      </c>
      <c r="S47" s="108" t="s">
        <v>42</v>
      </c>
      <c r="T47" s="134"/>
    </row>
    <row r="48" spans="1:21" s="89" customFormat="1" ht="11.25" customHeight="1">
      <c r="A48" s="106"/>
      <c r="B48" s="106"/>
      <c r="C48" s="92"/>
      <c r="D48" s="92"/>
      <c r="E48" s="276" t="s">
        <v>100</v>
      </c>
      <c r="F48" s="276"/>
      <c r="G48" s="106">
        <v>0.9439602</v>
      </c>
      <c r="H48" s="140" t="s">
        <v>85</v>
      </c>
      <c r="I48" s="140" t="s">
        <v>85</v>
      </c>
      <c r="J48" s="106">
        <v>1.5135835</v>
      </c>
      <c r="K48" s="106">
        <v>-1.2598238</v>
      </c>
      <c r="L48" s="106">
        <v>-3.0828026</v>
      </c>
      <c r="M48" s="106">
        <v>-2.2218355</v>
      </c>
      <c r="N48" s="106">
        <v>-1.6810324000000008</v>
      </c>
      <c r="O48" s="106">
        <v>-1.4664719000000006</v>
      </c>
      <c r="P48" s="140" t="s">
        <v>85</v>
      </c>
      <c r="Q48" s="106">
        <v>1.1364460000000016</v>
      </c>
      <c r="R48" s="106">
        <v>-3.1042442999999995</v>
      </c>
      <c r="S48" s="106">
        <v>-7.347059900000003</v>
      </c>
      <c r="T48" s="91"/>
      <c r="U48" s="120"/>
    </row>
    <row r="49" spans="1:20" ht="6" customHeight="1">
      <c r="A49" s="141"/>
      <c r="B49" s="141"/>
      <c r="C49" s="141"/>
      <c r="D49" s="141"/>
      <c r="E49" s="106"/>
      <c r="F49" s="14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34"/>
    </row>
    <row r="50" spans="1:20" ht="11.25" customHeight="1">
      <c r="A50" s="141"/>
      <c r="B50" s="141"/>
      <c r="C50" s="141"/>
      <c r="D50" s="141"/>
      <c r="E50" s="290" t="s">
        <v>101</v>
      </c>
      <c r="F50" s="297"/>
      <c r="G50" s="110">
        <v>-3.7070397999999996</v>
      </c>
      <c r="H50" s="110">
        <v>2.0278633</v>
      </c>
      <c r="I50" s="110">
        <v>3.4769353</v>
      </c>
      <c r="J50" s="110">
        <v>5.5995835000000005</v>
      </c>
      <c r="K50" s="110">
        <v>7.553176199999999</v>
      </c>
      <c r="L50" s="139" t="s">
        <v>85</v>
      </c>
      <c r="M50" s="110">
        <v>3.4141645</v>
      </c>
      <c r="N50" s="110">
        <v>4.1509675999999995</v>
      </c>
      <c r="O50" s="110">
        <v>3.2805280999999993</v>
      </c>
      <c r="P50" s="110">
        <v>8.0510782</v>
      </c>
      <c r="Q50" s="110">
        <v>10.561446000000004</v>
      </c>
      <c r="R50" s="110">
        <v>18.638755699999997</v>
      </c>
      <c r="S50" s="110">
        <v>48.0969401</v>
      </c>
      <c r="T50" s="134"/>
    </row>
    <row r="51" spans="1:20" ht="3.75" customHeight="1">
      <c r="A51" s="141"/>
      <c r="B51" s="141"/>
      <c r="C51" s="141"/>
      <c r="D51" s="141"/>
      <c r="E51" s="106"/>
      <c r="F51" s="141"/>
      <c r="G51" s="108" t="s">
        <v>56</v>
      </c>
      <c r="H51" s="108" t="s">
        <v>56</v>
      </c>
      <c r="I51" s="108" t="s">
        <v>56</v>
      </c>
      <c r="J51" s="108" t="s">
        <v>56</v>
      </c>
      <c r="K51" s="108" t="s">
        <v>56</v>
      </c>
      <c r="L51" s="108" t="s">
        <v>42</v>
      </c>
      <c r="M51" s="108" t="s">
        <v>56</v>
      </c>
      <c r="N51" s="108" t="s">
        <v>56</v>
      </c>
      <c r="O51" s="108" t="s">
        <v>56</v>
      </c>
      <c r="P51" s="108" t="s">
        <v>56</v>
      </c>
      <c r="Q51" s="108" t="s">
        <v>42</v>
      </c>
      <c r="R51" s="108" t="s">
        <v>42</v>
      </c>
      <c r="S51" s="108" t="s">
        <v>42</v>
      </c>
      <c r="T51" s="134"/>
    </row>
    <row r="52" spans="1:20" ht="6" customHeight="1">
      <c r="A52" s="141"/>
      <c r="B52" s="141"/>
      <c r="C52" s="141"/>
      <c r="D52" s="141"/>
      <c r="E52" s="106"/>
      <c r="F52" s="14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34"/>
    </row>
    <row r="53" spans="1:21" s="138" customFormat="1" ht="11.25" customHeight="1">
      <c r="A53" s="146"/>
      <c r="B53" s="146"/>
      <c r="C53" s="146"/>
      <c r="D53" s="146"/>
      <c r="E53" s="146"/>
      <c r="F53" s="110" t="s">
        <v>102</v>
      </c>
      <c r="G53" s="110">
        <v>4.775</v>
      </c>
      <c r="H53" s="110">
        <v>15.379</v>
      </c>
      <c r="I53" s="110">
        <v>17.89</v>
      </c>
      <c r="J53" s="110">
        <v>20.164</v>
      </c>
      <c r="K53" s="110">
        <v>22.653999999999996</v>
      </c>
      <c r="L53" s="110">
        <v>16.086999999999996</v>
      </c>
      <c r="M53" s="110">
        <v>20.706000000000003</v>
      </c>
      <c r="N53" s="110">
        <v>22.515</v>
      </c>
      <c r="O53" s="110">
        <v>22.858999999999998</v>
      </c>
      <c r="P53" s="110">
        <v>28.93</v>
      </c>
      <c r="Q53" s="110">
        <v>32.772000000000006</v>
      </c>
      <c r="R53" s="110">
        <v>92.17399999999998</v>
      </c>
      <c r="S53" s="110">
        <v>219.95599999999996</v>
      </c>
      <c r="T53" s="136"/>
      <c r="U53" s="147"/>
    </row>
    <row r="54" spans="1:20" ht="7.5" customHeight="1">
      <c r="A54" s="288"/>
      <c r="B54" s="289"/>
      <c r="C54" s="289"/>
      <c r="D54" s="289"/>
      <c r="E54" s="289"/>
      <c r="F54" s="289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34"/>
    </row>
    <row r="55" spans="1:20" ht="11.25" customHeight="1">
      <c r="A55" s="290" t="s">
        <v>103</v>
      </c>
      <c r="B55" s="279"/>
      <c r="C55" s="279"/>
      <c r="D55" s="279"/>
      <c r="E55" s="279"/>
      <c r="F55" s="310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34"/>
    </row>
    <row r="56" spans="1:20" ht="12.75" customHeight="1">
      <c r="A56" s="290" t="s">
        <v>111</v>
      </c>
      <c r="B56" s="291"/>
      <c r="C56" s="291"/>
      <c r="D56" s="291"/>
      <c r="E56" s="291"/>
      <c r="F56" s="291"/>
      <c r="G56" s="110">
        <v>-4.769920736330002</v>
      </c>
      <c r="H56" s="110">
        <v>-15.18792073633</v>
      </c>
      <c r="I56" s="110">
        <v>-17.39192073633</v>
      </c>
      <c r="J56" s="110">
        <v>-19.654920736330002</v>
      </c>
      <c r="K56" s="110">
        <v>-22.121920736329997</v>
      </c>
      <c r="L56" s="110">
        <v>-15.421921021594313</v>
      </c>
      <c r="M56" s="110">
        <v>-20.036920736330003</v>
      </c>
      <c r="N56" s="110">
        <v>-21.84292073161436</v>
      </c>
      <c r="O56" s="110">
        <v>-22.18192073633</v>
      </c>
      <c r="P56" s="110">
        <v>-28.24892189340961</v>
      </c>
      <c r="Q56" s="110">
        <v>-32.08092073633</v>
      </c>
      <c r="R56" s="110">
        <v>-89.77860396691429</v>
      </c>
      <c r="S56" s="110">
        <v>-214.17020880092824</v>
      </c>
      <c r="T56" s="134"/>
    </row>
    <row r="57" spans="1:20" ht="7.5" customHeight="1">
      <c r="A57" s="288"/>
      <c r="B57" s="289"/>
      <c r="C57" s="289"/>
      <c r="D57" s="289"/>
      <c r="E57" s="289"/>
      <c r="F57" s="289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34"/>
    </row>
    <row r="58" spans="1:20" ht="11.25" customHeight="1">
      <c r="A58" s="288" t="s">
        <v>81</v>
      </c>
      <c r="B58" s="273"/>
      <c r="C58" s="273"/>
      <c r="D58" s="273"/>
      <c r="E58" s="273"/>
      <c r="F58" s="273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34"/>
    </row>
    <row r="59" spans="1:21" ht="11.25" customHeight="1">
      <c r="A59" s="288" t="s">
        <v>124</v>
      </c>
      <c r="B59" s="273"/>
      <c r="C59" s="273"/>
      <c r="D59" s="273"/>
      <c r="E59" s="273"/>
      <c r="F59" s="273"/>
      <c r="G59" s="106">
        <v>-176.8560326781626</v>
      </c>
      <c r="H59" s="106">
        <v>-113.3445981443474</v>
      </c>
      <c r="I59" s="106">
        <v>-133.78152578930167</v>
      </c>
      <c r="J59" s="106">
        <v>-156.58364784690562</v>
      </c>
      <c r="K59" s="106">
        <v>-34.58167239539418</v>
      </c>
      <c r="L59" s="106">
        <v>154.95874970424467</v>
      </c>
      <c r="M59" s="106">
        <v>139.26421564486748</v>
      </c>
      <c r="N59" s="106">
        <v>162.77332948094937</v>
      </c>
      <c r="O59" s="106">
        <v>186.28431519689704</v>
      </c>
      <c r="P59" s="106">
        <v>163.4464402441538</v>
      </c>
      <c r="Q59" s="106">
        <v>217.0916563589462</v>
      </c>
      <c r="R59" s="106">
        <v>-283.33269447170414</v>
      </c>
      <c r="S59" s="106">
        <v>585.5272624541097</v>
      </c>
      <c r="T59" s="144"/>
      <c r="U59" s="149"/>
    </row>
    <row r="60" spans="1:20" ht="7.5" customHeight="1">
      <c r="A60" s="106"/>
      <c r="B60" s="133"/>
      <c r="C60" s="133"/>
      <c r="D60" s="133"/>
      <c r="E60" s="133"/>
      <c r="F60" s="133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34"/>
    </row>
    <row r="61" spans="1:20" ht="11.25" customHeight="1">
      <c r="A61" s="290" t="s">
        <v>22</v>
      </c>
      <c r="B61" s="291"/>
      <c r="C61" s="291"/>
      <c r="D61" s="291"/>
      <c r="E61" s="291"/>
      <c r="F61" s="291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34"/>
    </row>
    <row r="62" spans="1:20" ht="13.5" customHeight="1">
      <c r="A62" s="288" t="s">
        <v>112</v>
      </c>
      <c r="B62" s="273"/>
      <c r="C62" s="273"/>
      <c r="D62" s="273"/>
      <c r="E62" s="273"/>
      <c r="F62" s="273"/>
      <c r="G62" s="106">
        <v>-8.4820398</v>
      </c>
      <c r="H62" s="106">
        <v>-13.3511367</v>
      </c>
      <c r="I62" s="106">
        <v>-14.4130647</v>
      </c>
      <c r="J62" s="106">
        <v>-14.5644165</v>
      </c>
      <c r="K62" s="106">
        <v>-15.100823799999999</v>
      </c>
      <c r="L62" s="106">
        <v>-16.105802599999997</v>
      </c>
      <c r="M62" s="106">
        <v>-17.2918355</v>
      </c>
      <c r="N62" s="106">
        <v>-18.3640324</v>
      </c>
      <c r="O62" s="106">
        <v>-19.5784719</v>
      </c>
      <c r="P62" s="106">
        <v>-20.8789218</v>
      </c>
      <c r="Q62" s="106">
        <v>-22.210554</v>
      </c>
      <c r="R62" s="106">
        <v>-73.53524429999999</v>
      </c>
      <c r="S62" s="106">
        <v>-171.8590599</v>
      </c>
      <c r="T62" s="134"/>
    </row>
    <row r="63" spans="1:20" s="151" customFormat="1" ht="13.5" customHeight="1">
      <c r="A63" s="288" t="s">
        <v>113</v>
      </c>
      <c r="B63" s="273"/>
      <c r="C63" s="273"/>
      <c r="D63" s="273"/>
      <c r="E63" s="273"/>
      <c r="F63" s="273"/>
      <c r="G63" s="106">
        <v>3.7121190636699986</v>
      </c>
      <c r="H63" s="106">
        <v>-1.8367840363299992</v>
      </c>
      <c r="I63" s="106">
        <v>-2.978856036330001</v>
      </c>
      <c r="J63" s="106">
        <v>-5.09050423633</v>
      </c>
      <c r="K63" s="106">
        <v>-7.021096936329998</v>
      </c>
      <c r="L63" s="106">
        <v>0.6838815784056832</v>
      </c>
      <c r="M63" s="106">
        <v>-2.7450852363300013</v>
      </c>
      <c r="N63" s="106">
        <v>-3.4788883316143595</v>
      </c>
      <c r="O63" s="106">
        <v>-2.60344883633</v>
      </c>
      <c r="P63" s="106">
        <v>-7.370000093409609</v>
      </c>
      <c r="Q63" s="106">
        <v>-9.87036673633</v>
      </c>
      <c r="R63" s="106">
        <v>-16.243359666914316</v>
      </c>
      <c r="S63" s="106">
        <v>-42.31114890092829</v>
      </c>
      <c r="T63" s="150"/>
    </row>
    <row r="64" spans="1:20" ht="3" customHeight="1">
      <c r="A64" s="125"/>
      <c r="B64" s="125"/>
      <c r="C64" s="125"/>
      <c r="D64" s="125"/>
      <c r="E64" s="125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24"/>
    </row>
    <row r="65" spans="1:20" ht="12" customHeight="1">
      <c r="A65" s="274"/>
      <c r="B65" s="275"/>
      <c r="C65" s="275"/>
      <c r="D65" s="275"/>
      <c r="E65" s="275"/>
      <c r="F65" s="275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24"/>
    </row>
    <row r="66" spans="1:21" s="2" customFormat="1" ht="12" customHeight="1">
      <c r="A66" s="293" t="s">
        <v>104</v>
      </c>
      <c r="B66" s="294"/>
      <c r="C66" s="294"/>
      <c r="D66" s="294"/>
      <c r="E66" s="294"/>
      <c r="F66" s="294"/>
      <c r="G66" s="314"/>
      <c r="U66" s="120"/>
    </row>
    <row r="67" spans="1:21" s="2" customFormat="1" ht="12" customHeight="1">
      <c r="A67" s="293" t="s">
        <v>26</v>
      </c>
      <c r="B67" s="297"/>
      <c r="C67" s="287" t="s">
        <v>105</v>
      </c>
      <c r="D67" s="308"/>
      <c r="E67" s="308"/>
      <c r="F67" s="308"/>
      <c r="G67" s="308"/>
      <c r="H67" s="308"/>
      <c r="U67" s="120"/>
    </row>
    <row r="68" spans="1:21" s="2" customFormat="1" ht="12" customHeight="1">
      <c r="A68" s="3" t="s">
        <v>106</v>
      </c>
      <c r="B68" s="294" t="s">
        <v>107</v>
      </c>
      <c r="C68" s="294"/>
      <c r="D68" s="294"/>
      <c r="E68" s="294"/>
      <c r="F68" s="294"/>
      <c r="G68" s="33"/>
      <c r="H68" s="33"/>
      <c r="I68" s="167"/>
      <c r="J68" s="167"/>
      <c r="K68" s="167"/>
      <c r="L68" s="167"/>
      <c r="M68" s="167"/>
      <c r="U68" s="120"/>
    </row>
    <row r="69" spans="1:21" s="2" customFormat="1" ht="12" customHeight="1">
      <c r="A69" s="3" t="s">
        <v>108</v>
      </c>
      <c r="B69" s="311" t="s">
        <v>109</v>
      </c>
      <c r="C69" s="312"/>
      <c r="D69" s="312"/>
      <c r="E69" s="312"/>
      <c r="F69" s="312"/>
      <c r="G69" s="312"/>
      <c r="H69" s="312"/>
      <c r="I69" s="312"/>
      <c r="J69" s="312"/>
      <c r="K69" s="313"/>
      <c r="L69" s="163"/>
      <c r="M69" s="163"/>
      <c r="N69" s="163"/>
      <c r="O69" s="163"/>
      <c r="P69" s="163"/>
      <c r="Q69" s="163"/>
      <c r="R69" s="163"/>
      <c r="S69" s="163"/>
      <c r="U69" s="120"/>
    </row>
    <row r="70" spans="1:6" ht="12" customHeight="1">
      <c r="A70" s="125"/>
      <c r="B70" s="125"/>
      <c r="C70" s="125"/>
      <c r="D70" s="125"/>
      <c r="E70" s="125"/>
      <c r="F70" s="125"/>
    </row>
    <row r="71" spans="6:21" s="124" customFormat="1" ht="12" customHeight="1">
      <c r="F71" s="153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U71" s="155"/>
    </row>
    <row r="72" spans="6:21" s="124" customFormat="1" ht="12" customHeight="1"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U72" s="155"/>
    </row>
    <row r="73" spans="6:21" s="124" customFormat="1" ht="12" customHeight="1"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U73" s="155"/>
    </row>
    <row r="74" spans="6:21" s="124" customFormat="1" ht="12" customHeight="1">
      <c r="F74" s="153"/>
      <c r="R74" s="153"/>
      <c r="S74" s="153"/>
      <c r="U74" s="155"/>
    </row>
    <row r="76" ht="12" customHeight="1">
      <c r="G76" s="141"/>
    </row>
  </sheetData>
  <mergeCells count="45">
    <mergeCell ref="B69:K69"/>
    <mergeCell ref="A67:B67"/>
    <mergeCell ref="A61:F61"/>
    <mergeCell ref="A62:F62"/>
    <mergeCell ref="A63:F63"/>
    <mergeCell ref="A66:G66"/>
    <mergeCell ref="B68:F68"/>
    <mergeCell ref="A58:F58"/>
    <mergeCell ref="A57:F57"/>
    <mergeCell ref="A54:F54"/>
    <mergeCell ref="A55:F55"/>
    <mergeCell ref="E30:F30"/>
    <mergeCell ref="D46:F46"/>
    <mergeCell ref="E48:F48"/>
    <mergeCell ref="E50:F50"/>
    <mergeCell ref="D36:F36"/>
    <mergeCell ref="D37:F37"/>
    <mergeCell ref="A18:F18"/>
    <mergeCell ref="C20:F20"/>
    <mergeCell ref="C22:F22"/>
    <mergeCell ref="D23:F23"/>
    <mergeCell ref="D24:F24"/>
    <mergeCell ref="E26:F26"/>
    <mergeCell ref="C28:F28"/>
    <mergeCell ref="C33:F33"/>
    <mergeCell ref="D45:F45"/>
    <mergeCell ref="A12:F12"/>
    <mergeCell ref="A13:F13"/>
    <mergeCell ref="A4:F4"/>
    <mergeCell ref="D38:F38"/>
    <mergeCell ref="E40:F40"/>
    <mergeCell ref="C42:F42"/>
    <mergeCell ref="C44:F44"/>
    <mergeCell ref="D34:F34"/>
    <mergeCell ref="D35:F35"/>
    <mergeCell ref="A3:S3"/>
    <mergeCell ref="C67:H67"/>
    <mergeCell ref="A14:F14"/>
    <mergeCell ref="A56:F56"/>
    <mergeCell ref="A15:F15"/>
    <mergeCell ref="A16:F16"/>
    <mergeCell ref="A59:F59"/>
    <mergeCell ref="A65:F65"/>
    <mergeCell ref="B19:F19"/>
    <mergeCell ref="B32:F32"/>
  </mergeCells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71"/>
  <sheetViews>
    <sheetView showGridLines="0" tabSelected="1" workbookViewId="0" topLeftCell="A7">
      <selection activeCell="A15" sqref="A15:G15"/>
    </sheetView>
  </sheetViews>
  <sheetFormatPr defaultColWidth="8.88671875" defaultRowHeight="12" customHeight="1"/>
  <cols>
    <col min="1" max="2" width="1.77734375" style="2" customWidth="1"/>
    <col min="3" max="3" width="1.4375" style="2" customWidth="1"/>
    <col min="4" max="6" width="1.77734375" style="2" customWidth="1"/>
    <col min="7" max="7" width="20.21484375" style="2" customWidth="1"/>
    <col min="8" max="10" width="3.21484375" style="2" customWidth="1"/>
    <col min="11" max="11" width="3.3359375" style="2" customWidth="1"/>
    <col min="12" max="18" width="3.21484375" style="2" customWidth="1"/>
    <col min="19" max="19" width="4.10546875" style="2" customWidth="1"/>
    <col min="20" max="20" width="4.4453125" style="2" customWidth="1"/>
    <col min="21" max="16384" width="9.6640625" style="2" customWidth="1"/>
  </cols>
  <sheetData>
    <row r="1" spans="1:2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6:19" ht="12" customHeight="1">
      <c r="F2" s="170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20" s="124" customFormat="1" ht="15" customHeight="1">
      <c r="A3" s="285" t="s">
        <v>125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s="89" customFormat="1" ht="12" customHeight="1">
      <c r="A4" s="288" t="s">
        <v>118</v>
      </c>
      <c r="B4" s="325"/>
      <c r="C4" s="325"/>
      <c r="D4" s="325"/>
      <c r="E4" s="325"/>
      <c r="F4" s="325"/>
      <c r="G4" s="325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0" ht="12" customHeight="1">
      <c r="A5" s="189"/>
      <c r="B5" s="1"/>
      <c r="C5" s="1"/>
      <c r="D5" s="1"/>
      <c r="E5" s="1"/>
      <c r="F5" s="1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8:20" ht="12" customHeight="1"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ht="11.25" customHeight="1">
      <c r="A7" s="293"/>
      <c r="B7" s="316"/>
      <c r="C7" s="316"/>
      <c r="D7" s="316"/>
      <c r="E7" s="316"/>
      <c r="F7" s="316"/>
      <c r="G7" s="316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 t="s">
        <v>1</v>
      </c>
      <c r="T7" s="173" t="s">
        <v>1</v>
      </c>
    </row>
    <row r="8" spans="1:20" ht="11.25" customHeight="1">
      <c r="A8" s="293"/>
      <c r="B8" s="326"/>
      <c r="C8" s="326"/>
      <c r="D8" s="326"/>
      <c r="E8" s="326"/>
      <c r="F8" s="326"/>
      <c r="G8" s="326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2" t="s">
        <v>29</v>
      </c>
      <c r="T8" s="173" t="s">
        <v>29</v>
      </c>
    </row>
    <row r="9" spans="1:20" ht="11.25" customHeight="1">
      <c r="A9" s="3"/>
      <c r="B9" s="3"/>
      <c r="C9" s="3"/>
      <c r="D9" s="3"/>
      <c r="E9" s="3"/>
      <c r="F9" s="3"/>
      <c r="G9" s="3"/>
      <c r="H9" s="174">
        <v>2007</v>
      </c>
      <c r="I9" s="174">
        <v>2008</v>
      </c>
      <c r="J9" s="174">
        <v>2009</v>
      </c>
      <c r="K9" s="174">
        <v>2010</v>
      </c>
      <c r="L9" s="174">
        <v>2011</v>
      </c>
      <c r="M9" s="174">
        <v>2012</v>
      </c>
      <c r="N9" s="174">
        <v>2013</v>
      </c>
      <c r="O9" s="174">
        <v>2014</v>
      </c>
      <c r="P9" s="174">
        <v>2015</v>
      </c>
      <c r="Q9" s="174">
        <v>2016</v>
      </c>
      <c r="R9" s="174">
        <v>2017</v>
      </c>
      <c r="S9" s="175">
        <v>2012</v>
      </c>
      <c r="T9" s="175">
        <v>2017</v>
      </c>
    </row>
    <row r="10" spans="1:20" ht="3" customHeight="1">
      <c r="A10" s="1"/>
      <c r="B10" s="1"/>
      <c r="C10" s="1"/>
      <c r="D10" s="1"/>
      <c r="E10" s="1"/>
      <c r="F10" s="1"/>
      <c r="G10" s="1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</row>
    <row r="11" spans="6:20" s="3" customFormat="1" ht="3" customHeight="1">
      <c r="F11" s="128"/>
      <c r="G11" s="12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1:20" ht="11.25" customHeight="1">
      <c r="A12" s="315" t="s">
        <v>126</v>
      </c>
      <c r="B12" s="316"/>
      <c r="C12" s="316"/>
      <c r="D12" s="316"/>
      <c r="E12" s="316"/>
      <c r="F12" s="316"/>
      <c r="G12" s="316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20" ht="11.25" customHeight="1">
      <c r="A13" s="293" t="s">
        <v>127</v>
      </c>
      <c r="B13" s="293"/>
      <c r="C13" s="293"/>
      <c r="D13" s="293"/>
      <c r="E13" s="293"/>
      <c r="F13" s="293"/>
      <c r="G13" s="293"/>
      <c r="H13" s="11">
        <v>-176.85603267816268</v>
      </c>
      <c r="I13" s="11">
        <v>-113.34459814434778</v>
      </c>
      <c r="J13" s="11">
        <v>-133.78152578930232</v>
      </c>
      <c r="K13" s="11">
        <v>-156.583647846906</v>
      </c>
      <c r="L13" s="11">
        <v>-34.58167239539465</v>
      </c>
      <c r="M13" s="11">
        <v>154.958749704245</v>
      </c>
      <c r="N13" s="11">
        <v>139.2642156448681</v>
      </c>
      <c r="O13" s="11">
        <v>162.77332948094886</v>
      </c>
      <c r="P13" s="11">
        <v>186.28431519689738</v>
      </c>
      <c r="Q13" s="11">
        <v>163.44644024415362</v>
      </c>
      <c r="R13" s="11">
        <v>217.09165635894612</v>
      </c>
      <c r="S13" s="11">
        <v>-283.33269447170574</v>
      </c>
      <c r="T13" s="11">
        <v>585.5272624541084</v>
      </c>
    </row>
    <row r="14" spans="1:20" ht="6" customHeight="1">
      <c r="A14" s="293"/>
      <c r="B14" s="293"/>
      <c r="C14" s="293"/>
      <c r="D14" s="293"/>
      <c r="E14" s="293"/>
      <c r="F14" s="293"/>
      <c r="G14" s="29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1.25" customHeight="1">
      <c r="A15" s="293" t="s">
        <v>128</v>
      </c>
      <c r="B15" s="293"/>
      <c r="C15" s="293"/>
      <c r="D15" s="293"/>
      <c r="E15" s="293"/>
      <c r="F15" s="293"/>
      <c r="G15" s="30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2:20" ht="11.25" customHeight="1">
      <c r="B16" s="315" t="s">
        <v>4</v>
      </c>
      <c r="C16" s="316"/>
      <c r="D16" s="316"/>
      <c r="E16" s="316"/>
      <c r="F16" s="316"/>
      <c r="G16" s="30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3:20" ht="11.25" customHeight="1">
      <c r="C17" s="315" t="s">
        <v>129</v>
      </c>
      <c r="D17" s="316"/>
      <c r="E17" s="316"/>
      <c r="F17" s="316"/>
      <c r="G17" s="3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</row>
    <row r="18" spans="3:20" ht="12.75" customHeight="1">
      <c r="C18" s="10"/>
      <c r="D18" s="294" t="s">
        <v>467</v>
      </c>
      <c r="E18" s="308"/>
      <c r="F18" s="308"/>
      <c r="G18" s="321"/>
      <c r="H18" s="11">
        <v>0</v>
      </c>
      <c r="I18" s="11">
        <v>0</v>
      </c>
      <c r="J18" s="11">
        <v>0</v>
      </c>
      <c r="K18" s="11">
        <v>0</v>
      </c>
      <c r="L18" s="11">
        <v>-92.594</v>
      </c>
      <c r="M18" s="11">
        <v>-150.177</v>
      </c>
      <c r="N18" s="11">
        <v>-151.671</v>
      </c>
      <c r="O18" s="11">
        <v>-154.019</v>
      </c>
      <c r="P18" s="11">
        <v>-156.994</v>
      </c>
      <c r="Q18" s="11">
        <v>-160.271</v>
      </c>
      <c r="R18" s="11">
        <v>-164.105</v>
      </c>
      <c r="S18" s="11">
        <v>-242.771</v>
      </c>
      <c r="T18" s="11">
        <v>-1029.831</v>
      </c>
    </row>
    <row r="19" spans="3:20" ht="11.25" customHeight="1">
      <c r="C19" s="10"/>
      <c r="D19" s="294" t="s">
        <v>130</v>
      </c>
      <c r="E19" s="297"/>
      <c r="F19" s="297"/>
      <c r="G19" s="297"/>
      <c r="H19" s="11">
        <v>0</v>
      </c>
      <c r="I19" s="11">
        <v>-2.111</v>
      </c>
      <c r="J19" s="11">
        <v>-1.401</v>
      </c>
      <c r="K19" s="11">
        <v>-3.074</v>
      </c>
      <c r="L19" s="11">
        <v>-36.03</v>
      </c>
      <c r="M19" s="11">
        <v>-59.824</v>
      </c>
      <c r="N19" s="11">
        <v>-67.415</v>
      </c>
      <c r="O19" s="11">
        <v>-73.514</v>
      </c>
      <c r="P19" s="11">
        <v>-79.217</v>
      </c>
      <c r="Q19" s="11">
        <v>-84.97</v>
      </c>
      <c r="R19" s="11">
        <v>-91.233</v>
      </c>
      <c r="S19" s="11">
        <v>-102.44</v>
      </c>
      <c r="T19" s="11">
        <v>-498.78900000000004</v>
      </c>
    </row>
    <row r="20" spans="3:20" ht="11.25" customHeight="1">
      <c r="C20" s="10"/>
      <c r="D20" s="294" t="s">
        <v>131</v>
      </c>
      <c r="E20" s="308"/>
      <c r="F20" s="308"/>
      <c r="G20" s="308"/>
      <c r="H20" s="11">
        <v>0</v>
      </c>
      <c r="I20" s="12" t="s">
        <v>85</v>
      </c>
      <c r="J20" s="11">
        <v>1.126</v>
      </c>
      <c r="K20" s="11">
        <v>-1.767</v>
      </c>
      <c r="L20" s="11">
        <v>-16.929</v>
      </c>
      <c r="M20" s="11">
        <v>-15.215</v>
      </c>
      <c r="N20" s="11">
        <v>-33.003</v>
      </c>
      <c r="O20" s="11">
        <v>-34.696</v>
      </c>
      <c r="P20" s="11">
        <v>-36.543</v>
      </c>
      <c r="Q20" s="11">
        <v>-38.439</v>
      </c>
      <c r="R20" s="11">
        <v>-40.596</v>
      </c>
      <c r="S20" s="11">
        <v>-32.503</v>
      </c>
      <c r="T20" s="11">
        <v>-215.78</v>
      </c>
    </row>
    <row r="21" spans="3:20" ht="11.25" customHeight="1">
      <c r="C21" s="10"/>
      <c r="D21" s="294" t="s">
        <v>132</v>
      </c>
      <c r="E21" s="297"/>
      <c r="F21" s="297"/>
      <c r="G21" s="297"/>
      <c r="H21" s="11">
        <v>0</v>
      </c>
      <c r="I21" s="11">
        <v>0</v>
      </c>
      <c r="J21" s="11">
        <v>0</v>
      </c>
      <c r="K21" s="11">
        <v>-2.964</v>
      </c>
      <c r="L21" s="11">
        <v>-5.049</v>
      </c>
      <c r="M21" s="11">
        <v>-3.562</v>
      </c>
      <c r="N21" s="11">
        <v>-2.566</v>
      </c>
      <c r="O21" s="11">
        <v>-1.853</v>
      </c>
      <c r="P21" s="11">
        <v>-1.302</v>
      </c>
      <c r="Q21" s="11">
        <v>-0.978</v>
      </c>
      <c r="R21" s="11">
        <v>-0.843</v>
      </c>
      <c r="S21" s="11">
        <v>-11.575</v>
      </c>
      <c r="T21" s="11">
        <v>-19.117</v>
      </c>
    </row>
    <row r="22" spans="3:20" ht="11.25" customHeight="1">
      <c r="C22" s="10"/>
      <c r="D22" s="294" t="s">
        <v>133</v>
      </c>
      <c r="E22" s="308"/>
      <c r="F22" s="308"/>
      <c r="G22" s="308"/>
      <c r="H22" s="11">
        <v>0</v>
      </c>
      <c r="I22" s="11">
        <v>0</v>
      </c>
      <c r="J22" s="11">
        <v>0</v>
      </c>
      <c r="K22" s="11">
        <v>0</v>
      </c>
      <c r="L22" s="11">
        <v>-0.964</v>
      </c>
      <c r="M22" s="11">
        <v>-2.199</v>
      </c>
      <c r="N22" s="11">
        <v>-2.235</v>
      </c>
      <c r="O22" s="11">
        <v>-2.348</v>
      </c>
      <c r="P22" s="11">
        <v>-2.5</v>
      </c>
      <c r="Q22" s="11">
        <v>-2.594</v>
      </c>
      <c r="R22" s="11">
        <v>-2.605</v>
      </c>
      <c r="S22" s="11">
        <v>-3.163</v>
      </c>
      <c r="T22" s="11">
        <v>-15.445</v>
      </c>
    </row>
    <row r="23" spans="1:21" s="269" customFormat="1" ht="3" customHeight="1">
      <c r="A23" s="322"/>
      <c r="B23" s="323"/>
      <c r="C23" s="323"/>
      <c r="D23" s="323"/>
      <c r="E23" s="323"/>
      <c r="F23" s="323"/>
      <c r="G23" s="323"/>
      <c r="H23" s="108" t="s">
        <v>94</v>
      </c>
      <c r="I23" s="108" t="s">
        <v>56</v>
      </c>
      <c r="J23" s="108" t="s">
        <v>56</v>
      </c>
      <c r="K23" s="108" t="s">
        <v>56</v>
      </c>
      <c r="L23" s="108" t="s">
        <v>42</v>
      </c>
      <c r="M23" s="108" t="s">
        <v>42</v>
      </c>
      <c r="N23" s="108" t="s">
        <v>42</v>
      </c>
      <c r="O23" s="108" t="s">
        <v>42</v>
      </c>
      <c r="P23" s="108" t="s">
        <v>42</v>
      </c>
      <c r="Q23" s="108" t="s">
        <v>42</v>
      </c>
      <c r="R23" s="108" t="s">
        <v>42</v>
      </c>
      <c r="S23" s="108" t="s">
        <v>42</v>
      </c>
      <c r="T23" s="108" t="s">
        <v>9</v>
      </c>
      <c r="U23" s="272"/>
    </row>
    <row r="24" spans="5:21" ht="11.25" customHeight="1">
      <c r="E24" s="294" t="s">
        <v>134</v>
      </c>
      <c r="F24" s="316"/>
      <c r="G24" s="316"/>
      <c r="H24" s="12">
        <v>0</v>
      </c>
      <c r="I24" s="12">
        <v>-1.8290000000000002</v>
      </c>
      <c r="J24" s="12" t="s">
        <v>85</v>
      </c>
      <c r="K24" s="12">
        <v>-7.805</v>
      </c>
      <c r="L24" s="12">
        <v>-151.566</v>
      </c>
      <c r="M24" s="12">
        <v>-230.977</v>
      </c>
      <c r="N24" s="12">
        <v>-256.89</v>
      </c>
      <c r="O24" s="12">
        <v>-266.43</v>
      </c>
      <c r="P24" s="12">
        <v>-276.55600000000004</v>
      </c>
      <c r="Q24" s="12">
        <v>-287.252</v>
      </c>
      <c r="R24" s="12">
        <v>-299.382</v>
      </c>
      <c r="S24" s="12">
        <v>-392.452</v>
      </c>
      <c r="T24" s="12">
        <v>-1778.962</v>
      </c>
      <c r="U24" s="11"/>
    </row>
    <row r="25" spans="5:21" ht="6" customHeight="1">
      <c r="E25" s="10"/>
      <c r="F25" s="167"/>
      <c r="G25" s="16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0" ht="12.75" customHeight="1">
      <c r="B26" s="10"/>
      <c r="C26" s="315" t="s">
        <v>468</v>
      </c>
      <c r="D26" s="315"/>
      <c r="E26" s="315"/>
      <c r="F26" s="315"/>
      <c r="G26" s="315"/>
      <c r="H26" s="11">
        <v>0</v>
      </c>
      <c r="I26" s="11">
        <v>0</v>
      </c>
      <c r="J26" s="11">
        <v>-13.79045730087963</v>
      </c>
      <c r="K26" s="11">
        <v>-6.437824961520397</v>
      </c>
      <c r="L26" s="11">
        <v>6.710842760858321</v>
      </c>
      <c r="M26" s="11">
        <v>21.51873039018989</v>
      </c>
      <c r="N26" s="11">
        <v>38.621779492157174</v>
      </c>
      <c r="O26" s="11">
        <v>57.37953300401312</v>
      </c>
      <c r="P26" s="11">
        <v>78.32483951363027</v>
      </c>
      <c r="Q26" s="11">
        <v>101.47695428974805</v>
      </c>
      <c r="R26" s="11">
        <v>126.84698752316149</v>
      </c>
      <c r="S26" s="11">
        <v>8.001290888648182</v>
      </c>
      <c r="T26" s="11">
        <v>410.6513847113583</v>
      </c>
    </row>
    <row r="27" spans="3:20" ht="11.25" customHeight="1">
      <c r="C27" s="315" t="s">
        <v>135</v>
      </c>
      <c r="D27" s="315"/>
      <c r="E27" s="315"/>
      <c r="F27" s="315"/>
      <c r="G27" s="315"/>
      <c r="H27" s="11">
        <v>0</v>
      </c>
      <c r="I27" s="11">
        <v>-2.881</v>
      </c>
      <c r="J27" s="11">
        <v>-5.263</v>
      </c>
      <c r="K27" s="11">
        <v>-6.632</v>
      </c>
      <c r="L27" s="11">
        <v>-8.119</v>
      </c>
      <c r="M27" s="11">
        <v>-9.729</v>
      </c>
      <c r="N27" s="11">
        <v>-11.159</v>
      </c>
      <c r="O27" s="11">
        <v>-12.214</v>
      </c>
      <c r="P27" s="11">
        <v>-13.192</v>
      </c>
      <c r="Q27" s="11">
        <v>-14.264</v>
      </c>
      <c r="R27" s="11">
        <v>-15.435</v>
      </c>
      <c r="S27" s="11">
        <v>-32.623999999999995</v>
      </c>
      <c r="T27" s="11">
        <v>-98.88799999999999</v>
      </c>
    </row>
    <row r="28" spans="3:20" ht="11.25" customHeight="1">
      <c r="C28" s="315" t="s">
        <v>136</v>
      </c>
      <c r="D28" s="315"/>
      <c r="E28" s="315"/>
      <c r="F28" s="315"/>
      <c r="G28" s="315"/>
      <c r="H28" s="11">
        <v>0</v>
      </c>
      <c r="I28" s="11">
        <v>0</v>
      </c>
      <c r="J28" s="11">
        <v>-6.534</v>
      </c>
      <c r="K28" s="11">
        <v>-6.823</v>
      </c>
      <c r="L28" s="11">
        <v>-7.147</v>
      </c>
      <c r="M28" s="11">
        <v>-7.497</v>
      </c>
      <c r="N28" s="11">
        <v>-7.845</v>
      </c>
      <c r="O28" s="11">
        <v>-8.215</v>
      </c>
      <c r="P28" s="11">
        <v>-8.592</v>
      </c>
      <c r="Q28" s="11">
        <v>-9.002</v>
      </c>
      <c r="R28" s="11">
        <v>-9.406</v>
      </c>
      <c r="S28" s="11">
        <v>-28.000999999999998</v>
      </c>
      <c r="T28" s="11">
        <v>-71.06099999999999</v>
      </c>
    </row>
    <row r="29" spans="3:20" ht="11.25" customHeight="1">
      <c r="C29" s="294" t="s">
        <v>137</v>
      </c>
      <c r="D29" s="294"/>
      <c r="E29" s="294"/>
      <c r="F29" s="294"/>
      <c r="G29" s="294"/>
      <c r="H29" s="11">
        <v>-9.406</v>
      </c>
      <c r="I29" s="11">
        <v>-37.382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-37.382</v>
      </c>
      <c r="T29" s="11">
        <v>-37.382</v>
      </c>
    </row>
    <row r="30" spans="3:20" ht="11.25" customHeight="1">
      <c r="C30" s="315" t="s">
        <v>138</v>
      </c>
      <c r="D30" s="315"/>
      <c r="E30" s="315"/>
      <c r="F30" s="315"/>
      <c r="G30" s="315"/>
      <c r="H30" s="11">
        <v>0</v>
      </c>
      <c r="I30" s="12" t="s">
        <v>85</v>
      </c>
      <c r="J30" s="11">
        <v>0.614</v>
      </c>
      <c r="K30" s="11">
        <v>1.125</v>
      </c>
      <c r="L30" s="11">
        <v>1.606</v>
      </c>
      <c r="M30" s="11">
        <v>1.979</v>
      </c>
      <c r="N30" s="11">
        <v>2.297</v>
      </c>
      <c r="O30" s="11">
        <v>2.55</v>
      </c>
      <c r="P30" s="11">
        <v>2.732</v>
      </c>
      <c r="Q30" s="11">
        <v>2.878</v>
      </c>
      <c r="R30" s="11">
        <v>3.047</v>
      </c>
      <c r="S30" s="11">
        <v>5.486000000000001</v>
      </c>
      <c r="T30" s="11">
        <v>18.99</v>
      </c>
    </row>
    <row r="31" spans="3:20" ht="11.25" customHeight="1">
      <c r="C31" s="315" t="s">
        <v>139</v>
      </c>
      <c r="D31" s="315"/>
      <c r="E31" s="315"/>
      <c r="F31" s="315"/>
      <c r="G31" s="315"/>
      <c r="H31" s="11">
        <v>0</v>
      </c>
      <c r="I31" s="11">
        <v>-0.97</v>
      </c>
      <c r="J31" s="11">
        <v>-1.657</v>
      </c>
      <c r="K31" s="11">
        <v>-1.303</v>
      </c>
      <c r="L31" s="11">
        <v>-1.093</v>
      </c>
      <c r="M31" s="11">
        <v>-0.809</v>
      </c>
      <c r="N31" s="11">
        <v>-0.567</v>
      </c>
      <c r="O31" s="12" t="s">
        <v>85</v>
      </c>
      <c r="P31" s="12" t="s">
        <v>85</v>
      </c>
      <c r="Q31" s="12" t="s">
        <v>85</v>
      </c>
      <c r="R31" s="12" t="s">
        <v>85</v>
      </c>
      <c r="S31" s="11">
        <v>-5.832</v>
      </c>
      <c r="T31" s="11">
        <v>-7.7829999999999995</v>
      </c>
    </row>
    <row r="32" spans="3:20" ht="11.25" customHeight="1">
      <c r="C32" s="315" t="s">
        <v>140</v>
      </c>
      <c r="D32" s="315"/>
      <c r="E32" s="315"/>
      <c r="F32" s="315"/>
      <c r="G32" s="315"/>
      <c r="H32" s="11">
        <v>0</v>
      </c>
      <c r="I32" s="11">
        <v>2.797</v>
      </c>
      <c r="J32" s="11">
        <v>4.939</v>
      </c>
      <c r="K32" s="11">
        <v>3.826</v>
      </c>
      <c r="L32" s="12" t="s">
        <v>85</v>
      </c>
      <c r="M32" s="11">
        <v>-4.68</v>
      </c>
      <c r="N32" s="11">
        <v>-3.166</v>
      </c>
      <c r="O32" s="11">
        <v>-0.889</v>
      </c>
      <c r="P32" s="11">
        <v>-1.362</v>
      </c>
      <c r="Q32" s="11">
        <v>-1.829</v>
      </c>
      <c r="R32" s="11">
        <v>-2.178</v>
      </c>
      <c r="S32" s="11">
        <v>6.427000000000001</v>
      </c>
      <c r="T32" s="11">
        <v>-2.996999999999998</v>
      </c>
    </row>
    <row r="33" spans="3:20" ht="11.25" customHeight="1">
      <c r="C33" s="315" t="s">
        <v>141</v>
      </c>
      <c r="D33" s="294"/>
      <c r="E33" s="294"/>
      <c r="F33" s="294"/>
      <c r="G33" s="294"/>
      <c r="H33" s="12" t="s">
        <v>85</v>
      </c>
      <c r="I33" s="11">
        <v>-0.5593485902513712</v>
      </c>
      <c r="J33" s="11">
        <v>-0.5212184833282918</v>
      </c>
      <c r="K33" s="12" t="s">
        <v>85</v>
      </c>
      <c r="L33" s="12" t="s">
        <v>85</v>
      </c>
      <c r="M33" s="11">
        <v>-0.5608113790841599</v>
      </c>
      <c r="N33" s="11">
        <v>-1.9501706461884605</v>
      </c>
      <c r="O33" s="11">
        <v>-2.3687355846128195</v>
      </c>
      <c r="P33" s="11">
        <v>-2.5276413963657105</v>
      </c>
      <c r="Q33" s="11">
        <v>-2.9692562482949</v>
      </c>
      <c r="R33" s="11">
        <v>-3.22624462754</v>
      </c>
      <c r="S33" s="11">
        <v>-2.3418886882050467</v>
      </c>
      <c r="T33" s="11">
        <v>-15.383937191206938</v>
      </c>
    </row>
    <row r="34" spans="1:21" s="269" customFormat="1" ht="3" customHeight="1">
      <c r="A34" s="322"/>
      <c r="B34" s="323"/>
      <c r="C34" s="323"/>
      <c r="D34" s="323"/>
      <c r="E34" s="323"/>
      <c r="F34" s="323"/>
      <c r="G34" s="323"/>
      <c r="H34" s="108" t="s">
        <v>56</v>
      </c>
      <c r="I34" s="108" t="s">
        <v>42</v>
      </c>
      <c r="J34" s="108" t="s">
        <v>42</v>
      </c>
      <c r="K34" s="108" t="s">
        <v>42</v>
      </c>
      <c r="L34" s="108" t="s">
        <v>24</v>
      </c>
      <c r="M34" s="108" t="s">
        <v>24</v>
      </c>
      <c r="N34" s="108" t="s">
        <v>24</v>
      </c>
      <c r="O34" s="108" t="s">
        <v>24</v>
      </c>
      <c r="P34" s="108" t="s">
        <v>24</v>
      </c>
      <c r="Q34" s="108" t="s">
        <v>24</v>
      </c>
      <c r="R34" s="108" t="s">
        <v>24</v>
      </c>
      <c r="S34" s="108" t="s">
        <v>24</v>
      </c>
      <c r="T34" s="108" t="s">
        <v>9</v>
      </c>
      <c r="U34" s="272"/>
    </row>
    <row r="35" spans="6:20" ht="11.25" customHeight="1">
      <c r="F35" s="295" t="s">
        <v>142</v>
      </c>
      <c r="G35" s="295"/>
      <c r="H35" s="26">
        <v>-9.436</v>
      </c>
      <c r="I35" s="26">
        <v>-40.66234859025137</v>
      </c>
      <c r="J35" s="26">
        <v>-22.48767578420792</v>
      </c>
      <c r="K35" s="26">
        <v>-24.339000707834757</v>
      </c>
      <c r="L35" s="26">
        <v>-160.47449172836855</v>
      </c>
      <c r="M35" s="26">
        <v>-230.75508098889426</v>
      </c>
      <c r="N35" s="26">
        <v>-240.6583911540313</v>
      </c>
      <c r="O35" s="26">
        <v>-230.6042025805997</v>
      </c>
      <c r="P35" s="26">
        <v>-221.50880188273544</v>
      </c>
      <c r="Q35" s="26">
        <v>-211.27130195854687</v>
      </c>
      <c r="R35" s="26">
        <v>-200.0542571043785</v>
      </c>
      <c r="S35" s="26">
        <v>-478.71859779955685</v>
      </c>
      <c r="T35" s="26">
        <v>-1582.8155524798485</v>
      </c>
    </row>
    <row r="36" spans="8:20" ht="4.5" customHeight="1"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ht="11.25" customHeight="1">
      <c r="B37" s="315" t="s">
        <v>14</v>
      </c>
      <c r="C37" s="316"/>
      <c r="D37" s="316"/>
      <c r="E37" s="316"/>
      <c r="F37" s="316"/>
      <c r="G37" s="3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3:7" ht="11.25" customHeight="1">
      <c r="C38" s="315" t="s">
        <v>88</v>
      </c>
      <c r="D38" s="316"/>
      <c r="E38" s="316"/>
      <c r="F38" s="316"/>
      <c r="G38" s="316"/>
    </row>
    <row r="39" spans="3:20" ht="11.25" customHeight="1">
      <c r="C39" s="10"/>
      <c r="D39" s="315" t="s">
        <v>143</v>
      </c>
      <c r="E39" s="316"/>
      <c r="F39" s="316"/>
      <c r="G39" s="316"/>
      <c r="H39" s="11">
        <v>0</v>
      </c>
      <c r="I39" s="11">
        <v>0</v>
      </c>
      <c r="J39" s="11">
        <v>0</v>
      </c>
      <c r="K39" s="11">
        <v>0</v>
      </c>
      <c r="L39" s="11">
        <v>0.5</v>
      </c>
      <c r="M39" s="11">
        <v>1</v>
      </c>
      <c r="N39" s="11">
        <v>21.3</v>
      </c>
      <c r="O39" s="11">
        <v>43.9</v>
      </c>
      <c r="P39" s="11">
        <v>62.3</v>
      </c>
      <c r="Q39" s="11">
        <v>67.8</v>
      </c>
      <c r="R39" s="11">
        <v>73.2</v>
      </c>
      <c r="S39" s="11">
        <v>1.5</v>
      </c>
      <c r="T39" s="11">
        <v>270</v>
      </c>
    </row>
    <row r="40" spans="4:20" ht="11.25" customHeight="1">
      <c r="D40" s="315" t="s">
        <v>144</v>
      </c>
      <c r="E40" s="316"/>
      <c r="F40" s="316"/>
      <c r="G40" s="316"/>
      <c r="H40" s="11">
        <v>0</v>
      </c>
      <c r="I40" s="11">
        <v>-3.567</v>
      </c>
      <c r="J40" s="11">
        <v>-7.715</v>
      </c>
      <c r="K40" s="11">
        <v>-11.453</v>
      </c>
      <c r="L40" s="11">
        <v>-15.598</v>
      </c>
      <c r="M40" s="11">
        <v>-19.755</v>
      </c>
      <c r="N40" s="11">
        <v>-23.947</v>
      </c>
      <c r="O40" s="11">
        <v>-28.293</v>
      </c>
      <c r="P40" s="11">
        <v>-33.165</v>
      </c>
      <c r="Q40" s="11">
        <v>-40.347</v>
      </c>
      <c r="R40" s="11">
        <v>-47.71</v>
      </c>
      <c r="S40" s="11">
        <v>-58.087999999999994</v>
      </c>
      <c r="T40" s="11">
        <v>-231.55</v>
      </c>
    </row>
    <row r="41" spans="4:20" ht="11.25" customHeight="1">
      <c r="D41" s="315" t="s">
        <v>145</v>
      </c>
      <c r="E41" s="316"/>
      <c r="F41" s="316"/>
      <c r="G41" s="316"/>
      <c r="H41" s="11">
        <v>0</v>
      </c>
      <c r="I41" s="12" t="s">
        <v>85</v>
      </c>
      <c r="J41" s="12" t="s">
        <v>85</v>
      </c>
      <c r="K41" s="11">
        <v>9.997</v>
      </c>
      <c r="L41" s="11">
        <v>10.032</v>
      </c>
      <c r="M41" s="11">
        <v>23.998</v>
      </c>
      <c r="N41" s="11">
        <v>24.177</v>
      </c>
      <c r="O41" s="11">
        <v>24.092</v>
      </c>
      <c r="P41" s="11">
        <v>24.1</v>
      </c>
      <c r="Q41" s="11">
        <v>23.727</v>
      </c>
      <c r="R41" s="11">
        <v>23.752</v>
      </c>
      <c r="S41" s="11">
        <v>43.831</v>
      </c>
      <c r="T41" s="11">
        <v>163.67900000000003</v>
      </c>
    </row>
    <row r="42" spans="4:20" ht="11.25" customHeight="1">
      <c r="D42" s="315" t="s">
        <v>146</v>
      </c>
      <c r="E42" s="316"/>
      <c r="F42" s="316"/>
      <c r="G42" s="316"/>
      <c r="H42" s="12" t="s">
        <v>85</v>
      </c>
      <c r="I42" s="12">
        <v>-1.338</v>
      </c>
      <c r="J42" s="12">
        <v>-1.94</v>
      </c>
      <c r="K42" s="12">
        <v>-3.531</v>
      </c>
      <c r="L42" s="12">
        <v>-3.527</v>
      </c>
      <c r="M42" s="12">
        <v>-3.75</v>
      </c>
      <c r="N42" s="12">
        <v>-3.97</v>
      </c>
      <c r="O42" s="12">
        <v>-4.127</v>
      </c>
      <c r="P42" s="12">
        <v>-4.523</v>
      </c>
      <c r="Q42" s="12">
        <v>-4.794</v>
      </c>
      <c r="R42" s="12">
        <v>-5.162</v>
      </c>
      <c r="S42" s="12">
        <v>-14.086</v>
      </c>
      <c r="T42" s="12">
        <v>-36.662</v>
      </c>
    </row>
    <row r="43" spans="4:21" ht="11.25" customHeight="1">
      <c r="D43" s="315" t="s">
        <v>147</v>
      </c>
      <c r="E43" s="316"/>
      <c r="F43" s="316"/>
      <c r="G43" s="316"/>
      <c r="H43" s="11">
        <v>0</v>
      </c>
      <c r="I43" s="11">
        <v>-5.41</v>
      </c>
      <c r="J43" s="12" t="s">
        <v>85</v>
      </c>
      <c r="K43" s="11">
        <v>0.879</v>
      </c>
      <c r="L43" s="11">
        <v>1.447</v>
      </c>
      <c r="M43" s="11">
        <v>2.595</v>
      </c>
      <c r="N43" s="11">
        <v>3.837</v>
      </c>
      <c r="O43" s="11">
        <v>3.887</v>
      </c>
      <c r="P43" s="11">
        <v>3.922</v>
      </c>
      <c r="Q43" s="11">
        <v>3.917</v>
      </c>
      <c r="R43" s="11">
        <v>3.838</v>
      </c>
      <c r="S43" s="12" t="s">
        <v>85</v>
      </c>
      <c r="T43" s="11">
        <v>19.356</v>
      </c>
      <c r="U43" s="179"/>
    </row>
    <row r="44" spans="4:20" ht="11.25" customHeight="1">
      <c r="D44" s="315" t="s">
        <v>148</v>
      </c>
      <c r="E44" s="316"/>
      <c r="F44" s="316"/>
      <c r="G44" s="316"/>
      <c r="H44" s="11">
        <v>0</v>
      </c>
      <c r="I44" s="11">
        <v>0.708</v>
      </c>
      <c r="J44" s="11">
        <v>0.81</v>
      </c>
      <c r="K44" s="11">
        <v>1.207</v>
      </c>
      <c r="L44" s="11">
        <v>1.902</v>
      </c>
      <c r="M44" s="11">
        <v>2.271</v>
      </c>
      <c r="N44" s="11">
        <v>1.771</v>
      </c>
      <c r="O44" s="11">
        <v>1.053</v>
      </c>
      <c r="P44" s="11">
        <v>0.629</v>
      </c>
      <c r="Q44" s="12" t="s">
        <v>85</v>
      </c>
      <c r="R44" s="11">
        <v>-1.491</v>
      </c>
      <c r="S44" s="11">
        <v>6.898</v>
      </c>
      <c r="T44" s="11">
        <v>8.501000000000001</v>
      </c>
    </row>
    <row r="45" spans="4:20" ht="11.25" customHeight="1">
      <c r="D45" s="315" t="s">
        <v>141</v>
      </c>
      <c r="E45" s="316"/>
      <c r="F45" s="316"/>
      <c r="G45" s="316"/>
      <c r="H45" s="12" t="s">
        <v>85</v>
      </c>
      <c r="I45" s="12" t="s">
        <v>85</v>
      </c>
      <c r="J45" s="11">
        <v>-2.6240000000000006</v>
      </c>
      <c r="K45" s="11">
        <v>-4.783999999999999</v>
      </c>
      <c r="L45" s="11">
        <v>-2.8689999999999998</v>
      </c>
      <c r="M45" s="11">
        <v>-3.321000000000003</v>
      </c>
      <c r="N45" s="11">
        <v>-3.177000000000003</v>
      </c>
      <c r="O45" s="11">
        <v>-3.181999999999995</v>
      </c>
      <c r="P45" s="11">
        <v>-3.1169999999999973</v>
      </c>
      <c r="Q45" s="11">
        <v>-3.0989999999999966</v>
      </c>
      <c r="R45" s="11">
        <v>-3.419000000000004</v>
      </c>
      <c r="S45" s="11">
        <v>-13.701000000000002</v>
      </c>
      <c r="T45" s="11">
        <v>-29.695</v>
      </c>
    </row>
    <row r="46" spans="4:20" s="269" customFormat="1" ht="3" customHeight="1">
      <c r="D46" s="270"/>
      <c r="E46" s="271"/>
      <c r="F46" s="271"/>
      <c r="G46" s="271"/>
      <c r="H46" s="108" t="s">
        <v>56</v>
      </c>
      <c r="I46" s="108" t="s">
        <v>56</v>
      </c>
      <c r="J46" s="108" t="s">
        <v>56</v>
      </c>
      <c r="K46" s="108" t="s">
        <v>42</v>
      </c>
      <c r="L46" s="108" t="s">
        <v>42</v>
      </c>
      <c r="M46" s="108" t="s">
        <v>42</v>
      </c>
      <c r="N46" s="108" t="s">
        <v>42</v>
      </c>
      <c r="O46" s="108" t="s">
        <v>42</v>
      </c>
      <c r="P46" s="108" t="s">
        <v>42</v>
      </c>
      <c r="Q46" s="108" t="s">
        <v>42</v>
      </c>
      <c r="R46" s="108" t="s">
        <v>42</v>
      </c>
      <c r="S46" s="108" t="s">
        <v>42</v>
      </c>
      <c r="T46" s="108" t="s">
        <v>42</v>
      </c>
    </row>
    <row r="47" spans="5:20" ht="11.25" customHeight="1">
      <c r="E47" s="294" t="s">
        <v>98</v>
      </c>
      <c r="F47" s="316"/>
      <c r="G47" s="316"/>
      <c r="H47" s="12" t="s">
        <v>85</v>
      </c>
      <c r="I47" s="12">
        <v>-9.478</v>
      </c>
      <c r="J47" s="12">
        <v>-11.453</v>
      </c>
      <c r="K47" s="12">
        <v>-7.685</v>
      </c>
      <c r="L47" s="12">
        <v>-8.113</v>
      </c>
      <c r="M47" s="12">
        <v>3.038</v>
      </c>
      <c r="N47" s="12">
        <v>19.991</v>
      </c>
      <c r="O47" s="12">
        <v>37.33</v>
      </c>
      <c r="P47" s="12">
        <v>50.146</v>
      </c>
      <c r="Q47" s="12">
        <v>46.845</v>
      </c>
      <c r="R47" s="12">
        <v>43.008</v>
      </c>
      <c r="S47" s="12">
        <v>-33.691</v>
      </c>
      <c r="T47" s="12">
        <v>163.629</v>
      </c>
    </row>
    <row r="48" spans="8:20" ht="6" customHeight="1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3:7" ht="11.25" customHeight="1">
      <c r="C49" s="315" t="s">
        <v>89</v>
      </c>
      <c r="D49" s="316"/>
      <c r="E49" s="316"/>
      <c r="F49" s="316"/>
      <c r="G49" s="316"/>
    </row>
    <row r="50" spans="4:20" ht="11.25" customHeight="1">
      <c r="D50" s="315" t="s">
        <v>463</v>
      </c>
      <c r="E50" s="316"/>
      <c r="F50" s="316"/>
      <c r="G50" s="316"/>
      <c r="H50" s="11">
        <v>26.028</v>
      </c>
      <c r="I50" s="11">
        <v>76.752</v>
      </c>
      <c r="J50" s="11">
        <v>79.92</v>
      </c>
      <c r="K50" s="11">
        <v>15.685</v>
      </c>
      <c r="L50" s="11">
        <v>-14.681</v>
      </c>
      <c r="M50" s="11">
        <v>-25.258</v>
      </c>
      <c r="N50" s="11">
        <v>-32.29</v>
      </c>
      <c r="O50" s="11">
        <v>-34.745</v>
      </c>
      <c r="P50" s="11">
        <v>-35.783</v>
      </c>
      <c r="Q50" s="11">
        <v>-36.69</v>
      </c>
      <c r="R50" s="11">
        <v>-36.901</v>
      </c>
      <c r="S50" s="11">
        <v>132.41799999999998</v>
      </c>
      <c r="T50" s="11">
        <v>-43.99100000000002</v>
      </c>
    </row>
    <row r="51" spans="4:21" ht="11.25" customHeight="1">
      <c r="D51" s="315" t="s">
        <v>8</v>
      </c>
      <c r="E51" s="316"/>
      <c r="F51" s="316"/>
      <c r="G51" s="316"/>
      <c r="H51" s="11">
        <v>0.91</v>
      </c>
      <c r="I51" s="12" t="s">
        <v>85</v>
      </c>
      <c r="J51" s="11">
        <v>-17.921</v>
      </c>
      <c r="K51" s="11">
        <v>-29.984</v>
      </c>
      <c r="L51" s="11">
        <v>-38.069</v>
      </c>
      <c r="M51" s="11">
        <v>-45.53</v>
      </c>
      <c r="N51" s="11">
        <v>-47.168</v>
      </c>
      <c r="O51" s="11">
        <v>-48.014</v>
      </c>
      <c r="P51" s="11">
        <v>-49.47</v>
      </c>
      <c r="Q51" s="11">
        <v>-51.167</v>
      </c>
      <c r="R51" s="11">
        <v>-52.773999999999994</v>
      </c>
      <c r="S51" s="11">
        <v>-131.417</v>
      </c>
      <c r="T51" s="11">
        <v>-380.01</v>
      </c>
      <c r="U51" s="120"/>
    </row>
    <row r="52" spans="4:20" s="269" customFormat="1" ht="3" customHeight="1">
      <c r="D52" s="270"/>
      <c r="E52" s="271"/>
      <c r="F52" s="271"/>
      <c r="G52" s="271"/>
      <c r="H52" s="108" t="s">
        <v>56</v>
      </c>
      <c r="I52" s="108" t="s">
        <v>56</v>
      </c>
      <c r="J52" s="108" t="s">
        <v>56</v>
      </c>
      <c r="K52" s="108" t="s">
        <v>42</v>
      </c>
      <c r="L52" s="108" t="s">
        <v>42</v>
      </c>
      <c r="M52" s="108" t="s">
        <v>42</v>
      </c>
      <c r="N52" s="108" t="s">
        <v>42</v>
      </c>
      <c r="O52" s="108" t="s">
        <v>42</v>
      </c>
      <c r="P52" s="108" t="s">
        <v>42</v>
      </c>
      <c r="Q52" s="108" t="s">
        <v>42</v>
      </c>
      <c r="R52" s="108" t="s">
        <v>42</v>
      </c>
      <c r="S52" s="108" t="s">
        <v>42</v>
      </c>
      <c r="T52" s="108" t="s">
        <v>42</v>
      </c>
    </row>
    <row r="53" spans="5:20" ht="11.25" customHeight="1">
      <c r="E53" s="294" t="s">
        <v>92</v>
      </c>
      <c r="F53" s="316"/>
      <c r="G53" s="316"/>
      <c r="H53" s="11">
        <v>26.938</v>
      </c>
      <c r="I53" s="11">
        <v>76.839</v>
      </c>
      <c r="J53" s="11">
        <v>61.999</v>
      </c>
      <c r="K53" s="11">
        <v>-14.299</v>
      </c>
      <c r="L53" s="11">
        <v>-52.75</v>
      </c>
      <c r="M53" s="11">
        <v>-70.788</v>
      </c>
      <c r="N53" s="11">
        <v>-79.458</v>
      </c>
      <c r="O53" s="11">
        <v>-82.759</v>
      </c>
      <c r="P53" s="11">
        <v>-85.253</v>
      </c>
      <c r="Q53" s="11">
        <v>-87.857</v>
      </c>
      <c r="R53" s="11">
        <v>-89.675</v>
      </c>
      <c r="S53" s="11">
        <v>1.0009999999999764</v>
      </c>
      <c r="T53" s="11">
        <v>-424.00100000000003</v>
      </c>
    </row>
    <row r="54" ht="6" customHeight="1">
      <c r="F54" s="10"/>
    </row>
    <row r="55" spans="3:20" ht="11.25" customHeight="1">
      <c r="C55" s="315" t="s">
        <v>149</v>
      </c>
      <c r="D55" s="316"/>
      <c r="E55" s="316"/>
      <c r="F55" s="316"/>
      <c r="G55" s="316"/>
      <c r="H55" s="12" t="s">
        <v>85</v>
      </c>
      <c r="I55" s="12">
        <v>4.872</v>
      </c>
      <c r="J55" s="12">
        <v>8.209</v>
      </c>
      <c r="K55" s="12">
        <v>9.761</v>
      </c>
      <c r="L55" s="12">
        <v>14.739</v>
      </c>
      <c r="M55" s="12">
        <v>23.165</v>
      </c>
      <c r="N55" s="12">
        <v>31.954</v>
      </c>
      <c r="O55" s="12">
        <v>41.909</v>
      </c>
      <c r="P55" s="12">
        <v>52.529</v>
      </c>
      <c r="Q55" s="12">
        <v>62.724</v>
      </c>
      <c r="R55" s="12">
        <v>73.339</v>
      </c>
      <c r="S55" s="12">
        <v>60.746</v>
      </c>
      <c r="T55" s="12">
        <v>323.201</v>
      </c>
    </row>
    <row r="56" spans="6:20" ht="3" customHeight="1">
      <c r="F56" s="10"/>
      <c r="H56" s="26">
        <v>27.703</v>
      </c>
      <c r="I56" s="26">
        <v>72.233</v>
      </c>
      <c r="J56" s="26">
        <v>58.755</v>
      </c>
      <c r="K56" s="26">
        <v>-12.222999999999999</v>
      </c>
      <c r="L56" s="26">
        <v>-46.123999999999995</v>
      </c>
      <c r="M56" s="26">
        <v>-44.585</v>
      </c>
      <c r="N56" s="26">
        <v>-27.512999999999998</v>
      </c>
      <c r="O56" s="26">
        <v>-3.52</v>
      </c>
      <c r="P56" s="26">
        <v>17.422000000000004</v>
      </c>
      <c r="Q56" s="26">
        <v>21.711999999999996</v>
      </c>
      <c r="R56" s="26">
        <v>26.672000000000004</v>
      </c>
      <c r="S56" s="26">
        <v>28.056000000000004</v>
      </c>
      <c r="T56" s="26">
        <v>62.82900000000001</v>
      </c>
    </row>
    <row r="57" spans="5:20" ht="11.25" customHeight="1">
      <c r="E57" s="10"/>
      <c r="F57" s="296" t="s">
        <v>150</v>
      </c>
      <c r="G57" s="295"/>
      <c r="H57" s="26">
        <v>27.703</v>
      </c>
      <c r="I57" s="26">
        <v>72.233</v>
      </c>
      <c r="J57" s="26">
        <v>58.755</v>
      </c>
      <c r="K57" s="26">
        <v>-12.222999999999999</v>
      </c>
      <c r="L57" s="26">
        <v>-46.123999999999995</v>
      </c>
      <c r="M57" s="26">
        <v>-44.585</v>
      </c>
      <c r="N57" s="26">
        <v>-27.512999999999998</v>
      </c>
      <c r="O57" s="26">
        <v>-3.52</v>
      </c>
      <c r="P57" s="26">
        <v>17.422000000000004</v>
      </c>
      <c r="Q57" s="26">
        <v>21.711999999999996</v>
      </c>
      <c r="R57" s="26">
        <v>26.672000000000004</v>
      </c>
      <c r="S57" s="26">
        <v>28.056000000000004</v>
      </c>
      <c r="T57" s="26">
        <v>62.82900000000001</v>
      </c>
    </row>
    <row r="58" spans="6:7" ht="4.5" customHeight="1">
      <c r="F58" s="10"/>
      <c r="G58" s="128"/>
    </row>
    <row r="59" spans="1:20" ht="12.75" customHeight="1">
      <c r="A59" s="317" t="s">
        <v>469</v>
      </c>
      <c r="B59" s="296"/>
      <c r="C59" s="296"/>
      <c r="D59" s="296"/>
      <c r="E59" s="296"/>
      <c r="F59" s="296"/>
      <c r="G59" s="318"/>
      <c r="H59" s="26">
        <v>-37.138999999999996</v>
      </c>
      <c r="I59" s="26">
        <v>-112.89534859025137</v>
      </c>
      <c r="J59" s="26">
        <v>-81.24267578420793</v>
      </c>
      <c r="K59" s="26">
        <v>-12.116000707834758</v>
      </c>
      <c r="L59" s="26">
        <v>-114.35049172836855</v>
      </c>
      <c r="M59" s="26">
        <v>-186.17008098889426</v>
      </c>
      <c r="N59" s="26">
        <v>-213.1453911540313</v>
      </c>
      <c r="O59" s="26">
        <v>-227.08420258059968</v>
      </c>
      <c r="P59" s="26">
        <v>-238.93080188273544</v>
      </c>
      <c r="Q59" s="26">
        <v>-232.98330195854686</v>
      </c>
      <c r="R59" s="26">
        <v>-226.7262571043785</v>
      </c>
      <c r="S59" s="26">
        <v>-506.7745977995569</v>
      </c>
      <c r="T59" s="26">
        <v>-1645.6445524798487</v>
      </c>
    </row>
    <row r="60" spans="6:20" ht="4.5" customHeight="1">
      <c r="F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</row>
    <row r="61" spans="1:21" s="181" customFormat="1" ht="11.25" customHeight="1">
      <c r="A61" s="319" t="s">
        <v>151</v>
      </c>
      <c r="B61" s="316"/>
      <c r="C61" s="316"/>
      <c r="D61" s="316"/>
      <c r="E61" s="316"/>
      <c r="F61" s="316"/>
      <c r="G61" s="320"/>
      <c r="H61" s="11">
        <v>-213.99503267816266</v>
      </c>
      <c r="I61" s="11">
        <v>-226.23994673459916</v>
      </c>
      <c r="J61" s="11">
        <v>-215.02420157351025</v>
      </c>
      <c r="K61" s="11">
        <v>-168.69964855474075</v>
      </c>
      <c r="L61" s="11">
        <v>-148.9321641237632</v>
      </c>
      <c r="M61" s="11">
        <v>-31.211331284649248</v>
      </c>
      <c r="N61" s="11">
        <v>-73.8811755091632</v>
      </c>
      <c r="O61" s="11">
        <v>-64.31087309965082</v>
      </c>
      <c r="P61" s="11">
        <v>-52.646486685838056</v>
      </c>
      <c r="Q61" s="11">
        <v>-69.53686171439324</v>
      </c>
      <c r="R61" s="11">
        <v>-9.63460074543238</v>
      </c>
      <c r="S61" s="11">
        <v>-790.1072922712626</v>
      </c>
      <c r="T61" s="11">
        <v>-1060.1172900257404</v>
      </c>
      <c r="U61" s="180"/>
    </row>
    <row r="62" spans="1:21" s="181" customFormat="1" ht="3" customHeight="1">
      <c r="A62" s="182"/>
      <c r="B62" s="182"/>
      <c r="C62" s="182"/>
      <c r="D62" s="182"/>
      <c r="E62" s="182"/>
      <c r="F62" s="2"/>
      <c r="G62" s="183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2"/>
      <c r="T62" s="2"/>
      <c r="U62" s="180"/>
    </row>
    <row r="63" spans="6:20" ht="12" customHeight="1"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6"/>
    </row>
    <row r="64" spans="1:20" ht="12" customHeight="1">
      <c r="A64" s="293" t="s">
        <v>152</v>
      </c>
      <c r="B64" s="293"/>
      <c r="C64" s="293"/>
      <c r="D64" s="293"/>
      <c r="E64" s="293"/>
      <c r="F64" s="293"/>
      <c r="G64" s="293"/>
      <c r="H64" s="300"/>
      <c r="I64" s="300"/>
      <c r="T64" s="3"/>
    </row>
    <row r="65" spans="1:20" ht="12" customHeight="1">
      <c r="A65" s="293" t="s">
        <v>26</v>
      </c>
      <c r="B65" s="293"/>
      <c r="C65" s="293"/>
      <c r="D65" s="293" t="s">
        <v>436</v>
      </c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</row>
    <row r="66" spans="4:20" ht="12" customHeight="1">
      <c r="D66" s="293" t="s">
        <v>437</v>
      </c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</row>
    <row r="67" spans="1:20" ht="12" customHeight="1">
      <c r="A67" s="293" t="s">
        <v>464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</row>
    <row r="68" spans="1:20" ht="12" customHeight="1">
      <c r="A68" s="293" t="s">
        <v>465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</row>
    <row r="69" spans="1:20" ht="12" customHeight="1">
      <c r="A69" s="293" t="s">
        <v>466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</row>
    <row r="70" spans="1:20" ht="12" customHeight="1">
      <c r="A70" s="1"/>
      <c r="B70" s="1"/>
      <c r="C70" s="1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4:20" ht="12" customHeight="1"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4" ht="11.25" customHeight="1"/>
    <row r="75" ht="11.25" customHeight="1"/>
    <row r="76" ht="11.25" customHeight="1"/>
    <row r="77" ht="3" customHeight="1"/>
    <row r="78" ht="11.25" customHeight="1"/>
  </sheetData>
  <mergeCells count="52">
    <mergeCell ref="A12:G12"/>
    <mergeCell ref="A3:T3"/>
    <mergeCell ref="C26:G26"/>
    <mergeCell ref="A23:G23"/>
    <mergeCell ref="A4:G4"/>
    <mergeCell ref="E24:G24"/>
    <mergeCell ref="A7:G7"/>
    <mergeCell ref="A8:G8"/>
    <mergeCell ref="A14:G14"/>
    <mergeCell ref="A13:G13"/>
    <mergeCell ref="E47:G47"/>
    <mergeCell ref="C29:G29"/>
    <mergeCell ref="D41:G41"/>
    <mergeCell ref="D42:G42"/>
    <mergeCell ref="D43:G43"/>
    <mergeCell ref="C30:G30"/>
    <mergeCell ref="C31:G31"/>
    <mergeCell ref="A34:G34"/>
    <mergeCell ref="F35:G35"/>
    <mergeCell ref="B37:G37"/>
    <mergeCell ref="A15:G15"/>
    <mergeCell ref="C27:G27"/>
    <mergeCell ref="B16:G16"/>
    <mergeCell ref="D18:G18"/>
    <mergeCell ref="D19:G19"/>
    <mergeCell ref="D20:G20"/>
    <mergeCell ref="D21:G21"/>
    <mergeCell ref="D22:G22"/>
    <mergeCell ref="C28:G28"/>
    <mergeCell ref="C17:G17"/>
    <mergeCell ref="A69:T69"/>
    <mergeCell ref="C55:G55"/>
    <mergeCell ref="F57:G57"/>
    <mergeCell ref="D65:T65"/>
    <mergeCell ref="A64:I64"/>
    <mergeCell ref="A59:G59"/>
    <mergeCell ref="A65:C65"/>
    <mergeCell ref="A61:G61"/>
    <mergeCell ref="C32:G32"/>
    <mergeCell ref="C33:G33"/>
    <mergeCell ref="E53:G53"/>
    <mergeCell ref="D45:G45"/>
    <mergeCell ref="D40:G40"/>
    <mergeCell ref="C38:G38"/>
    <mergeCell ref="D39:G39"/>
    <mergeCell ref="D51:G51"/>
    <mergeCell ref="D44:G44"/>
    <mergeCell ref="C49:G49"/>
    <mergeCell ref="A67:T67"/>
    <mergeCell ref="A68:T68"/>
    <mergeCell ref="D66:T66"/>
    <mergeCell ref="D50:G50"/>
  </mergeCells>
  <printOptions/>
  <pageMargins left="1" right="1" top="0.85" bottom="0.35" header="0" footer="0"/>
  <pageSetup fitToHeight="1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V101"/>
  <sheetViews>
    <sheetView showGridLines="0" workbookViewId="0" topLeftCell="A64">
      <selection activeCell="S75" sqref="S75"/>
    </sheetView>
  </sheetViews>
  <sheetFormatPr defaultColWidth="8.88671875" defaultRowHeight="15"/>
  <cols>
    <col min="1" max="3" width="1.33203125" style="229" customWidth="1"/>
    <col min="4" max="4" width="2.5546875" style="229" customWidth="1"/>
    <col min="5" max="5" width="15.10546875" style="229" customWidth="1"/>
    <col min="6" max="16" width="3.88671875" style="229" customWidth="1"/>
    <col min="17" max="18" width="5.10546875" style="230" customWidth="1"/>
    <col min="19" max="16384" width="7.10546875" style="229" customWidth="1"/>
  </cols>
  <sheetData>
    <row r="1" spans="1:18" ht="12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</row>
    <row r="2" ht="7.5" customHeight="1"/>
    <row r="3" spans="1:18" s="251" customFormat="1" ht="15" customHeight="1">
      <c r="A3" s="338" t="s">
        <v>410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297"/>
      <c r="N3" s="297"/>
      <c r="O3" s="297"/>
      <c r="P3" s="297"/>
      <c r="Q3" s="297"/>
      <c r="R3" s="297"/>
    </row>
    <row r="4" spans="1:10" ht="12" customHeight="1">
      <c r="A4" s="332" t="s">
        <v>118</v>
      </c>
      <c r="B4" s="332"/>
      <c r="C4" s="332"/>
      <c r="D4" s="332"/>
      <c r="E4" s="332"/>
      <c r="F4" s="232"/>
      <c r="J4" s="233"/>
    </row>
    <row r="5" spans="1:18" ht="12" customHeight="1">
      <c r="A5" s="253"/>
      <c r="B5" s="253"/>
      <c r="C5" s="253"/>
      <c r="D5" s="253"/>
      <c r="E5" s="253"/>
      <c r="F5" s="254"/>
      <c r="G5" s="227"/>
      <c r="H5" s="227"/>
      <c r="I5" s="227"/>
      <c r="J5" s="255"/>
      <c r="K5" s="227"/>
      <c r="L5" s="227"/>
      <c r="M5" s="227"/>
      <c r="N5" s="227"/>
      <c r="O5" s="227"/>
      <c r="P5" s="227"/>
      <c r="Q5" s="228"/>
      <c r="R5" s="228"/>
    </row>
    <row r="6" spans="17:18" ht="7.5" customHeight="1">
      <c r="Q6" s="229"/>
      <c r="R6" s="229"/>
    </row>
    <row r="7" spans="17:18" s="234" customFormat="1" ht="12" customHeight="1">
      <c r="Q7" s="235" t="s">
        <v>1</v>
      </c>
      <c r="R7" s="235" t="s">
        <v>1</v>
      </c>
    </row>
    <row r="8" spans="17:18" s="234" customFormat="1" ht="12" customHeight="1">
      <c r="Q8" s="235" t="s">
        <v>29</v>
      </c>
      <c r="R8" s="235" t="s">
        <v>29</v>
      </c>
    </row>
    <row r="9" spans="6:18" s="234" customFormat="1" ht="12" customHeight="1">
      <c r="F9" s="234">
        <v>2007</v>
      </c>
      <c r="G9" s="234">
        <f>+F9+1</f>
        <v>2008</v>
      </c>
      <c r="H9" s="234">
        <f aca="true" t="shared" si="0" ref="H9:P9">1+G9</f>
        <v>2009</v>
      </c>
      <c r="I9" s="234">
        <f t="shared" si="0"/>
        <v>2010</v>
      </c>
      <c r="J9" s="234">
        <f t="shared" si="0"/>
        <v>2011</v>
      </c>
      <c r="K9" s="234">
        <f t="shared" si="0"/>
        <v>2012</v>
      </c>
      <c r="L9" s="234">
        <f t="shared" si="0"/>
        <v>2013</v>
      </c>
      <c r="M9" s="234">
        <f t="shared" si="0"/>
        <v>2014</v>
      </c>
      <c r="N9" s="234">
        <f t="shared" si="0"/>
        <v>2015</v>
      </c>
      <c r="O9" s="234">
        <f t="shared" si="0"/>
        <v>2016</v>
      </c>
      <c r="P9" s="234">
        <f t="shared" si="0"/>
        <v>2017</v>
      </c>
      <c r="Q9" s="235">
        <v>2012</v>
      </c>
      <c r="R9" s="235">
        <v>2017</v>
      </c>
    </row>
    <row r="10" spans="1:18" ht="3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228"/>
    </row>
    <row r="11" ht="3" customHeight="1"/>
    <row r="12" spans="1:18" s="234" customFormat="1" ht="12" customHeight="1">
      <c r="A12" s="236"/>
      <c r="B12" s="237"/>
      <c r="C12" s="237"/>
      <c r="D12" s="237"/>
      <c r="E12" s="238"/>
      <c r="F12" s="331" t="s">
        <v>373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</row>
    <row r="13" spans="1:18" ht="12" customHeight="1">
      <c r="A13" s="332" t="s">
        <v>374</v>
      </c>
      <c r="B13" s="332"/>
      <c r="C13" s="332"/>
      <c r="D13" s="332"/>
      <c r="E13" s="332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240"/>
    </row>
    <row r="14" spans="1:18" ht="12" customHeight="1">
      <c r="A14" s="332" t="s">
        <v>375</v>
      </c>
      <c r="B14" s="332"/>
      <c r="C14" s="332"/>
      <c r="D14" s="332"/>
      <c r="E14" s="332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40"/>
    </row>
    <row r="15" spans="1:18" ht="12" customHeight="1">
      <c r="A15" s="332" t="s">
        <v>376</v>
      </c>
      <c r="B15" s="332"/>
      <c r="C15" s="332"/>
      <c r="D15" s="332"/>
      <c r="E15" s="332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40"/>
    </row>
    <row r="16" spans="1:18" ht="12" customHeight="1">
      <c r="A16" s="332" t="s">
        <v>377</v>
      </c>
      <c r="B16" s="332"/>
      <c r="C16" s="332"/>
      <c r="D16" s="332"/>
      <c r="E16" s="332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240"/>
    </row>
    <row r="17" spans="1:18" ht="12.75" customHeight="1">
      <c r="A17" s="332" t="s">
        <v>403</v>
      </c>
      <c r="B17" s="332"/>
      <c r="C17" s="332"/>
      <c r="D17" s="332"/>
      <c r="E17" s="332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240"/>
    </row>
    <row r="18" spans="1:19" ht="12.75" customHeight="1">
      <c r="A18" s="231"/>
      <c r="B18" s="332" t="s">
        <v>404</v>
      </c>
      <c r="C18" s="332"/>
      <c r="D18" s="332"/>
      <c r="E18" s="332"/>
      <c r="F18" s="241">
        <v>-24.999999999999773</v>
      </c>
      <c r="G18" s="241">
        <v>-52.57399999999984</v>
      </c>
      <c r="H18" s="241">
        <v>-28.59199999999987</v>
      </c>
      <c r="I18" s="241">
        <v>9.776000000000067</v>
      </c>
      <c r="J18" s="241">
        <v>33.68099999999981</v>
      </c>
      <c r="K18" s="241">
        <v>46.202</v>
      </c>
      <c r="L18" s="241">
        <v>54.1400000000001</v>
      </c>
      <c r="M18" s="241">
        <v>58.708000000000084</v>
      </c>
      <c r="N18" s="241">
        <v>60.25700000000006</v>
      </c>
      <c r="O18" s="241">
        <v>62.05600000000004</v>
      </c>
      <c r="P18" s="241">
        <v>63.29099999999994</v>
      </c>
      <c r="Q18" s="241">
        <v>8.493000000000166</v>
      </c>
      <c r="R18" s="241">
        <v>306.945</v>
      </c>
      <c r="S18" s="242"/>
    </row>
    <row r="19" spans="1:21" ht="12" customHeight="1">
      <c r="A19" s="231"/>
      <c r="B19" s="332" t="s">
        <v>99</v>
      </c>
      <c r="C19" s="332"/>
      <c r="D19" s="332"/>
      <c r="E19" s="332"/>
      <c r="F19" s="243" t="s">
        <v>85</v>
      </c>
      <c r="G19" s="241">
        <v>-2.463503799999985</v>
      </c>
      <c r="H19" s="241">
        <v>-4.431988199999978</v>
      </c>
      <c r="I19" s="241">
        <v>-5.081176399999973</v>
      </c>
      <c r="J19" s="241">
        <v>-4.304600099999973</v>
      </c>
      <c r="K19" s="241">
        <v>-2.6353714999999776</v>
      </c>
      <c r="L19" s="241">
        <v>-0.40462409999997395</v>
      </c>
      <c r="M19" s="241">
        <v>2.2265101000000316</v>
      </c>
      <c r="N19" s="241">
        <v>5.126614500000038</v>
      </c>
      <c r="O19" s="241">
        <v>8.23716940000004</v>
      </c>
      <c r="P19" s="241">
        <v>11.56680690000004</v>
      </c>
      <c r="Q19" s="241">
        <v>-18.916639999999887</v>
      </c>
      <c r="R19" s="241">
        <v>7.835836800000287</v>
      </c>
      <c r="S19" s="242"/>
      <c r="T19" s="241"/>
      <c r="U19" s="241"/>
    </row>
    <row r="20" spans="1:21" ht="7.5" customHeight="1">
      <c r="A20" s="231"/>
      <c r="D20" s="231"/>
      <c r="E20" s="231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0"/>
      <c r="R20" s="240"/>
      <c r="S20" s="242"/>
      <c r="T20" s="241"/>
      <c r="U20" s="241"/>
    </row>
    <row r="21" spans="1:21" ht="12" customHeight="1">
      <c r="A21" s="332" t="s">
        <v>374</v>
      </c>
      <c r="B21" s="332"/>
      <c r="C21" s="332"/>
      <c r="D21" s="332"/>
      <c r="E21" s="332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0"/>
      <c r="R21" s="240"/>
      <c r="S21" s="242"/>
      <c r="T21" s="241"/>
      <c r="U21" s="241"/>
    </row>
    <row r="22" spans="1:21" ht="12" customHeight="1">
      <c r="A22" s="332" t="s">
        <v>375</v>
      </c>
      <c r="B22" s="332"/>
      <c r="C22" s="332"/>
      <c r="D22" s="332"/>
      <c r="E22" s="332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0"/>
      <c r="R22" s="240"/>
      <c r="S22" s="242"/>
      <c r="T22" s="241"/>
      <c r="U22" s="241"/>
    </row>
    <row r="23" spans="1:21" ht="12" customHeight="1">
      <c r="A23" s="332" t="s">
        <v>376</v>
      </c>
      <c r="B23" s="332"/>
      <c r="C23" s="332"/>
      <c r="D23" s="332"/>
      <c r="E23" s="332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0"/>
      <c r="R23" s="240"/>
      <c r="S23" s="242"/>
      <c r="T23" s="241"/>
      <c r="U23" s="241"/>
    </row>
    <row r="24" spans="1:21" ht="12" customHeight="1">
      <c r="A24" s="332" t="s">
        <v>378</v>
      </c>
      <c r="B24" s="332"/>
      <c r="C24" s="332"/>
      <c r="D24" s="332"/>
      <c r="E24" s="332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0"/>
      <c r="R24" s="240"/>
      <c r="S24" s="242"/>
      <c r="T24" s="241"/>
      <c r="U24" s="241"/>
    </row>
    <row r="25" spans="1:21" ht="12.75" customHeight="1">
      <c r="A25" s="332" t="s">
        <v>405</v>
      </c>
      <c r="B25" s="332"/>
      <c r="C25" s="332"/>
      <c r="D25" s="332"/>
      <c r="E25" s="332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0"/>
      <c r="R25" s="240"/>
      <c r="S25" s="242"/>
      <c r="T25" s="241"/>
      <c r="U25" s="241"/>
    </row>
    <row r="26" spans="1:21" ht="12.75" customHeight="1">
      <c r="A26" s="231"/>
      <c r="B26" s="332" t="s">
        <v>404</v>
      </c>
      <c r="C26" s="332"/>
      <c r="D26" s="332"/>
      <c r="E26" s="332"/>
      <c r="F26" s="241">
        <v>-24.999999999999773</v>
      </c>
      <c r="G26" s="241">
        <v>-57.57399999999984</v>
      </c>
      <c r="H26" s="241">
        <v>-63.59199999999987</v>
      </c>
      <c r="I26" s="241">
        <v>-45.22399999999993</v>
      </c>
      <c r="J26" s="241">
        <v>-36.31900000000019</v>
      </c>
      <c r="K26" s="241">
        <v>-14.798000000000002</v>
      </c>
      <c r="L26" s="241">
        <v>7.1400000000001</v>
      </c>
      <c r="M26" s="241">
        <v>18.708000000000084</v>
      </c>
      <c r="N26" s="241">
        <v>22.257000000000062</v>
      </c>
      <c r="O26" s="241">
        <v>26.05600000000004</v>
      </c>
      <c r="P26" s="241">
        <v>26.29099999999994</v>
      </c>
      <c r="Q26" s="241">
        <v>-217.50699999999983</v>
      </c>
      <c r="R26" s="241">
        <v>-117.055</v>
      </c>
      <c r="S26" s="242"/>
      <c r="T26" s="241"/>
      <c r="U26" s="241"/>
    </row>
    <row r="27" spans="1:21" ht="12" customHeight="1">
      <c r="A27" s="231"/>
      <c r="B27" s="332" t="s">
        <v>99</v>
      </c>
      <c r="C27" s="332"/>
      <c r="D27" s="332"/>
      <c r="E27" s="332"/>
      <c r="F27" s="243" t="s">
        <v>85</v>
      </c>
      <c r="G27" s="241">
        <v>-2.582003799999985</v>
      </c>
      <c r="H27" s="241">
        <v>-5.4869881999999786</v>
      </c>
      <c r="I27" s="241">
        <v>-8.297676399999974</v>
      </c>
      <c r="J27" s="241">
        <v>-10.606100099999972</v>
      </c>
      <c r="K27" s="241">
        <v>-12.315371499999978</v>
      </c>
      <c r="L27" s="241">
        <v>-13.07622409999997</v>
      </c>
      <c r="M27" s="241">
        <v>-13.079989899999966</v>
      </c>
      <c r="N27" s="241">
        <v>-12.736685499999963</v>
      </c>
      <c r="O27" s="241">
        <v>-12.196730599999961</v>
      </c>
      <c r="P27" s="241">
        <v>-11.547793099999957</v>
      </c>
      <c r="Q27" s="241">
        <v>-39.288139999999885</v>
      </c>
      <c r="R27" s="241">
        <v>-101.92556319999971</v>
      </c>
      <c r="S27" s="242"/>
      <c r="T27" s="241"/>
      <c r="U27" s="241"/>
    </row>
    <row r="28" spans="1:21" ht="7.5" customHeight="1">
      <c r="A28" s="231"/>
      <c r="D28" s="231"/>
      <c r="E28" s="231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0"/>
      <c r="R28" s="240"/>
      <c r="S28" s="242"/>
      <c r="T28" s="241"/>
      <c r="U28" s="241"/>
    </row>
    <row r="29" spans="1:18" ht="11.25" customHeight="1">
      <c r="A29" s="337" t="s">
        <v>379</v>
      </c>
      <c r="B29" s="337"/>
      <c r="C29" s="337"/>
      <c r="D29" s="337"/>
      <c r="E29" s="337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</row>
    <row r="30" spans="1:18" ht="11.25" customHeight="1">
      <c r="A30" s="337" t="s">
        <v>380</v>
      </c>
      <c r="B30" s="337"/>
      <c r="C30" s="337"/>
      <c r="D30" s="337"/>
      <c r="E30" s="337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</row>
    <row r="31" spans="1:18" ht="12.75" customHeight="1">
      <c r="A31" s="337" t="s">
        <v>406</v>
      </c>
      <c r="B31" s="337"/>
      <c r="C31" s="337"/>
      <c r="D31" s="337"/>
      <c r="E31" s="337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</row>
    <row r="32" spans="1:19" ht="12.75" customHeight="1">
      <c r="A32" s="231"/>
      <c r="B32" s="332" t="s">
        <v>404</v>
      </c>
      <c r="C32" s="332"/>
      <c r="D32" s="332"/>
      <c r="E32" s="332"/>
      <c r="F32" s="242">
        <v>0</v>
      </c>
      <c r="G32" s="242">
        <v>-12.233520876103258</v>
      </c>
      <c r="H32" s="242">
        <v>-33.70021023051878</v>
      </c>
      <c r="I32" s="242">
        <v>-58.71238440579828</v>
      </c>
      <c r="J32" s="242">
        <v>-84.28727710344468</v>
      </c>
      <c r="K32" s="242">
        <v>-110.4645352775815</v>
      </c>
      <c r="L32" s="242">
        <v>-137.62957315712816</v>
      </c>
      <c r="M32" s="242">
        <v>-165.7780004155046</v>
      </c>
      <c r="N32" s="242">
        <v>-195.05643302644114</v>
      </c>
      <c r="O32" s="242">
        <v>-225.50339638666833</v>
      </c>
      <c r="P32" s="242">
        <v>-257.1236295703231</v>
      </c>
      <c r="Q32" s="242">
        <v>-299.3979278934465</v>
      </c>
      <c r="R32" s="242">
        <v>-1280.4889604495118</v>
      </c>
      <c r="S32" s="242"/>
    </row>
    <row r="33" spans="1:21" ht="12" customHeight="1">
      <c r="A33" s="231"/>
      <c r="B33" s="332" t="s">
        <v>99</v>
      </c>
      <c r="C33" s="332"/>
      <c r="D33" s="332"/>
      <c r="E33" s="332"/>
      <c r="F33" s="242">
        <v>0</v>
      </c>
      <c r="G33" s="240" t="s">
        <v>85</v>
      </c>
      <c r="H33" s="242">
        <v>-1.3712005483364336</v>
      </c>
      <c r="I33" s="242">
        <v>-3.604733830535441</v>
      </c>
      <c r="J33" s="242">
        <v>-7.130809194041289</v>
      </c>
      <c r="K33" s="242">
        <v>-12.04669558068603</v>
      </c>
      <c r="L33" s="242">
        <v>-18.440817529762707</v>
      </c>
      <c r="M33" s="242">
        <v>-26.42916025739011</v>
      </c>
      <c r="N33" s="242">
        <v>-36.151010028657</v>
      </c>
      <c r="O33" s="242">
        <v>-47.720214792807354</v>
      </c>
      <c r="P33" s="242">
        <v>-61.302525099638075</v>
      </c>
      <c r="Q33" s="242">
        <v>-24.44337359836284</v>
      </c>
      <c r="R33" s="242">
        <v>-214.4871013066181</v>
      </c>
      <c r="T33" s="241"/>
      <c r="U33" s="241"/>
    </row>
    <row r="34" spans="6:18" ht="8.25" customHeight="1"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40"/>
    </row>
    <row r="35" spans="1:18" ht="12" customHeight="1">
      <c r="A35" s="332" t="s">
        <v>381</v>
      </c>
      <c r="B35" s="332"/>
      <c r="C35" s="332"/>
      <c r="D35" s="332"/>
      <c r="E35" s="332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240"/>
    </row>
    <row r="36" spans="1:18" ht="12" customHeight="1">
      <c r="A36" s="332" t="s">
        <v>382</v>
      </c>
      <c r="B36" s="332"/>
      <c r="C36" s="332"/>
      <c r="D36" s="332"/>
      <c r="E36" s="332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</row>
    <row r="37" spans="1:18" ht="12" customHeight="1">
      <c r="A37" s="332" t="s">
        <v>383</v>
      </c>
      <c r="B37" s="332"/>
      <c r="C37" s="332"/>
      <c r="D37" s="332"/>
      <c r="E37" s="332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</row>
    <row r="38" spans="1:19" ht="12.75" customHeight="1">
      <c r="A38" s="231"/>
      <c r="B38" s="332" t="s">
        <v>404</v>
      </c>
      <c r="C38" s="332"/>
      <c r="D38" s="332"/>
      <c r="E38" s="332"/>
      <c r="F38" s="244">
        <v>0</v>
      </c>
      <c r="G38" s="244">
        <v>17.712999999999965</v>
      </c>
      <c r="H38" s="244">
        <v>37.72400000000016</v>
      </c>
      <c r="I38" s="244">
        <v>60.534000000000106</v>
      </c>
      <c r="J38" s="244">
        <v>85.19699999999989</v>
      </c>
      <c r="K38" s="244">
        <v>108.6930000000001</v>
      </c>
      <c r="L38" s="244">
        <v>134.805</v>
      </c>
      <c r="M38" s="244">
        <v>161.00299999999993</v>
      </c>
      <c r="N38" s="244">
        <v>188.36200000000008</v>
      </c>
      <c r="O38" s="244">
        <v>217.1020000000001</v>
      </c>
      <c r="P38" s="244">
        <v>244.1930000000001</v>
      </c>
      <c r="Q38" s="244">
        <v>309.8610000000002</v>
      </c>
      <c r="R38" s="244">
        <v>1255.3260000000005</v>
      </c>
      <c r="S38" s="242"/>
    </row>
    <row r="39" spans="1:21" ht="12" customHeight="1">
      <c r="A39" s="231"/>
      <c r="B39" s="332" t="s">
        <v>99</v>
      </c>
      <c r="C39" s="332"/>
      <c r="D39" s="332"/>
      <c r="E39" s="332"/>
      <c r="F39" s="244">
        <v>0</v>
      </c>
      <c r="G39" s="252" t="s">
        <v>85</v>
      </c>
      <c r="H39" s="244">
        <v>1.7274219000000022</v>
      </c>
      <c r="I39" s="244">
        <v>4.1149488000000085</v>
      </c>
      <c r="J39" s="244">
        <v>7.729437700000009</v>
      </c>
      <c r="K39" s="244">
        <v>12.653617700000009</v>
      </c>
      <c r="L39" s="244">
        <v>18.96846180000001</v>
      </c>
      <c r="M39" s="244">
        <v>26.80302180000001</v>
      </c>
      <c r="N39" s="244">
        <v>36.27324130000001</v>
      </c>
      <c r="O39" s="244">
        <v>47.49351510000001</v>
      </c>
      <c r="P39" s="244">
        <v>60.56449090000002</v>
      </c>
      <c r="Q39" s="244">
        <v>26.64522420000003</v>
      </c>
      <c r="R39" s="244">
        <v>216.74795510000007</v>
      </c>
      <c r="T39" s="241"/>
      <c r="U39" s="241"/>
    </row>
    <row r="40" spans="1:21" ht="7.5" customHeight="1">
      <c r="A40" s="231"/>
      <c r="C40" s="231"/>
      <c r="D40" s="231"/>
      <c r="E40" s="231"/>
      <c r="F40" s="244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0"/>
      <c r="R40" s="240"/>
      <c r="T40" s="241"/>
      <c r="U40" s="241"/>
    </row>
    <row r="41" spans="6:18" ht="12.75" customHeight="1">
      <c r="F41" s="330" t="s">
        <v>384</v>
      </c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</row>
    <row r="42" spans="1:20" ht="12.75" customHeight="1">
      <c r="A42" s="332" t="s">
        <v>407</v>
      </c>
      <c r="B42" s="332"/>
      <c r="C42" s="332"/>
      <c r="D42" s="332"/>
      <c r="E42" s="332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0"/>
      <c r="R42" s="240"/>
      <c r="T42" s="241"/>
    </row>
    <row r="43" spans="1:20" ht="12.75" customHeight="1">
      <c r="A43" s="231"/>
      <c r="B43" s="332" t="s">
        <v>404</v>
      </c>
      <c r="C43" s="332"/>
      <c r="D43" s="332"/>
      <c r="E43" s="332"/>
      <c r="F43" s="241">
        <v>0</v>
      </c>
      <c r="G43" s="241">
        <v>-2.111</v>
      </c>
      <c r="H43" s="241">
        <v>-1.665</v>
      </c>
      <c r="I43" s="241">
        <v>-9.107691098813113</v>
      </c>
      <c r="J43" s="241">
        <v>-152.93601787379936</v>
      </c>
      <c r="K43" s="241">
        <v>-247.13065195647377</v>
      </c>
      <c r="L43" s="241">
        <v>-273.21761883920897</v>
      </c>
      <c r="M43" s="241">
        <v>-282.9326963938684</v>
      </c>
      <c r="N43" s="241">
        <v>-293.12835434917</v>
      </c>
      <c r="O43" s="241">
        <v>-303.9078865954268</v>
      </c>
      <c r="P43" s="241">
        <v>-316.39033141753237</v>
      </c>
      <c r="Q43" s="241">
        <v>-412.95036092908623</v>
      </c>
      <c r="R43" s="242">
        <v>-1882.5272485242926</v>
      </c>
      <c r="T43" s="241"/>
    </row>
    <row r="44" spans="1:20" ht="12" customHeight="1">
      <c r="A44" s="231"/>
      <c r="B44" s="332" t="s">
        <v>99</v>
      </c>
      <c r="C44" s="332"/>
      <c r="D44" s="332"/>
      <c r="E44" s="332"/>
      <c r="F44" s="241">
        <v>0</v>
      </c>
      <c r="G44" s="243" t="s">
        <v>85</v>
      </c>
      <c r="H44" s="243" t="s">
        <v>85</v>
      </c>
      <c r="I44" s="243" t="s">
        <v>85</v>
      </c>
      <c r="J44" s="241">
        <v>-4.225620692777314</v>
      </c>
      <c r="K44" s="241">
        <v>-13.825638242977181</v>
      </c>
      <c r="L44" s="241">
        <v>-26.693635121787356</v>
      </c>
      <c r="M44" s="241">
        <v>-41.006327946326316</v>
      </c>
      <c r="N44" s="241">
        <v>-56.46577377250418</v>
      </c>
      <c r="O44" s="241">
        <v>-73.13249328230938</v>
      </c>
      <c r="P44" s="241">
        <v>-91.13476386300476</v>
      </c>
      <c r="Q44" s="241">
        <v>-18.640790976576604</v>
      </c>
      <c r="R44" s="241">
        <v>-307.0737849625086</v>
      </c>
      <c r="T44" s="241"/>
    </row>
    <row r="45" spans="1:18" s="234" customFormat="1" ht="7.5" customHeight="1">
      <c r="A45" s="236"/>
      <c r="B45" s="237"/>
      <c r="C45" s="237"/>
      <c r="D45" s="237"/>
      <c r="E45" s="237"/>
      <c r="F45" s="245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</row>
    <row r="46" spans="1:20" ht="12" customHeight="1">
      <c r="A46" s="332" t="s">
        <v>385</v>
      </c>
      <c r="B46" s="332"/>
      <c r="C46" s="332"/>
      <c r="D46" s="332"/>
      <c r="E46" s="332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0"/>
      <c r="R46" s="240"/>
      <c r="T46" s="241"/>
    </row>
    <row r="47" spans="1:20" ht="12.75" customHeight="1">
      <c r="A47" s="231"/>
      <c r="B47" s="332" t="s">
        <v>404</v>
      </c>
      <c r="C47" s="332"/>
      <c r="D47" s="332"/>
      <c r="E47" s="332"/>
      <c r="F47" s="241">
        <v>-2.5898608625846773</v>
      </c>
      <c r="G47" s="241">
        <v>-10.801887731016206</v>
      </c>
      <c r="H47" s="241">
        <v>-20.14053290703942</v>
      </c>
      <c r="I47" s="241">
        <v>-27.945053628715264</v>
      </c>
      <c r="J47" s="241">
        <v>-36.36779195795764</v>
      </c>
      <c r="K47" s="241">
        <v>-42.43665783810435</v>
      </c>
      <c r="L47" s="241">
        <v>-46.999608186946716</v>
      </c>
      <c r="M47" s="241">
        <v>-51.46088495120558</v>
      </c>
      <c r="N47" s="241">
        <v>-55.995963495970415</v>
      </c>
      <c r="O47" s="241">
        <v>-60.81078061870596</v>
      </c>
      <c r="P47" s="241">
        <v>-65.11029627614876</v>
      </c>
      <c r="Q47" s="241">
        <v>-137.69192406283287</v>
      </c>
      <c r="R47" s="241">
        <v>-418.06945759181025</v>
      </c>
      <c r="T47" s="241"/>
    </row>
    <row r="48" spans="2:20" ht="12" customHeight="1">
      <c r="B48" s="332" t="s">
        <v>99</v>
      </c>
      <c r="C48" s="332"/>
      <c r="D48" s="332"/>
      <c r="E48" s="332"/>
      <c r="F48" s="243" t="s">
        <v>85</v>
      </c>
      <c r="G48" s="243" t="s">
        <v>85</v>
      </c>
      <c r="H48" s="241">
        <v>-1.1159188960926703</v>
      </c>
      <c r="I48" s="241">
        <v>-2.2968717343552267</v>
      </c>
      <c r="J48" s="241">
        <v>-3.914891067667847</v>
      </c>
      <c r="K48" s="241">
        <v>-5.953408455008516</v>
      </c>
      <c r="L48" s="241">
        <v>-8.334347165932774</v>
      </c>
      <c r="M48" s="241">
        <v>-11.036361893184122</v>
      </c>
      <c r="N48" s="241">
        <v>-14.081177915579424</v>
      </c>
      <c r="O48" s="241">
        <v>-17.483035461955666</v>
      </c>
      <c r="P48" s="241">
        <v>-21.264685000841336</v>
      </c>
      <c r="Q48" s="241">
        <v>-13.663221116357217</v>
      </c>
      <c r="R48" s="241">
        <v>-85.86282855385055</v>
      </c>
      <c r="T48" s="241"/>
    </row>
    <row r="49" spans="6:20" ht="7.5" customHeight="1">
      <c r="F49" s="241"/>
      <c r="G49" s="241"/>
      <c r="H49" s="241"/>
      <c r="I49" s="241"/>
      <c r="J49" s="241"/>
      <c r="K49" s="241"/>
      <c r="L49" s="241"/>
      <c r="M49" s="241"/>
      <c r="N49" s="241"/>
      <c r="O49" s="242"/>
      <c r="P49" s="242"/>
      <c r="Q49" s="240"/>
      <c r="R49" s="240"/>
      <c r="T49" s="241"/>
    </row>
    <row r="50" spans="1:20" ht="12.75" customHeight="1">
      <c r="A50" s="332" t="s">
        <v>408</v>
      </c>
      <c r="B50" s="332"/>
      <c r="C50" s="332"/>
      <c r="D50" s="332"/>
      <c r="E50" s="332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0"/>
      <c r="R50" s="240"/>
      <c r="T50" s="241"/>
    </row>
    <row r="51" spans="1:20" ht="12.75" customHeight="1">
      <c r="A51" s="231"/>
      <c r="B51" s="332" t="s">
        <v>404</v>
      </c>
      <c r="C51" s="332"/>
      <c r="D51" s="332"/>
      <c r="E51" s="332"/>
      <c r="F51" s="241">
        <v>-9.406</v>
      </c>
      <c r="G51" s="241">
        <v>-59.784</v>
      </c>
      <c r="H51" s="241">
        <v>-59.582</v>
      </c>
      <c r="I51" s="241">
        <v>-70.462</v>
      </c>
      <c r="J51" s="241">
        <v>-60.375</v>
      </c>
      <c r="K51" s="241">
        <v>-37.822</v>
      </c>
      <c r="L51" s="241">
        <v>-45.534</v>
      </c>
      <c r="M51" s="241">
        <v>-53.808</v>
      </c>
      <c r="N51" s="241">
        <v>-63.034</v>
      </c>
      <c r="O51" s="241">
        <v>-74.15</v>
      </c>
      <c r="P51" s="241">
        <v>-86.538</v>
      </c>
      <c r="Q51" s="241">
        <v>-288.025</v>
      </c>
      <c r="R51" s="241">
        <v>-611.0889999999999</v>
      </c>
      <c r="T51" s="241"/>
    </row>
    <row r="52" spans="1:20" ht="12" customHeight="1">
      <c r="A52" s="231"/>
      <c r="B52" s="332" t="s">
        <v>99</v>
      </c>
      <c r="C52" s="332"/>
      <c r="D52" s="332"/>
      <c r="E52" s="332"/>
      <c r="F52" s="243" t="s">
        <v>85</v>
      </c>
      <c r="G52" s="241">
        <v>-1.874953</v>
      </c>
      <c r="H52" s="241">
        <v>-4.7212736</v>
      </c>
      <c r="I52" s="241">
        <v>-7.9960266</v>
      </c>
      <c r="J52" s="241">
        <v>-11.4451933</v>
      </c>
      <c r="K52" s="241">
        <v>-14.299150899999999</v>
      </c>
      <c r="L52" s="241">
        <v>-16.9313445</v>
      </c>
      <c r="M52" s="241">
        <v>-20.0558529</v>
      </c>
      <c r="N52" s="241">
        <v>-23.7474172</v>
      </c>
      <c r="O52" s="241">
        <v>-28.079317900000003</v>
      </c>
      <c r="P52" s="241">
        <v>-33.18176089999999</v>
      </c>
      <c r="Q52" s="241">
        <v>-40.3365974</v>
      </c>
      <c r="R52" s="241">
        <v>-162.3322908</v>
      </c>
      <c r="T52" s="241"/>
    </row>
    <row r="53" spans="1:20" ht="7.5" customHeight="1">
      <c r="A53" s="231"/>
      <c r="C53" s="231"/>
      <c r="D53" s="231"/>
      <c r="E53" s="231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0"/>
      <c r="R53" s="240"/>
      <c r="T53" s="241"/>
    </row>
    <row r="54" spans="1:18" ht="12" customHeight="1">
      <c r="A54" s="340" t="s">
        <v>22</v>
      </c>
      <c r="B54" s="340"/>
      <c r="C54" s="340"/>
      <c r="D54" s="340"/>
      <c r="E54" s="340"/>
      <c r="F54" s="241"/>
      <c r="G54" s="241"/>
      <c r="H54" s="241"/>
      <c r="I54" s="241"/>
      <c r="J54" s="241"/>
      <c r="K54" s="241"/>
      <c r="L54" s="241"/>
      <c r="M54" s="241"/>
      <c r="N54" s="241"/>
      <c r="O54" s="242"/>
      <c r="P54" s="242"/>
      <c r="Q54" s="240"/>
      <c r="R54" s="240"/>
    </row>
    <row r="55" spans="1:20" ht="12" customHeight="1">
      <c r="A55" s="332" t="s">
        <v>386</v>
      </c>
      <c r="B55" s="332"/>
      <c r="C55" s="332"/>
      <c r="D55" s="332"/>
      <c r="E55" s="332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0"/>
      <c r="R55" s="240"/>
      <c r="T55" s="241"/>
    </row>
    <row r="56" spans="1:20" ht="12.75" customHeight="1">
      <c r="A56" s="332" t="s">
        <v>387</v>
      </c>
      <c r="B56" s="332"/>
      <c r="C56" s="332"/>
      <c r="D56" s="332"/>
      <c r="E56" s="332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0"/>
      <c r="R56" s="240"/>
      <c r="T56" s="241"/>
    </row>
    <row r="57" spans="1:20" ht="12.75" customHeight="1">
      <c r="A57" s="231"/>
      <c r="B57" s="332" t="s">
        <v>404</v>
      </c>
      <c r="C57" s="332"/>
      <c r="D57" s="332"/>
      <c r="E57" s="332"/>
      <c r="F57" s="246">
        <v>0</v>
      </c>
      <c r="G57" s="246">
        <v>0</v>
      </c>
      <c r="H57" s="246">
        <v>0</v>
      </c>
      <c r="I57" s="243" t="s">
        <v>85</v>
      </c>
      <c r="J57" s="246">
        <v>-21.506</v>
      </c>
      <c r="K57" s="246">
        <v>-56.168</v>
      </c>
      <c r="L57" s="246">
        <v>-62.517</v>
      </c>
      <c r="M57" s="246">
        <v>-68.667</v>
      </c>
      <c r="N57" s="246">
        <v>-74.706</v>
      </c>
      <c r="O57" s="246">
        <v>-80.872</v>
      </c>
      <c r="P57" s="246">
        <v>-87.007</v>
      </c>
      <c r="Q57" s="246">
        <v>-77.669</v>
      </c>
      <c r="R57" s="246">
        <v>-451.43800000000005</v>
      </c>
      <c r="T57" s="241"/>
    </row>
    <row r="58" spans="1:20" ht="12" customHeight="1">
      <c r="A58" s="231"/>
      <c r="B58" s="332" t="s">
        <v>99</v>
      </c>
      <c r="C58" s="332"/>
      <c r="D58" s="332"/>
      <c r="E58" s="332"/>
      <c r="F58" s="246">
        <v>0</v>
      </c>
      <c r="G58" s="246">
        <v>0</v>
      </c>
      <c r="H58" s="246">
        <v>0</v>
      </c>
      <c r="I58" s="243" t="s">
        <v>85</v>
      </c>
      <c r="J58" s="246">
        <v>-0.505151</v>
      </c>
      <c r="K58" s="246">
        <v>-2.3541350999999997</v>
      </c>
      <c r="L58" s="246">
        <v>-5.2523186</v>
      </c>
      <c r="M58" s="246">
        <v>-8.5790833</v>
      </c>
      <c r="N58" s="246">
        <v>-12.3499751</v>
      </c>
      <c r="O58" s="246">
        <v>-16.583514400000002</v>
      </c>
      <c r="P58" s="246">
        <v>-21.3036989</v>
      </c>
      <c r="Q58" s="246">
        <v>-2.8591686</v>
      </c>
      <c r="R58" s="246">
        <v>-66.9277589</v>
      </c>
      <c r="T58" s="241"/>
    </row>
    <row r="59" spans="6:21" ht="7.5" customHeight="1"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T59" s="241"/>
      <c r="U59" s="241"/>
    </row>
    <row r="60" spans="1:18" ht="12" customHeight="1">
      <c r="A60" s="341" t="s">
        <v>388</v>
      </c>
      <c r="B60" s="297"/>
      <c r="C60" s="297"/>
      <c r="D60" s="297"/>
      <c r="E60" s="297"/>
      <c r="Q60" s="229"/>
      <c r="R60" s="229"/>
    </row>
    <row r="61" spans="1:18" ht="12" customHeight="1">
      <c r="A61" s="341" t="s">
        <v>389</v>
      </c>
      <c r="B61" s="308"/>
      <c r="C61" s="308"/>
      <c r="D61" s="308"/>
      <c r="E61" s="308"/>
      <c r="F61" s="244">
        <v>1029.4560000000001</v>
      </c>
      <c r="G61" s="244">
        <v>1046.189</v>
      </c>
      <c r="H61" s="244">
        <v>1062.3210000000001</v>
      </c>
      <c r="I61" s="244">
        <v>1078.1090000000002</v>
      </c>
      <c r="J61" s="244">
        <v>1099.927</v>
      </c>
      <c r="K61" s="244">
        <v>1111.891</v>
      </c>
      <c r="L61" s="244">
        <v>1140.1440000000002</v>
      </c>
      <c r="M61" s="244">
        <v>1166.177</v>
      </c>
      <c r="N61" s="244">
        <v>1193.806</v>
      </c>
      <c r="O61" s="244">
        <v>1226.604</v>
      </c>
      <c r="P61" s="244">
        <v>1250.4370000000001</v>
      </c>
      <c r="Q61" s="244">
        <v>5398.437</v>
      </c>
      <c r="R61" s="244">
        <v>11375.605</v>
      </c>
    </row>
    <row r="62" spans="1:18" ht="7.5" customHeight="1">
      <c r="A62" s="247"/>
      <c r="B62" s="231"/>
      <c r="C62" s="231"/>
      <c r="D62" s="231"/>
      <c r="E62" s="231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0"/>
      <c r="R62" s="240"/>
    </row>
    <row r="63" spans="1:18" ht="12" customHeight="1">
      <c r="A63" s="341" t="s">
        <v>409</v>
      </c>
      <c r="B63" s="297"/>
      <c r="C63" s="297"/>
      <c r="D63" s="297"/>
      <c r="E63" s="297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0"/>
      <c r="R63" s="240"/>
    </row>
    <row r="64" spans="1:18" ht="12" customHeight="1">
      <c r="A64" s="341" t="s">
        <v>390</v>
      </c>
      <c r="B64" s="308"/>
      <c r="C64" s="308"/>
      <c r="D64" s="308"/>
      <c r="E64" s="308"/>
      <c r="F64" s="244">
        <v>93.43</v>
      </c>
      <c r="G64" s="244">
        <v>78.53399999999999</v>
      </c>
      <c r="H64" s="244">
        <v>73.159</v>
      </c>
      <c r="I64" s="244">
        <v>73.793</v>
      </c>
      <c r="J64" s="244">
        <v>74.813</v>
      </c>
      <c r="K64" s="244">
        <v>75.498</v>
      </c>
      <c r="L64" s="244">
        <v>77.045</v>
      </c>
      <c r="M64" s="244">
        <v>78.543</v>
      </c>
      <c r="N64" s="244">
        <v>80.049</v>
      </c>
      <c r="O64" s="244">
        <v>81.544</v>
      </c>
      <c r="P64" s="244">
        <v>83.069</v>
      </c>
      <c r="Q64" s="244">
        <v>375.79699999999997</v>
      </c>
      <c r="R64" s="244">
        <v>776.0469999999999</v>
      </c>
    </row>
    <row r="65" spans="1:18" ht="7.5" customHeight="1">
      <c r="A65" s="247"/>
      <c r="B65" s="231"/>
      <c r="C65" s="231"/>
      <c r="D65" s="231"/>
      <c r="E65" s="231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0"/>
      <c r="R65" s="240"/>
    </row>
    <row r="66" spans="1:18" ht="12" customHeight="1">
      <c r="A66" s="332" t="s">
        <v>391</v>
      </c>
      <c r="B66" s="332"/>
      <c r="C66" s="332"/>
      <c r="D66" s="332"/>
      <c r="E66" s="332"/>
      <c r="Q66" s="229"/>
      <c r="R66" s="229"/>
    </row>
    <row r="67" spans="1:18" ht="12" customHeight="1">
      <c r="A67" s="332" t="s">
        <v>392</v>
      </c>
      <c r="B67" s="332"/>
      <c r="C67" s="332"/>
      <c r="D67" s="332"/>
      <c r="E67" s="332"/>
      <c r="F67" s="244">
        <v>-176.8560326781626</v>
      </c>
      <c r="G67" s="244">
        <v>-113.34459814434786</v>
      </c>
      <c r="H67" s="244">
        <v>-133.78152578930212</v>
      </c>
      <c r="I67" s="244">
        <v>-156.58364784690593</v>
      </c>
      <c r="J67" s="244">
        <v>-34.581672395394435</v>
      </c>
      <c r="K67" s="244">
        <v>154.95874970424484</v>
      </c>
      <c r="L67" s="244">
        <v>139.26421564486736</v>
      </c>
      <c r="M67" s="244">
        <v>162.77332948094863</v>
      </c>
      <c r="N67" s="244">
        <v>186.2843151968973</v>
      </c>
      <c r="O67" s="244">
        <v>163.44644024415356</v>
      </c>
      <c r="P67" s="244">
        <v>217.09165635894624</v>
      </c>
      <c r="Q67" s="244">
        <v>-283.3326944717055</v>
      </c>
      <c r="R67" s="244">
        <v>585.5272624541076</v>
      </c>
    </row>
    <row r="68" spans="1:18" ht="3" customHeight="1">
      <c r="A68" s="227"/>
      <c r="B68" s="227"/>
      <c r="C68" s="227"/>
      <c r="D68" s="227"/>
      <c r="E68" s="227"/>
      <c r="F68" s="248"/>
      <c r="G68" s="248"/>
      <c r="H68" s="249"/>
      <c r="I68" s="249"/>
      <c r="J68" s="249"/>
      <c r="K68" s="249"/>
      <c r="L68" s="249"/>
      <c r="M68" s="249"/>
      <c r="N68" s="249"/>
      <c r="O68" s="249"/>
      <c r="P68" s="249"/>
      <c r="Q68" s="250"/>
      <c r="R68" s="250"/>
    </row>
    <row r="69" ht="12" customHeight="1"/>
    <row r="70" spans="1:18" s="256" customFormat="1" ht="12">
      <c r="A70" s="256" t="s">
        <v>393</v>
      </c>
      <c r="Q70" s="257"/>
      <c r="R70" s="257"/>
    </row>
    <row r="71" spans="17:18" s="256" customFormat="1" ht="6" customHeight="1">
      <c r="Q71" s="257"/>
      <c r="R71" s="257"/>
    </row>
    <row r="72" spans="1:18" s="256" customFormat="1" ht="24.75" customHeight="1">
      <c r="A72" s="258" t="s">
        <v>394</v>
      </c>
      <c r="E72" s="342" t="s">
        <v>395</v>
      </c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</row>
    <row r="73" spans="17:18" s="256" customFormat="1" ht="6" customHeight="1">
      <c r="Q73" s="257"/>
      <c r="R73" s="257"/>
    </row>
    <row r="74" spans="5:22" s="256" customFormat="1" ht="24.75" customHeight="1">
      <c r="E74" s="335" t="s">
        <v>396</v>
      </c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259"/>
      <c r="T74" s="259"/>
      <c r="U74" s="259"/>
      <c r="V74" s="259"/>
    </row>
    <row r="75" spans="17:21" s="256" customFormat="1" ht="6" customHeight="1">
      <c r="Q75" s="257"/>
      <c r="R75" s="257"/>
      <c r="U75" s="260"/>
    </row>
    <row r="76" spans="1:22" s="256" customFormat="1" ht="12" customHeight="1">
      <c r="A76" s="256" t="s">
        <v>106</v>
      </c>
      <c r="C76" s="327" t="s">
        <v>411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61"/>
      <c r="T76" s="261"/>
      <c r="U76" s="261"/>
      <c r="V76" s="261"/>
    </row>
    <row r="77" spans="3:18" s="256" customFormat="1" ht="12">
      <c r="C77" s="327" t="s">
        <v>438</v>
      </c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</row>
    <row r="78" spans="3:18" s="256" customFormat="1" ht="12">
      <c r="C78" s="327" t="s">
        <v>439</v>
      </c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</row>
    <row r="79" spans="3:18" s="256" customFormat="1" ht="12">
      <c r="C79" s="327" t="s">
        <v>440</v>
      </c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</row>
    <row r="80" spans="17:18" s="256" customFormat="1" ht="6" customHeight="1">
      <c r="Q80" s="257"/>
      <c r="R80" s="257"/>
    </row>
    <row r="81" spans="1:18" s="256" customFormat="1" ht="12">
      <c r="A81" s="256" t="s">
        <v>397</v>
      </c>
      <c r="C81" s="256" t="s">
        <v>398</v>
      </c>
      <c r="Q81" s="257"/>
      <c r="R81" s="257"/>
    </row>
    <row r="82" spans="17:18" s="256" customFormat="1" ht="6" customHeight="1">
      <c r="Q82" s="257"/>
      <c r="R82" s="257"/>
    </row>
    <row r="83" spans="1:22" s="256" customFormat="1" ht="12.75" customHeight="1">
      <c r="A83" s="256" t="s">
        <v>399</v>
      </c>
      <c r="C83" s="327" t="s">
        <v>411</v>
      </c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61"/>
      <c r="T83" s="261"/>
      <c r="U83" s="261"/>
      <c r="V83" s="261"/>
    </row>
    <row r="84" spans="3:21" s="256" customFormat="1" ht="12">
      <c r="C84" s="327" t="s">
        <v>441</v>
      </c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U84" s="260"/>
    </row>
    <row r="85" spans="3:21" s="256" customFormat="1" ht="12">
      <c r="C85" s="327" t="s">
        <v>442</v>
      </c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U85" s="260"/>
    </row>
    <row r="86" spans="3:21" s="256" customFormat="1" ht="12">
      <c r="C86" s="327" t="s">
        <v>443</v>
      </c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U86" s="260"/>
    </row>
    <row r="87" spans="3:21" s="256" customFormat="1" ht="12">
      <c r="C87" s="327" t="s">
        <v>444</v>
      </c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U87" s="260"/>
    </row>
    <row r="88" spans="17:21" s="256" customFormat="1" ht="6" customHeight="1">
      <c r="Q88" s="257"/>
      <c r="R88" s="257"/>
      <c r="U88" s="260"/>
    </row>
    <row r="89" spans="1:18" s="256" customFormat="1" ht="12">
      <c r="A89" s="256" t="s">
        <v>400</v>
      </c>
      <c r="C89" s="327" t="s">
        <v>445</v>
      </c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</row>
    <row r="90" spans="3:18" s="256" customFormat="1" ht="12">
      <c r="C90" s="327" t="s">
        <v>446</v>
      </c>
      <c r="D90" s="327"/>
      <c r="E90" s="327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</row>
    <row r="91" spans="17:18" s="256" customFormat="1" ht="6" customHeight="1">
      <c r="Q91" s="257"/>
      <c r="R91" s="257"/>
    </row>
    <row r="92" spans="1:18" s="256" customFormat="1" ht="12">
      <c r="A92" s="256" t="s">
        <v>401</v>
      </c>
      <c r="C92" s="327" t="s">
        <v>447</v>
      </c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</row>
    <row r="93" spans="3:18" s="256" customFormat="1" ht="12">
      <c r="C93" s="327" t="s">
        <v>448</v>
      </c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</row>
    <row r="94" spans="14:18" s="256" customFormat="1" ht="6" customHeight="1">
      <c r="N94" s="257"/>
      <c r="O94" s="257"/>
      <c r="Q94" s="257"/>
      <c r="R94" s="257"/>
    </row>
    <row r="95" spans="1:18" s="256" customFormat="1" ht="12" customHeight="1">
      <c r="A95" s="333" t="s">
        <v>402</v>
      </c>
      <c r="B95" s="334"/>
      <c r="C95" s="335" t="s">
        <v>449</v>
      </c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</row>
    <row r="96" spans="1:18" s="256" customFormat="1" ht="12" customHeight="1">
      <c r="A96" s="258"/>
      <c r="B96" s="261"/>
      <c r="C96" s="328" t="s">
        <v>450</v>
      </c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</row>
    <row r="97" spans="1:18" s="256" customFormat="1" ht="12" customHeight="1">
      <c r="A97" s="258"/>
      <c r="B97" s="261"/>
      <c r="C97" s="328" t="s">
        <v>451</v>
      </c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</row>
    <row r="98" spans="1:18" s="256" customFormat="1" ht="12" customHeight="1">
      <c r="A98" s="258"/>
      <c r="B98" s="261"/>
      <c r="C98" s="328" t="s">
        <v>452</v>
      </c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</row>
    <row r="99" spans="1:18" s="256" customFormat="1" ht="12" customHeight="1">
      <c r="A99" s="258"/>
      <c r="B99" s="261"/>
      <c r="C99" s="328" t="s">
        <v>453</v>
      </c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</row>
    <row r="100" spans="1:18" s="256" customFormat="1" ht="12" customHeight="1">
      <c r="A100" s="258"/>
      <c r="B100" s="261"/>
      <c r="C100" s="328" t="s">
        <v>454</v>
      </c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</row>
    <row r="101" spans="1:18" ht="12" customHeight="1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8"/>
      <c r="R101" s="228"/>
    </row>
  </sheetData>
  <mergeCells count="70">
    <mergeCell ref="C97:R97"/>
    <mergeCell ref="C98:R98"/>
    <mergeCell ref="C99:R99"/>
    <mergeCell ref="C89:R89"/>
    <mergeCell ref="C92:R92"/>
    <mergeCell ref="C93:R93"/>
    <mergeCell ref="C96:R96"/>
    <mergeCell ref="C78:R78"/>
    <mergeCell ref="A66:E66"/>
    <mergeCell ref="E72:R72"/>
    <mergeCell ref="A67:E67"/>
    <mergeCell ref="A60:E60"/>
    <mergeCell ref="A61:E61"/>
    <mergeCell ref="A63:E63"/>
    <mergeCell ref="A64:E64"/>
    <mergeCell ref="A55:E55"/>
    <mergeCell ref="A56:E56"/>
    <mergeCell ref="B57:E57"/>
    <mergeCell ref="B58:E58"/>
    <mergeCell ref="B51:E51"/>
    <mergeCell ref="B52:E52"/>
    <mergeCell ref="A50:E50"/>
    <mergeCell ref="A54:E54"/>
    <mergeCell ref="B39:E39"/>
    <mergeCell ref="B43:E43"/>
    <mergeCell ref="B47:E47"/>
    <mergeCell ref="B48:E48"/>
    <mergeCell ref="B33:E33"/>
    <mergeCell ref="A37:E37"/>
    <mergeCell ref="B38:E38"/>
    <mergeCell ref="A35:E35"/>
    <mergeCell ref="A17:E17"/>
    <mergeCell ref="B18:E18"/>
    <mergeCell ref="B19:E19"/>
    <mergeCell ref="A22:E22"/>
    <mergeCell ref="A21:E21"/>
    <mergeCell ref="C86:R86"/>
    <mergeCell ref="C76:R76"/>
    <mergeCell ref="C77:R77"/>
    <mergeCell ref="A3:R3"/>
    <mergeCell ref="A14:E14"/>
    <mergeCell ref="A15:E15"/>
    <mergeCell ref="A16:E16"/>
    <mergeCell ref="A4:E4"/>
    <mergeCell ref="A13:E13"/>
    <mergeCell ref="F12:R12"/>
    <mergeCell ref="C79:R79"/>
    <mergeCell ref="C83:R83"/>
    <mergeCell ref="C84:R84"/>
    <mergeCell ref="C85:R85"/>
    <mergeCell ref="A29:E29"/>
    <mergeCell ref="A36:E36"/>
    <mergeCell ref="A23:E23"/>
    <mergeCell ref="A24:E24"/>
    <mergeCell ref="A25:E25"/>
    <mergeCell ref="B26:E26"/>
    <mergeCell ref="B27:E27"/>
    <mergeCell ref="A30:E30"/>
    <mergeCell ref="A31:E31"/>
    <mergeCell ref="B32:E32"/>
    <mergeCell ref="C87:R87"/>
    <mergeCell ref="C90:E90"/>
    <mergeCell ref="C100:R100"/>
    <mergeCell ref="F41:R41"/>
    <mergeCell ref="A42:E42"/>
    <mergeCell ref="B44:E44"/>
    <mergeCell ref="A46:E46"/>
    <mergeCell ref="A95:B95"/>
    <mergeCell ref="C95:R95"/>
    <mergeCell ref="E74:R74"/>
  </mergeCells>
  <printOptions/>
  <pageMargins left="0.75" right="0.75" top="0.5" bottom="0.5" header="0.5" footer="0.5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showGridLines="0" workbookViewId="0" topLeftCell="A240">
      <selection activeCell="I251" sqref="I251"/>
    </sheetView>
  </sheetViews>
  <sheetFormatPr defaultColWidth="8.88671875" defaultRowHeight="12" customHeight="1"/>
  <cols>
    <col min="1" max="2" width="1.33203125" style="204" customWidth="1"/>
    <col min="3" max="3" width="10.4453125" style="204" customWidth="1"/>
    <col min="4" max="4" width="5.88671875" style="205" customWidth="1"/>
    <col min="5" max="7" width="4.10546875" style="205" customWidth="1"/>
    <col min="8" max="9" width="4.3359375" style="205" customWidth="1"/>
    <col min="10" max="10" width="4.6640625" style="205" customWidth="1"/>
    <col min="11" max="11" width="4.5546875" style="205" customWidth="1"/>
    <col min="12" max="13" width="4.6640625" style="205" customWidth="1"/>
    <col min="14" max="14" width="4.88671875" style="205" customWidth="1"/>
    <col min="15" max="15" width="4.6640625" style="205" customWidth="1"/>
    <col min="16" max="16" width="4.4453125" style="205" customWidth="1"/>
    <col min="17" max="17" width="5.77734375" style="205" customWidth="1"/>
    <col min="18" max="18" width="5.3359375" style="205" customWidth="1"/>
    <col min="19" max="16384" width="7.10546875" style="205" customWidth="1"/>
  </cols>
  <sheetData>
    <row r="1" spans="1:17" s="193" customFormat="1" ht="12" customHeight="1">
      <c r="A1" s="199"/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3" s="193" customFormat="1" ht="12" customHeight="1">
      <c r="A2" s="192"/>
      <c r="B2" s="192"/>
      <c r="C2" s="192"/>
    </row>
    <row r="3" spans="1:17" s="262" customFormat="1" ht="15" customHeight="1">
      <c r="A3" s="351" t="s">
        <v>153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7" ht="12" customHeight="1">
      <c r="A4" s="350" t="s">
        <v>118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</row>
    <row r="5" spans="1:17" ht="12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4:17" ht="12" customHeight="1"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s="193" customFormat="1" ht="12" customHeight="1">
      <c r="A7" s="195"/>
      <c r="B7" s="196"/>
      <c r="C7" s="196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7" t="s">
        <v>1</v>
      </c>
      <c r="Q7" s="197" t="s">
        <v>1</v>
      </c>
    </row>
    <row r="8" spans="1:17" s="193" customFormat="1" ht="12" customHeight="1">
      <c r="A8" s="196"/>
      <c r="B8" s="196"/>
      <c r="C8" s="196"/>
      <c r="D8" s="198" t="s">
        <v>154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7" t="s">
        <v>29</v>
      </c>
      <c r="Q8" s="197" t="s">
        <v>29</v>
      </c>
    </row>
    <row r="9" spans="1:17" s="193" customFormat="1" ht="12" customHeight="1">
      <c r="A9" s="196" t="s">
        <v>155</v>
      </c>
      <c r="B9" s="196"/>
      <c r="C9" s="196"/>
      <c r="D9" s="198" t="s">
        <v>156</v>
      </c>
      <c r="E9" s="195">
        <v>2007</v>
      </c>
      <c r="F9" s="195">
        <v>2008</v>
      </c>
      <c r="G9" s="195">
        <v>2009</v>
      </c>
      <c r="H9" s="195">
        <v>2010</v>
      </c>
      <c r="I9" s="195">
        <v>2011</v>
      </c>
      <c r="J9" s="195">
        <v>2012</v>
      </c>
      <c r="K9" s="195">
        <v>2013</v>
      </c>
      <c r="L9" s="195">
        <v>2014</v>
      </c>
      <c r="M9" s="195">
        <v>2015</v>
      </c>
      <c r="N9" s="195">
        <v>2016</v>
      </c>
      <c r="O9" s="195">
        <v>2017</v>
      </c>
      <c r="P9" s="197">
        <v>2012</v>
      </c>
      <c r="Q9" s="197">
        <v>2017</v>
      </c>
    </row>
    <row r="10" spans="1:17" s="203" customFormat="1" ht="3" customHeight="1">
      <c r="A10" s="199"/>
      <c r="B10" s="199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1"/>
      <c r="Q10" s="201"/>
    </row>
    <row r="11" spans="1:17" s="203" customFormat="1" ht="3" customHeight="1">
      <c r="A11" s="202"/>
      <c r="B11" s="202"/>
      <c r="C11" s="202"/>
      <c r="D11" s="20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</row>
    <row r="12" spans="4:17" ht="12" customHeight="1">
      <c r="D12" s="353" t="s">
        <v>157</v>
      </c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</row>
    <row r="13" spans="1:3" s="207" customFormat="1" ht="12" customHeight="1">
      <c r="A13" s="206" t="s">
        <v>158</v>
      </c>
      <c r="B13" s="206"/>
      <c r="C13" s="206"/>
    </row>
    <row r="14" spans="1:17" s="207" customFormat="1" ht="12" customHeight="1">
      <c r="A14" s="206"/>
      <c r="B14" s="206" t="s">
        <v>159</v>
      </c>
      <c r="C14" s="206"/>
      <c r="D14" s="208">
        <v>39082</v>
      </c>
      <c r="E14" s="209" t="s">
        <v>85</v>
      </c>
      <c r="F14" s="209" t="s">
        <v>85</v>
      </c>
      <c r="G14" s="209" t="s">
        <v>85</v>
      </c>
      <c r="H14" s="209" t="s">
        <v>85</v>
      </c>
      <c r="I14" s="209" t="s">
        <v>85</v>
      </c>
      <c r="J14" s="209" t="s">
        <v>85</v>
      </c>
      <c r="K14" s="209" t="s">
        <v>85</v>
      </c>
      <c r="L14" s="209" t="s">
        <v>85</v>
      </c>
      <c r="M14" s="209" t="s">
        <v>85</v>
      </c>
      <c r="N14" s="209" t="s">
        <v>85</v>
      </c>
      <c r="O14" s="209" t="s">
        <v>85</v>
      </c>
      <c r="P14" s="209" t="s">
        <v>85</v>
      </c>
      <c r="Q14" s="209" t="s">
        <v>85</v>
      </c>
    </row>
    <row r="15" spans="1:3" s="207" customFormat="1" ht="12" customHeight="1">
      <c r="A15" s="206" t="s">
        <v>160</v>
      </c>
      <c r="B15" s="206"/>
      <c r="C15" s="206"/>
    </row>
    <row r="16" spans="1:17" s="207" customFormat="1" ht="12" customHeight="1">
      <c r="A16" s="206"/>
      <c r="B16" s="206" t="s">
        <v>161</v>
      </c>
      <c r="C16" s="206"/>
      <c r="D16" s="208">
        <v>39082</v>
      </c>
      <c r="E16" s="209" t="s">
        <v>85</v>
      </c>
      <c r="F16" s="209" t="s">
        <v>85</v>
      </c>
      <c r="G16" s="209" t="s">
        <v>85</v>
      </c>
      <c r="H16" s="209" t="s">
        <v>85</v>
      </c>
      <c r="I16" s="209" t="s">
        <v>85</v>
      </c>
      <c r="J16" s="209" t="s">
        <v>85</v>
      </c>
      <c r="K16" s="209" t="s">
        <v>85</v>
      </c>
      <c r="L16" s="209" t="s">
        <v>85</v>
      </c>
      <c r="M16" s="209" t="s">
        <v>85</v>
      </c>
      <c r="N16" s="209" t="s">
        <v>85</v>
      </c>
      <c r="O16" s="209" t="s">
        <v>85</v>
      </c>
      <c r="P16" s="209" t="s">
        <v>85</v>
      </c>
      <c r="Q16" s="209">
        <v>-0.078</v>
      </c>
    </row>
    <row r="17" spans="1:3" s="207" customFormat="1" ht="12" customHeight="1">
      <c r="A17" s="206" t="s">
        <v>162</v>
      </c>
      <c r="B17" s="206"/>
      <c r="C17" s="206"/>
    </row>
    <row r="18" spans="1:17" s="207" customFormat="1" ht="12" customHeight="1">
      <c r="A18" s="206"/>
      <c r="B18" s="206" t="s">
        <v>163</v>
      </c>
      <c r="C18" s="206"/>
      <c r="D18" s="208">
        <v>39082</v>
      </c>
      <c r="E18" s="209" t="s">
        <v>164</v>
      </c>
      <c r="F18" s="209">
        <v>0.058</v>
      </c>
      <c r="G18" s="209">
        <v>0.059</v>
      </c>
      <c r="H18" s="209">
        <v>0.061</v>
      </c>
      <c r="I18" s="209">
        <v>0.062</v>
      </c>
      <c r="J18" s="209">
        <v>0.064</v>
      </c>
      <c r="K18" s="209">
        <v>0.065</v>
      </c>
      <c r="L18" s="209">
        <v>0.067</v>
      </c>
      <c r="M18" s="209">
        <v>0.068</v>
      </c>
      <c r="N18" s="209">
        <v>0.07</v>
      </c>
      <c r="O18" s="209">
        <v>0.071</v>
      </c>
      <c r="P18" s="209">
        <v>0.304</v>
      </c>
      <c r="Q18" s="209">
        <v>0.645</v>
      </c>
    </row>
    <row r="19" spans="1:3" s="207" customFormat="1" ht="12" customHeight="1">
      <c r="A19" s="206" t="s">
        <v>165</v>
      </c>
      <c r="B19" s="206"/>
      <c r="C19" s="206"/>
    </row>
    <row r="20" spans="1:19" s="207" customFormat="1" ht="12" customHeight="1">
      <c r="A20" s="206"/>
      <c r="B20" s="206" t="s">
        <v>166</v>
      </c>
      <c r="C20" s="206"/>
      <c r="D20" s="208">
        <v>39082</v>
      </c>
      <c r="E20" s="209">
        <v>-9.324</v>
      </c>
      <c r="F20" s="209">
        <v>-58.661</v>
      </c>
      <c r="G20" s="209">
        <v>-56.618</v>
      </c>
      <c r="H20" s="209">
        <v>-64.802</v>
      </c>
      <c r="I20" s="209">
        <v>-54.586</v>
      </c>
      <c r="J20" s="209">
        <v>-34.035</v>
      </c>
      <c r="K20" s="209">
        <v>-40.196</v>
      </c>
      <c r="L20" s="209">
        <v>-46.586</v>
      </c>
      <c r="M20" s="209">
        <v>-53.468</v>
      </c>
      <c r="N20" s="209">
        <v>-61.566</v>
      </c>
      <c r="O20" s="209">
        <v>-70.26</v>
      </c>
      <c r="P20" s="209">
        <v>-268.702</v>
      </c>
      <c r="Q20" s="209">
        <v>-540.778</v>
      </c>
      <c r="R20" s="210"/>
      <c r="S20" s="210"/>
    </row>
    <row r="21" spans="1:17" s="207" customFormat="1" ht="12" customHeight="1">
      <c r="A21" s="206" t="s">
        <v>167</v>
      </c>
      <c r="B21" s="206"/>
      <c r="C21" s="206"/>
      <c r="P21" s="210"/>
      <c r="Q21" s="210"/>
    </row>
    <row r="22" spans="1:3" s="207" customFormat="1" ht="12" customHeight="1">
      <c r="A22" s="206"/>
      <c r="B22" s="206" t="s">
        <v>168</v>
      </c>
      <c r="C22" s="206"/>
    </row>
    <row r="23" spans="1:17" s="207" customFormat="1" ht="12" customHeight="1">
      <c r="A23" s="206"/>
      <c r="B23" s="206" t="s">
        <v>169</v>
      </c>
      <c r="C23" s="206"/>
      <c r="D23" s="208">
        <v>39082</v>
      </c>
      <c r="E23" s="209" t="s">
        <v>85</v>
      </c>
      <c r="F23" s="209" t="s">
        <v>85</v>
      </c>
      <c r="G23" s="209" t="s">
        <v>85</v>
      </c>
      <c r="H23" s="209" t="s">
        <v>85</v>
      </c>
      <c r="I23" s="209" t="s">
        <v>85</v>
      </c>
      <c r="J23" s="209" t="s">
        <v>85</v>
      </c>
      <c r="K23" s="209" t="s">
        <v>85</v>
      </c>
      <c r="L23" s="209" t="s">
        <v>85</v>
      </c>
      <c r="M23" s="209" t="s">
        <v>85</v>
      </c>
      <c r="N23" s="209" t="s">
        <v>85</v>
      </c>
      <c r="O23" s="209" t="s">
        <v>85</v>
      </c>
      <c r="P23" s="209" t="s">
        <v>85</v>
      </c>
      <c r="Q23" s="209" t="s">
        <v>85</v>
      </c>
    </row>
    <row r="24" spans="1:3" s="207" customFormat="1" ht="12" customHeight="1">
      <c r="A24" s="206" t="s">
        <v>170</v>
      </c>
      <c r="B24" s="206"/>
      <c r="C24" s="206"/>
    </row>
    <row r="25" spans="1:17" s="207" customFormat="1" ht="12" customHeight="1">
      <c r="A25" s="206"/>
      <c r="B25" s="206" t="s">
        <v>171</v>
      </c>
      <c r="C25" s="206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</row>
    <row r="26" spans="1:17" s="207" customFormat="1" ht="12" customHeight="1">
      <c r="A26" s="206"/>
      <c r="B26" s="206" t="s">
        <v>172</v>
      </c>
      <c r="C26" s="206"/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</row>
    <row r="27" spans="1:19" s="207" customFormat="1" ht="12" customHeight="1">
      <c r="A27" s="206"/>
      <c r="B27" s="206" t="s">
        <v>173</v>
      </c>
      <c r="C27" s="206"/>
      <c r="D27" s="208">
        <v>39082</v>
      </c>
      <c r="E27" s="209">
        <v>-0.082</v>
      </c>
      <c r="F27" s="209">
        <v>-0.536</v>
      </c>
      <c r="G27" s="209">
        <v>-0.584</v>
      </c>
      <c r="H27" s="209">
        <v>-0.759</v>
      </c>
      <c r="I27" s="209">
        <v>-0.751</v>
      </c>
      <c r="J27" s="209">
        <v>-0.622</v>
      </c>
      <c r="K27" s="209">
        <v>-0.769</v>
      </c>
      <c r="L27" s="209">
        <v>-0.943</v>
      </c>
      <c r="M27" s="209">
        <v>-1.155</v>
      </c>
      <c r="N27" s="209">
        <v>-1.425</v>
      </c>
      <c r="O27" s="209">
        <v>-1.73</v>
      </c>
      <c r="P27" s="209">
        <v>-3.252</v>
      </c>
      <c r="Q27" s="209">
        <v>-9.274</v>
      </c>
      <c r="R27" s="210"/>
      <c r="S27" s="210"/>
    </row>
    <row r="28" spans="1:3" s="207" customFormat="1" ht="12" customHeight="1">
      <c r="A28" s="206" t="s">
        <v>174</v>
      </c>
      <c r="B28" s="206"/>
      <c r="C28" s="206"/>
    </row>
    <row r="29" spans="1:17" s="207" customFormat="1" ht="12.75" customHeight="1">
      <c r="A29" s="206"/>
      <c r="B29" s="206" t="s">
        <v>175</v>
      </c>
      <c r="C29" s="206"/>
      <c r="D29" s="211" t="s">
        <v>370</v>
      </c>
      <c r="E29" s="209">
        <v>-2.318</v>
      </c>
      <c r="F29" s="209">
        <v>-2.286380305303139</v>
      </c>
      <c r="G29" s="209">
        <v>-2.7727698905360985</v>
      </c>
      <c r="H29" s="209">
        <v>-2.839249223237385</v>
      </c>
      <c r="I29" s="209">
        <v>-3.2560120840862723</v>
      </c>
      <c r="J29" s="209">
        <v>-3.5084148651685623</v>
      </c>
      <c r="K29" s="209">
        <v>-3.6160777324098126</v>
      </c>
      <c r="L29" s="209">
        <v>-3.732354865925483</v>
      </c>
      <c r="M29" s="209">
        <v>-3.853990815022888</v>
      </c>
      <c r="N29" s="209">
        <v>-3.985371378890216</v>
      </c>
      <c r="O29" s="209">
        <v>-4.126618802813329</v>
      </c>
      <c r="P29" s="209">
        <v>-14.662826368331459</v>
      </c>
      <c r="Q29" s="209">
        <v>-33.977239963393195</v>
      </c>
    </row>
    <row r="30" spans="1:3" s="207" customFormat="1" ht="12" customHeight="1">
      <c r="A30" s="206" t="s">
        <v>176</v>
      </c>
      <c r="B30" s="206"/>
      <c r="C30" s="206"/>
    </row>
    <row r="31" spans="1:17" s="207" customFormat="1" ht="12" customHeight="1">
      <c r="A31" s="206"/>
      <c r="B31" s="206" t="s">
        <v>177</v>
      </c>
      <c r="C31" s="206"/>
      <c r="D31" s="211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</row>
    <row r="32" spans="1:17" s="207" customFormat="1" ht="12.75" customHeight="1">
      <c r="A32" s="206"/>
      <c r="B32" s="206" t="s">
        <v>178</v>
      </c>
      <c r="C32" s="206"/>
      <c r="D32" s="211" t="s">
        <v>371</v>
      </c>
      <c r="E32" s="209">
        <v>-0.20458925639309167</v>
      </c>
      <c r="F32" s="209">
        <v>-0.28593680091661244</v>
      </c>
      <c r="G32" s="209">
        <v>-0.26939271245959423</v>
      </c>
      <c r="H32" s="209">
        <v>-0.2982982442319101</v>
      </c>
      <c r="I32" s="209">
        <v>-0.3205318995229832</v>
      </c>
      <c r="J32" s="209">
        <v>-0.29303653521515366</v>
      </c>
      <c r="K32" s="209">
        <v>-0.22926225864631866</v>
      </c>
      <c r="L32" s="209">
        <v>-0.1960067673368582</v>
      </c>
      <c r="M32" s="209">
        <v>-0.17642881218539938</v>
      </c>
      <c r="N32" s="209">
        <v>-0.1615090471931314</v>
      </c>
      <c r="O32" s="209">
        <v>-0.15860839363820178</v>
      </c>
      <c r="P32" s="209">
        <v>-1.4671961923462535</v>
      </c>
      <c r="Q32" s="209">
        <v>-2.389011471346163</v>
      </c>
    </row>
    <row r="33" spans="4:17" ht="7.5" customHeight="1">
      <c r="D33" s="208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</row>
    <row r="34" spans="4:17" ht="12" customHeight="1">
      <c r="D34" s="348" t="s">
        <v>179</v>
      </c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</row>
    <row r="35" spans="1:3" s="207" customFormat="1" ht="12" customHeight="1">
      <c r="A35" s="206" t="s">
        <v>180</v>
      </c>
      <c r="B35" s="206"/>
      <c r="C35" s="206"/>
    </row>
    <row r="36" spans="1:17" s="207" customFormat="1" ht="12" customHeight="1">
      <c r="A36" s="206"/>
      <c r="B36" s="206" t="s">
        <v>181</v>
      </c>
      <c r="C36" s="206"/>
      <c r="D36" s="208">
        <v>39263</v>
      </c>
      <c r="E36" s="209" t="s">
        <v>85</v>
      </c>
      <c r="F36" s="209">
        <v>-0.05533811225378733</v>
      </c>
      <c r="G36" s="209">
        <v>-0.05857925964627189</v>
      </c>
      <c r="H36" s="209">
        <v>-0.06224185095899368</v>
      </c>
      <c r="I36" s="209">
        <v>-0.0655426137745481</v>
      </c>
      <c r="J36" s="209">
        <v>-0.06883497933221484</v>
      </c>
      <c r="K36" s="209">
        <v>-0.07320153012185365</v>
      </c>
      <c r="L36" s="209">
        <v>-0.07779780601655636</v>
      </c>
      <c r="M36" s="209">
        <v>-0.08268137004017367</v>
      </c>
      <c r="N36" s="209">
        <v>-0.08809938140871543</v>
      </c>
      <c r="O36" s="209">
        <v>-0.09405716285963564</v>
      </c>
      <c r="P36" s="209">
        <v>-0.3105368159658159</v>
      </c>
      <c r="Q36" s="209">
        <v>-0.7263740664127506</v>
      </c>
    </row>
    <row r="37" spans="1:3" s="207" customFormat="1" ht="12" customHeight="1">
      <c r="A37" s="206" t="s">
        <v>182</v>
      </c>
      <c r="B37" s="206"/>
      <c r="C37" s="206"/>
    </row>
    <row r="38" spans="1:17" s="207" customFormat="1" ht="12" customHeight="1">
      <c r="A38" s="206"/>
      <c r="B38" s="206" t="s">
        <v>183</v>
      </c>
      <c r="C38" s="206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</row>
    <row r="39" spans="1:17" s="207" customFormat="1" ht="12" customHeight="1">
      <c r="A39" s="206"/>
      <c r="B39" s="206" t="s">
        <v>184</v>
      </c>
      <c r="C39" s="206"/>
      <c r="D39" s="208">
        <v>39447</v>
      </c>
      <c r="E39" s="209" t="s">
        <v>21</v>
      </c>
      <c r="F39" s="209" t="s">
        <v>85</v>
      </c>
      <c r="G39" s="209" t="s">
        <v>85</v>
      </c>
      <c r="H39" s="209" t="s">
        <v>85</v>
      </c>
      <c r="I39" s="209" t="s">
        <v>85</v>
      </c>
      <c r="J39" s="209" t="s">
        <v>85</v>
      </c>
      <c r="K39" s="209" t="s">
        <v>85</v>
      </c>
      <c r="L39" s="209" t="s">
        <v>85</v>
      </c>
      <c r="M39" s="209" t="s">
        <v>85</v>
      </c>
      <c r="N39" s="209" t="s">
        <v>85</v>
      </c>
      <c r="O39" s="209" t="s">
        <v>85</v>
      </c>
      <c r="P39" s="209">
        <v>-0.077</v>
      </c>
      <c r="Q39" s="209">
        <v>-0.202</v>
      </c>
    </row>
    <row r="40" spans="1:3" s="207" customFormat="1" ht="12" customHeight="1">
      <c r="A40" s="206" t="s">
        <v>185</v>
      </c>
      <c r="B40" s="206"/>
      <c r="C40" s="206"/>
    </row>
    <row r="41" spans="1:17" s="207" customFormat="1" ht="12" customHeight="1">
      <c r="A41" s="206"/>
      <c r="B41" s="206" t="s">
        <v>186</v>
      </c>
      <c r="C41" s="206"/>
      <c r="D41" s="208">
        <v>39447</v>
      </c>
      <c r="E41" s="209" t="s">
        <v>21</v>
      </c>
      <c r="F41" s="209" t="s">
        <v>85</v>
      </c>
      <c r="G41" s="209" t="s">
        <v>85</v>
      </c>
      <c r="H41" s="209" t="s">
        <v>85</v>
      </c>
      <c r="I41" s="209" t="s">
        <v>85</v>
      </c>
      <c r="J41" s="209" t="s">
        <v>85</v>
      </c>
      <c r="K41" s="209" t="s">
        <v>85</v>
      </c>
      <c r="L41" s="209" t="s">
        <v>85</v>
      </c>
      <c r="M41" s="209" t="s">
        <v>85</v>
      </c>
      <c r="N41" s="209" t="s">
        <v>85</v>
      </c>
      <c r="O41" s="209" t="s">
        <v>85</v>
      </c>
      <c r="P41" s="209" t="s">
        <v>85</v>
      </c>
      <c r="Q41" s="209" t="s">
        <v>85</v>
      </c>
    </row>
    <row r="42" spans="1:3" s="207" customFormat="1" ht="12" customHeight="1">
      <c r="A42" s="206" t="s">
        <v>187</v>
      </c>
      <c r="B42" s="206"/>
      <c r="C42" s="206"/>
    </row>
    <row r="43" spans="1:17" s="207" customFormat="1" ht="12" customHeight="1">
      <c r="A43" s="206"/>
      <c r="B43" s="206" t="s">
        <v>188</v>
      </c>
      <c r="C43" s="206"/>
      <c r="D43" s="208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</row>
    <row r="44" spans="1:17" s="207" customFormat="1" ht="12" customHeight="1">
      <c r="A44" s="206"/>
      <c r="B44" s="206" t="s">
        <v>189</v>
      </c>
      <c r="C44" s="206"/>
      <c r="D44" s="208">
        <v>39447</v>
      </c>
      <c r="E44" s="209" t="s">
        <v>164</v>
      </c>
      <c r="F44" s="209" t="s">
        <v>85</v>
      </c>
      <c r="G44" s="209" t="s">
        <v>85</v>
      </c>
      <c r="H44" s="209" t="s">
        <v>85</v>
      </c>
      <c r="I44" s="209" t="s">
        <v>85</v>
      </c>
      <c r="J44" s="209" t="s">
        <v>85</v>
      </c>
      <c r="K44" s="209">
        <v>-0.053</v>
      </c>
      <c r="L44" s="209">
        <v>-0.058</v>
      </c>
      <c r="M44" s="209">
        <v>-0.062</v>
      </c>
      <c r="N44" s="209">
        <v>-0.067</v>
      </c>
      <c r="O44" s="209">
        <v>-0.072</v>
      </c>
      <c r="P44" s="209">
        <v>-0.184</v>
      </c>
      <c r="Q44" s="209">
        <v>-0.496</v>
      </c>
    </row>
    <row r="45" spans="1:3" s="207" customFormat="1" ht="12" customHeight="1">
      <c r="A45" s="206" t="s">
        <v>190</v>
      </c>
      <c r="B45" s="206"/>
      <c r="C45" s="206"/>
    </row>
    <row r="46" spans="1:19" s="207" customFormat="1" ht="12" customHeight="1">
      <c r="A46" s="206"/>
      <c r="B46" s="206" t="s">
        <v>191</v>
      </c>
      <c r="C46" s="206"/>
      <c r="D46" s="208">
        <v>39447</v>
      </c>
      <c r="E46" s="209" t="s">
        <v>21</v>
      </c>
      <c r="F46" s="209">
        <v>-0.227</v>
      </c>
      <c r="G46" s="209">
        <v>-0.368</v>
      </c>
      <c r="H46" s="209">
        <v>-0.353</v>
      </c>
      <c r="I46" s="209">
        <v>-0.332</v>
      </c>
      <c r="J46" s="209">
        <v>-0.309</v>
      </c>
      <c r="K46" s="209">
        <v>-0.287</v>
      </c>
      <c r="L46" s="209">
        <v>-0.267</v>
      </c>
      <c r="M46" s="209">
        <v>-0.252</v>
      </c>
      <c r="N46" s="209">
        <v>-0.241</v>
      </c>
      <c r="O46" s="209">
        <v>-0.232</v>
      </c>
      <c r="P46" s="209">
        <v>-1.589</v>
      </c>
      <c r="Q46" s="209">
        <v>-2.868</v>
      </c>
      <c r="R46" s="210"/>
      <c r="S46" s="210"/>
    </row>
    <row r="47" spans="1:3" s="207" customFormat="1" ht="12" customHeight="1">
      <c r="A47" s="206" t="s">
        <v>192</v>
      </c>
      <c r="B47" s="206"/>
      <c r="C47" s="206"/>
    </row>
    <row r="48" spans="1:17" s="207" customFormat="1" ht="12" customHeight="1">
      <c r="A48" s="206"/>
      <c r="B48" s="206" t="s">
        <v>193</v>
      </c>
      <c r="C48" s="20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</row>
    <row r="49" spans="1:17" s="207" customFormat="1" ht="12" customHeight="1">
      <c r="A49" s="206"/>
      <c r="B49" s="206" t="s">
        <v>194</v>
      </c>
      <c r="C49" s="206"/>
      <c r="D49" s="208">
        <v>39447</v>
      </c>
      <c r="E49" s="209" t="s">
        <v>21</v>
      </c>
      <c r="F49" s="213">
        <v>0</v>
      </c>
      <c r="G49" s="209" t="s">
        <v>85</v>
      </c>
      <c r="H49" s="209" t="s">
        <v>85</v>
      </c>
      <c r="I49" s="209" t="s">
        <v>85</v>
      </c>
      <c r="J49" s="209" t="s">
        <v>85</v>
      </c>
      <c r="K49" s="209" t="s">
        <v>85</v>
      </c>
      <c r="L49" s="209" t="s">
        <v>85</v>
      </c>
      <c r="M49" s="209" t="s">
        <v>85</v>
      </c>
      <c r="N49" s="209" t="s">
        <v>85</v>
      </c>
      <c r="O49" s="209" t="s">
        <v>85</v>
      </c>
      <c r="P49" s="209" t="s">
        <v>85</v>
      </c>
      <c r="Q49" s="209">
        <v>-0.065</v>
      </c>
    </row>
    <row r="50" spans="1:3" s="207" customFormat="1" ht="12" customHeight="1">
      <c r="A50" s="206" t="s">
        <v>195</v>
      </c>
      <c r="B50" s="206"/>
      <c r="C50" s="206"/>
    </row>
    <row r="51" spans="1:17" s="207" customFormat="1" ht="12" customHeight="1">
      <c r="A51" s="206"/>
      <c r="B51" s="206" t="s">
        <v>196</v>
      </c>
      <c r="C51" s="206"/>
      <c r="D51" s="208">
        <v>39447</v>
      </c>
      <c r="E51" s="209" t="s">
        <v>21</v>
      </c>
      <c r="F51" s="209" t="s">
        <v>85</v>
      </c>
      <c r="G51" s="209" t="s">
        <v>85</v>
      </c>
      <c r="H51" s="209" t="s">
        <v>85</v>
      </c>
      <c r="I51" s="209" t="s">
        <v>85</v>
      </c>
      <c r="J51" s="209" t="s">
        <v>85</v>
      </c>
      <c r="K51" s="209" t="s">
        <v>85</v>
      </c>
      <c r="L51" s="209" t="s">
        <v>85</v>
      </c>
      <c r="M51" s="209" t="s">
        <v>85</v>
      </c>
      <c r="N51" s="209" t="s">
        <v>85</v>
      </c>
      <c r="O51" s="209">
        <v>-0.054</v>
      </c>
      <c r="P51" s="209">
        <v>-0.14</v>
      </c>
      <c r="Q51" s="209">
        <v>-0.366</v>
      </c>
    </row>
    <row r="52" spans="1:3" s="207" customFormat="1" ht="12" customHeight="1">
      <c r="A52" s="206" t="s">
        <v>197</v>
      </c>
      <c r="B52" s="206"/>
      <c r="C52" s="206"/>
    </row>
    <row r="53" spans="1:19" s="207" customFormat="1" ht="12" customHeight="1">
      <c r="A53" s="206"/>
      <c r="B53" s="206" t="s">
        <v>196</v>
      </c>
      <c r="C53" s="206"/>
      <c r="D53" s="208">
        <v>39447</v>
      </c>
      <c r="E53" s="209" t="s">
        <v>21</v>
      </c>
      <c r="F53" s="209" t="s">
        <v>85</v>
      </c>
      <c r="G53" s="209">
        <v>-0.059</v>
      </c>
      <c r="H53" s="209">
        <v>-0.07</v>
      </c>
      <c r="I53" s="209">
        <v>-0.077</v>
      </c>
      <c r="J53" s="209">
        <v>-0.083</v>
      </c>
      <c r="K53" s="209">
        <v>-0.088</v>
      </c>
      <c r="L53" s="209">
        <v>-0.094</v>
      </c>
      <c r="M53" s="209">
        <v>-0.099</v>
      </c>
      <c r="N53" s="209">
        <v>-0.104</v>
      </c>
      <c r="O53" s="209">
        <v>-0.11</v>
      </c>
      <c r="P53" s="209">
        <v>-0.328</v>
      </c>
      <c r="Q53" s="209">
        <v>-0.823</v>
      </c>
      <c r="R53" s="210"/>
      <c r="S53" s="210"/>
    </row>
    <row r="54" spans="1:3" s="207" customFormat="1" ht="12" customHeight="1">
      <c r="A54" s="206" t="s">
        <v>198</v>
      </c>
      <c r="B54" s="206"/>
      <c r="C54" s="206"/>
    </row>
    <row r="55" spans="1:17" s="207" customFormat="1" ht="12" customHeight="1">
      <c r="A55" s="206"/>
      <c r="B55" s="206" t="s">
        <v>199</v>
      </c>
      <c r="C55" s="206"/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</row>
    <row r="56" spans="1:17" s="207" customFormat="1" ht="12" customHeight="1">
      <c r="A56" s="206"/>
      <c r="B56" s="206" t="s">
        <v>200</v>
      </c>
      <c r="C56" s="206"/>
      <c r="D56" s="208">
        <v>39447</v>
      </c>
      <c r="E56" s="209" t="s">
        <v>21</v>
      </c>
      <c r="F56" s="209" t="s">
        <v>85</v>
      </c>
      <c r="G56" s="209" t="s">
        <v>85</v>
      </c>
      <c r="H56" s="209">
        <v>-0.057</v>
      </c>
      <c r="I56" s="209">
        <v>-0.069</v>
      </c>
      <c r="J56" s="209">
        <v>-0.072</v>
      </c>
      <c r="K56" s="209">
        <v>-0.08</v>
      </c>
      <c r="L56" s="209">
        <v>-0.088</v>
      </c>
      <c r="M56" s="209">
        <v>-0.096</v>
      </c>
      <c r="N56" s="209">
        <v>-0.106</v>
      </c>
      <c r="O56" s="209">
        <v>-0.117</v>
      </c>
      <c r="P56" s="209">
        <v>-0.28</v>
      </c>
      <c r="Q56" s="209">
        <v>-0.767</v>
      </c>
    </row>
    <row r="57" spans="1:3" s="207" customFormat="1" ht="12" customHeight="1">
      <c r="A57" s="206" t="s">
        <v>201</v>
      </c>
      <c r="B57" s="206"/>
      <c r="C57" s="206"/>
    </row>
    <row r="58" spans="1:17" s="207" customFormat="1" ht="12" customHeight="1">
      <c r="A58" s="206"/>
      <c r="B58" s="206" t="s">
        <v>412</v>
      </c>
      <c r="C58" s="206"/>
      <c r="D58" s="208">
        <v>39447</v>
      </c>
      <c r="E58" s="209" t="s">
        <v>21</v>
      </c>
      <c r="F58" s="209">
        <v>-0.174</v>
      </c>
      <c r="G58" s="209">
        <v>-0.183</v>
      </c>
      <c r="H58" s="209">
        <v>-0.192</v>
      </c>
      <c r="I58" s="209">
        <v>-0.2</v>
      </c>
      <c r="J58" s="209">
        <v>-0.211</v>
      </c>
      <c r="K58" s="209">
        <v>-0.221</v>
      </c>
      <c r="L58" s="209">
        <v>-0.232</v>
      </c>
      <c r="M58" s="209">
        <v>-0.243</v>
      </c>
      <c r="N58" s="209">
        <v>-0.255</v>
      </c>
      <c r="O58" s="209">
        <v>-0.268</v>
      </c>
      <c r="P58" s="209">
        <v>-0.96</v>
      </c>
      <c r="Q58" s="209">
        <v>-2.179</v>
      </c>
    </row>
    <row r="59" spans="1:3" s="207" customFormat="1" ht="12" customHeight="1">
      <c r="A59" s="206" t="s">
        <v>202</v>
      </c>
      <c r="B59" s="206"/>
      <c r="C59" s="206"/>
    </row>
    <row r="60" spans="1:17" s="207" customFormat="1" ht="12" customHeight="1">
      <c r="A60" s="206"/>
      <c r="B60" s="206" t="s">
        <v>203</v>
      </c>
      <c r="C60" s="206"/>
      <c r="D60" s="20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</row>
    <row r="61" spans="1:19" s="207" customFormat="1" ht="12" customHeight="1">
      <c r="A61" s="206"/>
      <c r="B61" s="206" t="s">
        <v>204</v>
      </c>
      <c r="C61" s="206"/>
      <c r="D61" s="208">
        <v>39447</v>
      </c>
      <c r="E61" s="209" t="s">
        <v>21</v>
      </c>
      <c r="F61" s="209">
        <v>-0.072</v>
      </c>
      <c r="G61" s="209">
        <v>-0.36</v>
      </c>
      <c r="H61" s="209">
        <v>-0.361</v>
      </c>
      <c r="I61" s="209">
        <v>-0.367</v>
      </c>
      <c r="J61" s="209">
        <v>-0.416</v>
      </c>
      <c r="K61" s="209">
        <v>-0.421</v>
      </c>
      <c r="L61" s="209">
        <v>-0.424</v>
      </c>
      <c r="M61" s="209">
        <v>-0.425</v>
      </c>
      <c r="N61" s="209">
        <v>-0.429</v>
      </c>
      <c r="O61" s="209">
        <v>-0.442</v>
      </c>
      <c r="P61" s="209">
        <v>-1.576</v>
      </c>
      <c r="Q61" s="209">
        <v>-3.717</v>
      </c>
      <c r="R61" s="210"/>
      <c r="S61" s="210"/>
    </row>
    <row r="62" spans="1:3" s="207" customFormat="1" ht="12" customHeight="1">
      <c r="A62" s="206" t="s">
        <v>205</v>
      </c>
      <c r="B62" s="206"/>
      <c r="C62" s="206"/>
    </row>
    <row r="63" spans="1:17" s="207" customFormat="1" ht="12" customHeight="1">
      <c r="A63" s="206"/>
      <c r="B63" s="206" t="s">
        <v>206</v>
      </c>
      <c r="C63" s="206"/>
      <c r="D63" s="208">
        <v>39813</v>
      </c>
      <c r="E63" s="209" t="s">
        <v>21</v>
      </c>
      <c r="F63" s="209" t="s">
        <v>85</v>
      </c>
      <c r="G63" s="209" t="s">
        <v>85</v>
      </c>
      <c r="H63" s="213">
        <v>0</v>
      </c>
      <c r="I63" s="213">
        <v>0</v>
      </c>
      <c r="J63" s="213">
        <v>0</v>
      </c>
      <c r="K63" s="213">
        <v>0</v>
      </c>
      <c r="L63" s="213">
        <v>0</v>
      </c>
      <c r="M63" s="213">
        <v>0</v>
      </c>
      <c r="N63" s="213">
        <v>0</v>
      </c>
      <c r="O63" s="213">
        <v>0</v>
      </c>
      <c r="P63" s="209" t="s">
        <v>85</v>
      </c>
      <c r="Q63" s="209" t="s">
        <v>85</v>
      </c>
    </row>
    <row r="64" spans="1:3" s="207" customFormat="1" ht="12" customHeight="1">
      <c r="A64" s="206" t="s">
        <v>207</v>
      </c>
      <c r="B64" s="206"/>
      <c r="C64" s="206"/>
    </row>
    <row r="65" spans="1:17" s="207" customFormat="1" ht="12" customHeight="1">
      <c r="A65" s="206"/>
      <c r="B65" s="206" t="s">
        <v>208</v>
      </c>
      <c r="C65" s="206"/>
      <c r="D65" s="208">
        <v>39447</v>
      </c>
      <c r="E65" s="209" t="s">
        <v>21</v>
      </c>
      <c r="F65" s="209">
        <v>-0.083</v>
      </c>
      <c r="G65" s="209">
        <v>-0.165</v>
      </c>
      <c r="H65" s="209">
        <v>-0.165</v>
      </c>
      <c r="I65" s="209">
        <v>-0.165</v>
      </c>
      <c r="J65" s="209">
        <v>-0.166</v>
      </c>
      <c r="K65" s="209">
        <v>-0.166</v>
      </c>
      <c r="L65" s="209">
        <v>-0.166</v>
      </c>
      <c r="M65" s="209">
        <v>-0.166</v>
      </c>
      <c r="N65" s="209">
        <v>-0.166</v>
      </c>
      <c r="O65" s="209">
        <v>-0.166</v>
      </c>
      <c r="P65" s="209">
        <v>-0.744</v>
      </c>
      <c r="Q65" s="209">
        <v>-1.574</v>
      </c>
    </row>
    <row r="66" spans="1:3" s="207" customFormat="1" ht="12" customHeight="1">
      <c r="A66" s="206" t="s">
        <v>209</v>
      </c>
      <c r="B66" s="206"/>
      <c r="C66" s="206"/>
    </row>
    <row r="67" spans="1:19" s="207" customFormat="1" ht="12" customHeight="1">
      <c r="A67" s="206"/>
      <c r="B67" s="206" t="s">
        <v>210</v>
      </c>
      <c r="C67" s="206"/>
      <c r="D67" s="208">
        <v>39447</v>
      </c>
      <c r="E67" s="209" t="s">
        <v>21</v>
      </c>
      <c r="F67" s="209">
        <v>-2.881</v>
      </c>
      <c r="G67" s="209">
        <v>-5.263</v>
      </c>
      <c r="H67" s="209">
        <v>-6.632</v>
      </c>
      <c r="I67" s="209">
        <v>-8.119</v>
      </c>
      <c r="J67" s="209">
        <v>-9.729</v>
      </c>
      <c r="K67" s="209">
        <v>-11.159</v>
      </c>
      <c r="L67" s="209">
        <v>-12.214</v>
      </c>
      <c r="M67" s="209">
        <v>-13.192</v>
      </c>
      <c r="N67" s="209">
        <v>-14.264</v>
      </c>
      <c r="O67" s="209">
        <v>-15.435</v>
      </c>
      <c r="P67" s="209">
        <v>-32.624</v>
      </c>
      <c r="Q67" s="209">
        <v>-98.888</v>
      </c>
      <c r="R67" s="210"/>
      <c r="S67" s="210"/>
    </row>
    <row r="68" spans="1:3" s="207" customFormat="1" ht="12" customHeight="1">
      <c r="A68" s="206" t="s">
        <v>211</v>
      </c>
      <c r="B68" s="206"/>
      <c r="C68" s="206"/>
    </row>
    <row r="69" spans="1:17" s="207" customFormat="1" ht="12" customHeight="1">
      <c r="A69" s="206"/>
      <c r="B69" s="206" t="s">
        <v>212</v>
      </c>
      <c r="C69" s="206"/>
      <c r="D69" s="208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</row>
    <row r="70" spans="1:17" s="207" customFormat="1" ht="12" customHeight="1">
      <c r="A70" s="206"/>
      <c r="B70" s="206" t="s">
        <v>213</v>
      </c>
      <c r="C70" s="206"/>
      <c r="D70" s="208">
        <v>39447</v>
      </c>
      <c r="E70" s="209" t="s">
        <v>21</v>
      </c>
      <c r="F70" s="209">
        <v>-0.058</v>
      </c>
      <c r="G70" s="209">
        <v>-0.117</v>
      </c>
      <c r="H70" s="209">
        <v>-0.165</v>
      </c>
      <c r="I70" s="209">
        <v>-0.177</v>
      </c>
      <c r="J70" s="209">
        <v>-0.191</v>
      </c>
      <c r="K70" s="209">
        <v>-0.205</v>
      </c>
      <c r="L70" s="209">
        <v>-0.22</v>
      </c>
      <c r="M70" s="209">
        <v>-0.237</v>
      </c>
      <c r="N70" s="209">
        <v>-0.295</v>
      </c>
      <c r="O70" s="209">
        <v>-0.274</v>
      </c>
      <c r="P70" s="209">
        <v>-0.708</v>
      </c>
      <c r="Q70" s="209">
        <v>-1.939</v>
      </c>
    </row>
    <row r="71" spans="1:3" s="207" customFormat="1" ht="12" customHeight="1">
      <c r="A71" s="206" t="s">
        <v>214</v>
      </c>
      <c r="B71" s="206"/>
      <c r="C71" s="206"/>
    </row>
    <row r="72" spans="1:17" s="207" customFormat="1" ht="12" customHeight="1">
      <c r="A72" s="206"/>
      <c r="B72" s="206" t="s">
        <v>215</v>
      </c>
      <c r="C72" s="206"/>
      <c r="D72" s="208">
        <v>39447</v>
      </c>
      <c r="E72" s="209" t="s">
        <v>21</v>
      </c>
      <c r="F72" s="209" t="s">
        <v>85</v>
      </c>
      <c r="G72" s="209" t="s">
        <v>85</v>
      </c>
      <c r="H72" s="209" t="s">
        <v>85</v>
      </c>
      <c r="I72" s="209" t="s">
        <v>85</v>
      </c>
      <c r="J72" s="209" t="s">
        <v>85</v>
      </c>
      <c r="K72" s="209" t="s">
        <v>85</v>
      </c>
      <c r="L72" s="209" t="s">
        <v>85</v>
      </c>
      <c r="M72" s="209" t="s">
        <v>164</v>
      </c>
      <c r="N72" s="209" t="s">
        <v>164</v>
      </c>
      <c r="O72" s="209" t="s">
        <v>164</v>
      </c>
      <c r="P72" s="209">
        <v>-0.112</v>
      </c>
      <c r="Q72" s="209">
        <v>-0.09</v>
      </c>
    </row>
    <row r="73" spans="1:3" s="207" customFormat="1" ht="12" customHeight="1">
      <c r="A73" s="206" t="s">
        <v>216</v>
      </c>
      <c r="B73" s="206"/>
      <c r="C73" s="206"/>
    </row>
    <row r="74" spans="1:19" s="207" customFormat="1" ht="12" customHeight="1">
      <c r="A74" s="206"/>
      <c r="B74" s="206" t="s">
        <v>217</v>
      </c>
      <c r="C74" s="206"/>
      <c r="D74" s="208">
        <v>39447</v>
      </c>
      <c r="E74" s="209" t="s">
        <v>21</v>
      </c>
      <c r="F74" s="209">
        <v>-0.282</v>
      </c>
      <c r="G74" s="209">
        <v>-1.39</v>
      </c>
      <c r="H74" s="209">
        <v>-1.303</v>
      </c>
      <c r="I74" s="209">
        <v>-1.257</v>
      </c>
      <c r="J74" s="209">
        <v>-1.237</v>
      </c>
      <c r="K74" s="209">
        <v>-1.182</v>
      </c>
      <c r="L74" s="209">
        <v>-1.103</v>
      </c>
      <c r="M74" s="209">
        <v>-1.027</v>
      </c>
      <c r="N74" s="209">
        <v>-0.927</v>
      </c>
      <c r="O74" s="209">
        <v>-0.809</v>
      </c>
      <c r="P74" s="209">
        <v>-5.469</v>
      </c>
      <c r="Q74" s="209">
        <v>-10.517</v>
      </c>
      <c r="R74" s="210"/>
      <c r="S74" s="210"/>
    </row>
    <row r="75" spans="1:3" s="207" customFormat="1" ht="12" customHeight="1">
      <c r="A75" s="206" t="s">
        <v>218</v>
      </c>
      <c r="B75" s="206"/>
      <c r="C75" s="206"/>
    </row>
    <row r="76" spans="1:19" s="207" customFormat="1" ht="12" customHeight="1">
      <c r="A76" s="206"/>
      <c r="B76" s="206" t="s">
        <v>219</v>
      </c>
      <c r="C76" s="206"/>
      <c r="D76" s="208">
        <v>39447</v>
      </c>
      <c r="E76" s="209" t="s">
        <v>21</v>
      </c>
      <c r="F76" s="209" t="s">
        <v>85</v>
      </c>
      <c r="G76" s="209">
        <v>-0.194</v>
      </c>
      <c r="H76" s="209">
        <v>-0.193</v>
      </c>
      <c r="I76" s="209">
        <v>-0.195</v>
      </c>
      <c r="J76" s="209">
        <v>-0.201</v>
      </c>
      <c r="K76" s="209">
        <v>-0.204</v>
      </c>
      <c r="L76" s="209">
        <v>-0.209</v>
      </c>
      <c r="M76" s="209">
        <v>-0.214</v>
      </c>
      <c r="N76" s="209">
        <v>-0.219</v>
      </c>
      <c r="O76" s="209">
        <v>-0.224</v>
      </c>
      <c r="P76" s="209">
        <v>-0.793</v>
      </c>
      <c r="Q76" s="209">
        <v>-1.863</v>
      </c>
      <c r="R76" s="210"/>
      <c r="S76" s="210"/>
    </row>
    <row r="77" spans="1:3" s="207" customFormat="1" ht="12" customHeight="1">
      <c r="A77" s="206" t="s">
        <v>220</v>
      </c>
      <c r="B77" s="206"/>
      <c r="C77" s="206"/>
    </row>
    <row r="78" spans="1:19" s="207" customFormat="1" ht="12" customHeight="1">
      <c r="A78" s="206"/>
      <c r="B78" s="206" t="s">
        <v>221</v>
      </c>
      <c r="C78" s="206"/>
      <c r="D78" s="208">
        <v>39447</v>
      </c>
      <c r="E78" s="209" t="s">
        <v>21</v>
      </c>
      <c r="F78" s="209">
        <v>-0.429</v>
      </c>
      <c r="G78" s="209">
        <v>-2.923</v>
      </c>
      <c r="H78" s="209">
        <v>-3.294</v>
      </c>
      <c r="I78" s="209">
        <v>-3.349</v>
      </c>
      <c r="J78" s="209">
        <v>-3.579</v>
      </c>
      <c r="K78" s="209">
        <v>-3.631</v>
      </c>
      <c r="L78" s="209">
        <v>-3.674</v>
      </c>
      <c r="M78" s="209">
        <v>-3.737</v>
      </c>
      <c r="N78" s="209">
        <v>-3.762</v>
      </c>
      <c r="O78" s="209">
        <v>-3.777</v>
      </c>
      <c r="P78" s="209">
        <v>-13.574</v>
      </c>
      <c r="Q78" s="209">
        <v>-32.155</v>
      </c>
      <c r="R78" s="210"/>
      <c r="S78" s="210"/>
    </row>
    <row r="79" spans="1:3" s="207" customFormat="1" ht="12" customHeight="1">
      <c r="A79" s="206" t="s">
        <v>222</v>
      </c>
      <c r="B79" s="206"/>
      <c r="C79" s="206"/>
    </row>
    <row r="80" spans="1:17" s="207" customFormat="1" ht="12" customHeight="1">
      <c r="A80" s="206"/>
      <c r="B80" s="206" t="s">
        <v>223</v>
      </c>
      <c r="C80" s="206"/>
      <c r="D80" s="208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</row>
    <row r="81" spans="1:17" s="207" customFormat="1" ht="12" customHeight="1">
      <c r="A81" s="206"/>
      <c r="B81" s="206" t="s">
        <v>224</v>
      </c>
      <c r="C81" s="206"/>
      <c r="D81" s="208">
        <v>39447</v>
      </c>
      <c r="E81" s="209" t="s">
        <v>21</v>
      </c>
      <c r="F81" s="209">
        <v>-0.132</v>
      </c>
      <c r="G81" s="209">
        <v>-0.359</v>
      </c>
      <c r="H81" s="209">
        <v>-0.447</v>
      </c>
      <c r="I81" s="209">
        <v>-0.44</v>
      </c>
      <c r="J81" s="209">
        <v>-0.394</v>
      </c>
      <c r="K81" s="209">
        <v>-0.313</v>
      </c>
      <c r="L81" s="209">
        <v>-0.249</v>
      </c>
      <c r="M81" s="209">
        <v>-0.219</v>
      </c>
      <c r="N81" s="209">
        <v>-0.057</v>
      </c>
      <c r="O81" s="209">
        <v>0.223</v>
      </c>
      <c r="P81" s="209">
        <v>-1.772</v>
      </c>
      <c r="Q81" s="209">
        <v>-2.387</v>
      </c>
    </row>
    <row r="82" spans="1:3" s="207" customFormat="1" ht="12" customHeight="1">
      <c r="A82" s="206" t="s">
        <v>225</v>
      </c>
      <c r="B82" s="206"/>
      <c r="C82" s="206"/>
    </row>
    <row r="83" spans="1:17" s="207" customFormat="1" ht="12" customHeight="1">
      <c r="A83" s="206"/>
      <c r="B83" s="206" t="s">
        <v>226</v>
      </c>
      <c r="C83" s="206"/>
      <c r="D83" s="208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</row>
    <row r="84" spans="1:17" s="207" customFormat="1" ht="12" customHeight="1">
      <c r="A84" s="206"/>
      <c r="B84" s="206" t="s">
        <v>227</v>
      </c>
      <c r="C84" s="206"/>
      <c r="D84" s="208">
        <v>39447</v>
      </c>
      <c r="E84" s="209" t="s">
        <v>21</v>
      </c>
      <c r="F84" s="209">
        <v>-0.09169068077324079</v>
      </c>
      <c r="G84" s="209">
        <v>-0.36210675657568137</v>
      </c>
      <c r="H84" s="209">
        <v>-0.7211428652323871</v>
      </c>
      <c r="I84" s="209">
        <v>-1.0817654159125882</v>
      </c>
      <c r="J84" s="209">
        <v>-1.4403755826464226</v>
      </c>
      <c r="K84" s="209">
        <v>-1.7804322494018343</v>
      </c>
      <c r="L84" s="209">
        <v>-2.1177148296729045</v>
      </c>
      <c r="M84" s="209">
        <v>-2.4843902288477593</v>
      </c>
      <c r="N84" s="209">
        <v>-2.8637060010227113</v>
      </c>
      <c r="O84" s="209">
        <v>-3.2560814379317056</v>
      </c>
      <c r="P84" s="209">
        <v>-3.69708130114032</v>
      </c>
      <c r="Q84" s="209">
        <v>-16.199406048017234</v>
      </c>
    </row>
    <row r="85" spans="1:3" s="207" customFormat="1" ht="12" customHeight="1">
      <c r="A85" s="206" t="s">
        <v>228</v>
      </c>
      <c r="B85" s="206"/>
      <c r="C85" s="206"/>
    </row>
    <row r="86" spans="1:17" s="207" customFormat="1" ht="12" customHeight="1">
      <c r="A86" s="206"/>
      <c r="B86" s="206" t="s">
        <v>229</v>
      </c>
      <c r="C86" s="206"/>
      <c r="D86" s="208">
        <v>39447</v>
      </c>
      <c r="E86" s="209" t="s">
        <v>21</v>
      </c>
      <c r="F86" s="209" t="s">
        <v>85</v>
      </c>
      <c r="G86" s="209" t="s">
        <v>85</v>
      </c>
      <c r="H86" s="209" t="s">
        <v>85</v>
      </c>
      <c r="I86" s="209" t="s">
        <v>85</v>
      </c>
      <c r="J86" s="209" t="s">
        <v>85</v>
      </c>
      <c r="K86" s="209" t="s">
        <v>85</v>
      </c>
      <c r="L86" s="209" t="s">
        <v>85</v>
      </c>
      <c r="M86" s="209" t="s">
        <v>85</v>
      </c>
      <c r="N86" s="209">
        <v>-0.05228784896640389</v>
      </c>
      <c r="O86" s="209">
        <v>-0.05712076030198701</v>
      </c>
      <c r="P86" s="209">
        <v>-0.11764321066636038</v>
      </c>
      <c r="Q86" s="209">
        <v>-0.3540777811771105</v>
      </c>
    </row>
    <row r="87" spans="1:3" s="207" customFormat="1" ht="12" customHeight="1">
      <c r="A87" s="206" t="s">
        <v>230</v>
      </c>
      <c r="B87" s="206"/>
      <c r="C87" s="206"/>
    </row>
    <row r="88" spans="1:17" s="207" customFormat="1" ht="12" customHeight="1">
      <c r="A88" s="206"/>
      <c r="B88" s="206" t="s">
        <v>231</v>
      </c>
      <c r="C88" s="206"/>
      <c r="D88" s="208">
        <v>39447</v>
      </c>
      <c r="E88" s="209">
        <v>-0.073125</v>
      </c>
      <c r="F88" s="209">
        <v>-0.28268625</v>
      </c>
      <c r="G88" s="209">
        <v>-0.33131774999999997</v>
      </c>
      <c r="H88" s="209">
        <v>-0.26862456977999993</v>
      </c>
      <c r="I88" s="209">
        <v>-0.22663045604587498</v>
      </c>
      <c r="J88" s="209">
        <v>-0.19314564049816874</v>
      </c>
      <c r="K88" s="209">
        <v>-0.15722631395432718</v>
      </c>
      <c r="L88" s="209">
        <v>-0.15562107139385364</v>
      </c>
      <c r="M88" s="209">
        <v>-0.0625027104945457</v>
      </c>
      <c r="N88" s="209" t="s">
        <v>85</v>
      </c>
      <c r="O88" s="209">
        <v>-0.08249597030190339</v>
      </c>
      <c r="P88" s="209">
        <v>-1.3024046663240438</v>
      </c>
      <c r="Q88" s="209">
        <v>-1.8008557657727788</v>
      </c>
    </row>
    <row r="89" spans="1:3" s="207" customFormat="1" ht="12" customHeight="1">
      <c r="A89" s="206" t="s">
        <v>232</v>
      </c>
      <c r="B89" s="206"/>
      <c r="C89" s="206"/>
    </row>
    <row r="90" spans="1:17" s="207" customFormat="1" ht="12" customHeight="1">
      <c r="A90" s="206"/>
      <c r="B90" s="206" t="s">
        <v>233</v>
      </c>
      <c r="C90" s="206"/>
      <c r="D90" s="208">
        <v>39447</v>
      </c>
      <c r="E90" s="209" t="s">
        <v>21</v>
      </c>
      <c r="F90" s="209" t="s">
        <v>85</v>
      </c>
      <c r="G90" s="209">
        <v>-0.071</v>
      </c>
      <c r="H90" s="209">
        <v>-0.075</v>
      </c>
      <c r="I90" s="209">
        <v>-0.08</v>
      </c>
      <c r="J90" s="209">
        <v>-0.085</v>
      </c>
      <c r="K90" s="209">
        <v>-0.09</v>
      </c>
      <c r="L90" s="209">
        <v>-0.095</v>
      </c>
      <c r="M90" s="209">
        <v>-0.1</v>
      </c>
      <c r="N90" s="209">
        <v>-0.105</v>
      </c>
      <c r="O90" s="209">
        <v>-0.111</v>
      </c>
      <c r="P90" s="209">
        <v>-0.321</v>
      </c>
      <c r="Q90" s="209">
        <v>-0.822</v>
      </c>
    </row>
    <row r="91" spans="1:3" s="207" customFormat="1" ht="12" customHeight="1">
      <c r="A91" s="206" t="s">
        <v>234</v>
      </c>
      <c r="B91" s="206"/>
      <c r="C91" s="206"/>
    </row>
    <row r="92" spans="1:19" s="207" customFormat="1" ht="12" customHeight="1">
      <c r="A92" s="206"/>
      <c r="B92" s="206" t="s">
        <v>235</v>
      </c>
      <c r="C92" s="206"/>
      <c r="D92" s="208">
        <v>39447</v>
      </c>
      <c r="E92" s="209" t="s">
        <v>21</v>
      </c>
      <c r="F92" s="209">
        <v>1.041</v>
      </c>
      <c r="G92" s="209">
        <v>1.459</v>
      </c>
      <c r="H92" s="209">
        <v>1.478</v>
      </c>
      <c r="I92" s="209">
        <v>1.496</v>
      </c>
      <c r="J92" s="209">
        <v>1.519</v>
      </c>
      <c r="K92" s="209">
        <v>1.547</v>
      </c>
      <c r="L92" s="209">
        <v>1.234</v>
      </c>
      <c r="M92" s="209">
        <v>0.865</v>
      </c>
      <c r="N92" s="209">
        <v>0.298</v>
      </c>
      <c r="O92" s="209">
        <v>-0.17</v>
      </c>
      <c r="P92" s="209">
        <v>6.993</v>
      </c>
      <c r="Q92" s="209">
        <v>10.767</v>
      </c>
      <c r="R92" s="210"/>
      <c r="S92" s="210"/>
    </row>
    <row r="93" spans="1:3" s="207" customFormat="1" ht="12" customHeight="1">
      <c r="A93" s="206" t="s">
        <v>236</v>
      </c>
      <c r="B93" s="206"/>
      <c r="C93" s="206"/>
    </row>
    <row r="94" spans="1:17" s="207" customFormat="1" ht="12" customHeight="1">
      <c r="A94" s="206"/>
      <c r="B94" s="206" t="s">
        <v>237</v>
      </c>
      <c r="C94" s="206"/>
      <c r="D94" s="208">
        <v>39447</v>
      </c>
      <c r="E94" s="209" t="s">
        <v>21</v>
      </c>
      <c r="F94" s="209" t="s">
        <v>85</v>
      </c>
      <c r="G94" s="209" t="s">
        <v>85</v>
      </c>
      <c r="H94" s="209">
        <v>-0.059</v>
      </c>
      <c r="I94" s="209">
        <v>-0.061</v>
      </c>
      <c r="J94" s="209">
        <v>-0.062</v>
      </c>
      <c r="K94" s="209">
        <v>-0.063</v>
      </c>
      <c r="L94" s="209">
        <v>-0.064</v>
      </c>
      <c r="M94" s="209">
        <v>-0.065</v>
      </c>
      <c r="N94" s="209">
        <v>-0.066</v>
      </c>
      <c r="O94" s="209">
        <v>-0.067</v>
      </c>
      <c r="P94" s="209">
        <v>-0.252</v>
      </c>
      <c r="Q94" s="209">
        <v>-0.577</v>
      </c>
    </row>
    <row r="95" spans="1:3" s="207" customFormat="1" ht="12" customHeight="1">
      <c r="A95" s="206" t="s">
        <v>238</v>
      </c>
      <c r="B95" s="206"/>
      <c r="C95" s="206"/>
    </row>
    <row r="96" spans="1:17" s="207" customFormat="1" ht="12" customHeight="1">
      <c r="A96" s="206"/>
      <c r="B96" s="206" t="s">
        <v>239</v>
      </c>
      <c r="C96" s="206"/>
      <c r="D96" s="208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</row>
    <row r="97" spans="1:17" s="207" customFormat="1" ht="12" customHeight="1">
      <c r="A97" s="206"/>
      <c r="B97" s="206" t="s">
        <v>240</v>
      </c>
      <c r="C97" s="206"/>
      <c r="D97" s="208">
        <v>39447</v>
      </c>
      <c r="E97" s="209" t="s">
        <v>21</v>
      </c>
      <c r="F97" s="209">
        <v>-0.064</v>
      </c>
      <c r="G97" s="209">
        <v>-0.099</v>
      </c>
      <c r="H97" s="209">
        <v>-0.1</v>
      </c>
      <c r="I97" s="209">
        <v>-0.1</v>
      </c>
      <c r="J97" s="209">
        <v>-0.102</v>
      </c>
      <c r="K97" s="209">
        <v>-0.103</v>
      </c>
      <c r="L97" s="209">
        <v>-0.105</v>
      </c>
      <c r="M97" s="209">
        <v>-0.108</v>
      </c>
      <c r="N97" s="209">
        <v>-0.111</v>
      </c>
      <c r="O97" s="209">
        <v>-0.115</v>
      </c>
      <c r="P97" s="209">
        <v>-0.465</v>
      </c>
      <c r="Q97" s="209">
        <v>-1.007</v>
      </c>
    </row>
    <row r="98" spans="1:3" s="207" customFormat="1" ht="12" customHeight="1">
      <c r="A98" s="206" t="s">
        <v>241</v>
      </c>
      <c r="B98" s="206"/>
      <c r="C98" s="206"/>
    </row>
    <row r="99" spans="1:17" s="207" customFormat="1" ht="12" customHeight="1">
      <c r="A99" s="206"/>
      <c r="B99" s="206" t="s">
        <v>242</v>
      </c>
      <c r="C99" s="206"/>
      <c r="D99" s="208">
        <v>39447</v>
      </c>
      <c r="E99" s="209" t="s">
        <v>21</v>
      </c>
      <c r="F99" s="209" t="s">
        <v>85</v>
      </c>
      <c r="G99" s="209" t="s">
        <v>85</v>
      </c>
      <c r="H99" s="209" t="s">
        <v>85</v>
      </c>
      <c r="I99" s="209" t="s">
        <v>85</v>
      </c>
      <c r="J99" s="209" t="s">
        <v>85</v>
      </c>
      <c r="K99" s="209">
        <v>-0.05</v>
      </c>
      <c r="L99" s="209">
        <v>-0.055</v>
      </c>
      <c r="M99" s="209">
        <v>-0.06</v>
      </c>
      <c r="N99" s="209">
        <v>-0.06</v>
      </c>
      <c r="O99" s="209">
        <v>-0.07</v>
      </c>
      <c r="P99" s="209">
        <v>-0.165</v>
      </c>
      <c r="Q99" s="209">
        <v>-0.46</v>
      </c>
    </row>
    <row r="100" spans="1:3" s="207" customFormat="1" ht="12" customHeight="1">
      <c r="A100" s="206" t="s">
        <v>243</v>
      </c>
      <c r="B100" s="206"/>
      <c r="C100" s="206"/>
    </row>
    <row r="101" spans="1:17" s="207" customFormat="1" ht="12" customHeight="1">
      <c r="A101" s="206"/>
      <c r="B101" s="206" t="s">
        <v>244</v>
      </c>
      <c r="C101" s="206"/>
      <c r="D101" s="208">
        <v>39447</v>
      </c>
      <c r="E101" s="209" t="s">
        <v>21</v>
      </c>
      <c r="F101" s="209" t="s">
        <v>85</v>
      </c>
      <c r="G101" s="209" t="s">
        <v>85</v>
      </c>
      <c r="H101" s="209" t="s">
        <v>85</v>
      </c>
      <c r="I101" s="209" t="s">
        <v>85</v>
      </c>
      <c r="J101" s="209" t="s">
        <v>85</v>
      </c>
      <c r="K101" s="209" t="s">
        <v>85</v>
      </c>
      <c r="L101" s="209" t="s">
        <v>85</v>
      </c>
      <c r="M101" s="209" t="s">
        <v>85</v>
      </c>
      <c r="N101" s="209" t="s">
        <v>85</v>
      </c>
      <c r="O101" s="209" t="s">
        <v>85</v>
      </c>
      <c r="P101" s="209">
        <v>-0.105</v>
      </c>
      <c r="Q101" s="209">
        <v>-0.26</v>
      </c>
    </row>
    <row r="102" spans="1:3" s="207" customFormat="1" ht="12" customHeight="1">
      <c r="A102" s="206" t="s">
        <v>245</v>
      </c>
      <c r="B102" s="206"/>
      <c r="C102" s="206"/>
    </row>
    <row r="103" spans="1:17" s="207" customFormat="1" ht="12" customHeight="1">
      <c r="A103" s="206"/>
      <c r="B103" s="206" t="s">
        <v>246</v>
      </c>
      <c r="C103" s="206"/>
      <c r="D103" s="208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</row>
    <row r="104" spans="1:17" s="207" customFormat="1" ht="12" customHeight="1">
      <c r="A104" s="206"/>
      <c r="B104" s="206" t="s">
        <v>247</v>
      </c>
      <c r="C104" s="206"/>
      <c r="D104" s="208">
        <v>39447</v>
      </c>
      <c r="E104" s="209" t="s">
        <v>21</v>
      </c>
      <c r="F104" s="209" t="s">
        <v>85</v>
      </c>
      <c r="G104" s="209" t="s">
        <v>85</v>
      </c>
      <c r="H104" s="209" t="s">
        <v>85</v>
      </c>
      <c r="I104" s="209" t="s">
        <v>85</v>
      </c>
      <c r="J104" s="209" t="s">
        <v>85</v>
      </c>
      <c r="K104" s="209" t="s">
        <v>85</v>
      </c>
      <c r="L104" s="209" t="s">
        <v>85</v>
      </c>
      <c r="M104" s="209">
        <v>-0.053</v>
      </c>
      <c r="N104" s="209">
        <v>-0.06</v>
      </c>
      <c r="O104" s="209">
        <v>-0.068</v>
      </c>
      <c r="P104" s="209">
        <v>-0.073</v>
      </c>
      <c r="Q104" s="209">
        <v>-0.336</v>
      </c>
    </row>
    <row r="105" spans="1:3" s="207" customFormat="1" ht="12" customHeight="1">
      <c r="A105" s="206" t="s">
        <v>248</v>
      </c>
      <c r="B105" s="206"/>
      <c r="C105" s="206"/>
    </row>
    <row r="106" spans="1:17" s="207" customFormat="1" ht="12" customHeight="1">
      <c r="A106" s="206"/>
      <c r="B106" s="206" t="s">
        <v>249</v>
      </c>
      <c r="C106" s="206"/>
      <c r="D106" s="208">
        <v>39447</v>
      </c>
      <c r="E106" s="209" t="s">
        <v>21</v>
      </c>
      <c r="F106" s="209" t="s">
        <v>85</v>
      </c>
      <c r="G106" s="209" t="s">
        <v>85</v>
      </c>
      <c r="H106" s="209" t="s">
        <v>85</v>
      </c>
      <c r="I106" s="209" t="s">
        <v>85</v>
      </c>
      <c r="J106" s="209">
        <v>-0.065</v>
      </c>
      <c r="K106" s="209">
        <v>-0.089</v>
      </c>
      <c r="L106" s="209">
        <v>-0.113</v>
      </c>
      <c r="M106" s="209">
        <v>-0.137</v>
      </c>
      <c r="N106" s="209">
        <v>-0.162</v>
      </c>
      <c r="O106" s="209">
        <v>-0.185</v>
      </c>
      <c r="P106" s="209">
        <v>-0.136</v>
      </c>
      <c r="Q106" s="209">
        <v>-0.822</v>
      </c>
    </row>
    <row r="107" spans="1:3" s="207" customFormat="1" ht="12" customHeight="1">
      <c r="A107" s="206" t="s">
        <v>250</v>
      </c>
      <c r="B107" s="206"/>
      <c r="C107" s="206"/>
    </row>
    <row r="108" spans="1:17" s="207" customFormat="1" ht="12" customHeight="1">
      <c r="A108" s="206"/>
      <c r="B108" s="206" t="s">
        <v>251</v>
      </c>
      <c r="C108" s="206"/>
      <c r="D108" s="208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</row>
    <row r="109" spans="1:17" s="207" customFormat="1" ht="12" customHeight="1">
      <c r="A109" s="206"/>
      <c r="B109" s="206" t="s">
        <v>252</v>
      </c>
      <c r="C109" s="206"/>
      <c r="D109" s="208">
        <v>39447</v>
      </c>
      <c r="E109" s="209" t="s">
        <v>85</v>
      </c>
      <c r="F109" s="209">
        <v>-0.074</v>
      </c>
      <c r="G109" s="209">
        <v>-0.093</v>
      </c>
      <c r="H109" s="209">
        <v>-0.093</v>
      </c>
      <c r="I109" s="209">
        <v>-0.093</v>
      </c>
      <c r="J109" s="209">
        <v>-0.093</v>
      </c>
      <c r="K109" s="209">
        <v>-0.093</v>
      </c>
      <c r="L109" s="209">
        <v>-0.093</v>
      </c>
      <c r="M109" s="209">
        <v>-0.093</v>
      </c>
      <c r="N109" s="209">
        <v>-0.093</v>
      </c>
      <c r="O109" s="209">
        <v>-0.093</v>
      </c>
      <c r="P109" s="209">
        <v>-0.446</v>
      </c>
      <c r="Q109" s="209">
        <v>-0.911</v>
      </c>
    </row>
    <row r="110" spans="1:3" s="207" customFormat="1" ht="12" customHeight="1">
      <c r="A110" s="206" t="s">
        <v>253</v>
      </c>
      <c r="B110" s="206"/>
      <c r="C110" s="206"/>
    </row>
    <row r="111" spans="1:17" s="207" customFormat="1" ht="12" customHeight="1">
      <c r="A111" s="206"/>
      <c r="B111" s="206" t="s">
        <v>254</v>
      </c>
      <c r="C111" s="206"/>
      <c r="D111" s="208">
        <v>39447</v>
      </c>
      <c r="E111" s="209" t="s">
        <v>21</v>
      </c>
      <c r="F111" s="209">
        <v>-4.244</v>
      </c>
      <c r="G111" s="209">
        <v>-4.507</v>
      </c>
      <c r="H111" s="209">
        <v>-4.707</v>
      </c>
      <c r="I111" s="209">
        <v>-4.91</v>
      </c>
      <c r="J111" s="209">
        <v>-5.118</v>
      </c>
      <c r="K111" s="209">
        <v>-5.252</v>
      </c>
      <c r="L111" s="209">
        <v>-5.382</v>
      </c>
      <c r="M111" s="209">
        <v>-5.512</v>
      </c>
      <c r="N111" s="209">
        <v>-5.572</v>
      </c>
      <c r="O111" s="209">
        <v>-5.285</v>
      </c>
      <c r="P111" s="209">
        <v>-23.486</v>
      </c>
      <c r="Q111" s="209">
        <v>-50.489</v>
      </c>
    </row>
    <row r="112" spans="1:3" s="207" customFormat="1" ht="12" customHeight="1">
      <c r="A112" s="206" t="s">
        <v>176</v>
      </c>
      <c r="B112" s="206"/>
      <c r="C112" s="206"/>
    </row>
    <row r="113" spans="1:17" s="207" customFormat="1" ht="12" customHeight="1">
      <c r="A113" s="206"/>
      <c r="B113" s="206" t="s">
        <v>255</v>
      </c>
      <c r="C113" s="206"/>
      <c r="D113" s="208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</row>
    <row r="114" spans="1:17" s="207" customFormat="1" ht="12" customHeight="1">
      <c r="A114" s="206"/>
      <c r="B114" s="206" t="s">
        <v>256</v>
      </c>
      <c r="C114" s="206"/>
      <c r="D114" s="208">
        <v>39447</v>
      </c>
      <c r="E114" s="209" t="s">
        <v>21</v>
      </c>
      <c r="F114" s="209" t="s">
        <v>85</v>
      </c>
      <c r="G114" s="209">
        <v>-0.127</v>
      </c>
      <c r="H114" s="209">
        <v>-0.114</v>
      </c>
      <c r="I114" s="209">
        <v>-0.11</v>
      </c>
      <c r="J114" s="209">
        <v>-0.112</v>
      </c>
      <c r="K114" s="209">
        <v>-0.116</v>
      </c>
      <c r="L114" s="209">
        <v>-0.134</v>
      </c>
      <c r="M114" s="209">
        <v>-0.179</v>
      </c>
      <c r="N114" s="209">
        <v>-0.219</v>
      </c>
      <c r="O114" s="209">
        <v>-0.24</v>
      </c>
      <c r="P114" s="209">
        <v>-0.508</v>
      </c>
      <c r="Q114" s="209">
        <v>-1.396</v>
      </c>
    </row>
    <row r="115" spans="1:3" s="207" customFormat="1" ht="12" customHeight="1">
      <c r="A115" s="206" t="s">
        <v>257</v>
      </c>
      <c r="B115" s="206"/>
      <c r="C115" s="206"/>
    </row>
    <row r="116" spans="1:17" s="207" customFormat="1" ht="12" customHeight="1">
      <c r="A116" s="206"/>
      <c r="B116" s="206" t="s">
        <v>258</v>
      </c>
      <c r="C116" s="206"/>
      <c r="D116" s="208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</row>
    <row r="117" spans="1:17" s="207" customFormat="1" ht="12" customHeight="1">
      <c r="A117" s="206"/>
      <c r="B117" s="206" t="s">
        <v>259</v>
      </c>
      <c r="C117" s="206"/>
      <c r="D117" s="208">
        <v>39447</v>
      </c>
      <c r="E117" s="209" t="s">
        <v>21</v>
      </c>
      <c r="F117" s="209">
        <v>-0.05</v>
      </c>
      <c r="G117" s="209">
        <v>-0.134</v>
      </c>
      <c r="H117" s="209">
        <v>-0.171</v>
      </c>
      <c r="I117" s="209">
        <v>-0.194</v>
      </c>
      <c r="J117" s="209">
        <v>-0.237</v>
      </c>
      <c r="K117" s="209">
        <v>-0.264</v>
      </c>
      <c r="L117" s="209">
        <v>-0.273</v>
      </c>
      <c r="M117" s="209">
        <v>-0.28</v>
      </c>
      <c r="N117" s="209">
        <v>-0.29</v>
      </c>
      <c r="O117" s="209">
        <v>-0.303</v>
      </c>
      <c r="P117" s="209">
        <v>-0.786</v>
      </c>
      <c r="Q117" s="209">
        <v>-2.196</v>
      </c>
    </row>
    <row r="118" spans="1:3" s="207" customFormat="1" ht="12" customHeight="1">
      <c r="A118" s="206" t="s">
        <v>260</v>
      </c>
      <c r="B118" s="206"/>
      <c r="C118" s="206"/>
    </row>
    <row r="119" spans="1:17" s="207" customFormat="1" ht="12" customHeight="1">
      <c r="A119" s="206"/>
      <c r="B119" s="206" t="s">
        <v>261</v>
      </c>
      <c r="C119" s="206"/>
      <c r="D119" s="208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</row>
    <row r="120" spans="1:17" s="207" customFormat="1" ht="12" customHeight="1">
      <c r="A120" s="206"/>
      <c r="B120" s="206" t="s">
        <v>262</v>
      </c>
      <c r="C120" s="206"/>
      <c r="D120" s="208">
        <v>39447</v>
      </c>
      <c r="E120" s="209" t="s">
        <v>21</v>
      </c>
      <c r="F120" s="209" t="s">
        <v>85</v>
      </c>
      <c r="G120" s="209" t="s">
        <v>85</v>
      </c>
      <c r="H120" s="209" t="s">
        <v>85</v>
      </c>
      <c r="I120" s="209" t="s">
        <v>85</v>
      </c>
      <c r="J120" s="209" t="s">
        <v>85</v>
      </c>
      <c r="K120" s="209" t="s">
        <v>85</v>
      </c>
      <c r="L120" s="209" t="s">
        <v>85</v>
      </c>
      <c r="M120" s="209" t="s">
        <v>85</v>
      </c>
      <c r="N120" s="209" t="s">
        <v>85</v>
      </c>
      <c r="O120" s="209" t="s">
        <v>85</v>
      </c>
      <c r="P120" s="209" t="s">
        <v>85</v>
      </c>
      <c r="Q120" s="209" t="s">
        <v>85</v>
      </c>
    </row>
    <row r="121" spans="1:3" s="207" customFormat="1" ht="12" customHeight="1">
      <c r="A121" s="206" t="s">
        <v>263</v>
      </c>
      <c r="B121" s="206"/>
      <c r="C121" s="206"/>
    </row>
    <row r="122" spans="1:19" s="207" customFormat="1" ht="12" customHeight="1">
      <c r="A122" s="206"/>
      <c r="B122" s="206" t="s">
        <v>264</v>
      </c>
      <c r="C122" s="206"/>
      <c r="D122" s="208">
        <v>39447</v>
      </c>
      <c r="E122" s="209" t="s">
        <v>21</v>
      </c>
      <c r="F122" s="209">
        <v>-0.138</v>
      </c>
      <c r="G122" s="209">
        <v>-0.38</v>
      </c>
      <c r="H122" s="209">
        <v>-0.528</v>
      </c>
      <c r="I122" s="209">
        <v>-0.61</v>
      </c>
      <c r="J122" s="209">
        <v>-0.673</v>
      </c>
      <c r="K122" s="209">
        <v>-0.724</v>
      </c>
      <c r="L122" s="209">
        <v>-0.767</v>
      </c>
      <c r="M122" s="209">
        <v>-0.812</v>
      </c>
      <c r="N122" s="209">
        <v>-0.857</v>
      </c>
      <c r="O122" s="209">
        <v>-0.903</v>
      </c>
      <c r="P122" s="209">
        <v>-2.329</v>
      </c>
      <c r="Q122" s="209">
        <v>-6.392</v>
      </c>
      <c r="R122" s="210"/>
      <c r="S122" s="210"/>
    </row>
    <row r="123" spans="1:3" s="207" customFormat="1" ht="12" customHeight="1">
      <c r="A123" s="206" t="s">
        <v>265</v>
      </c>
      <c r="B123" s="206"/>
      <c r="C123" s="206"/>
    </row>
    <row r="124" spans="1:17" s="207" customFormat="1" ht="12" customHeight="1">
      <c r="A124" s="206"/>
      <c r="B124" s="206" t="s">
        <v>266</v>
      </c>
      <c r="C124" s="206"/>
      <c r="D124" s="208">
        <v>39721</v>
      </c>
      <c r="E124" s="209" t="s">
        <v>21</v>
      </c>
      <c r="F124" s="209" t="s">
        <v>21</v>
      </c>
      <c r="G124" s="209" t="s">
        <v>85</v>
      </c>
      <c r="H124" s="209" t="s">
        <v>85</v>
      </c>
      <c r="I124" s="209" t="s">
        <v>85</v>
      </c>
      <c r="J124" s="209" t="s">
        <v>85</v>
      </c>
      <c r="K124" s="209" t="s">
        <v>85</v>
      </c>
      <c r="L124" s="209" t="s">
        <v>85</v>
      </c>
      <c r="M124" s="209" t="s">
        <v>85</v>
      </c>
      <c r="N124" s="209" t="s">
        <v>85</v>
      </c>
      <c r="O124" s="209" t="s">
        <v>85</v>
      </c>
      <c r="P124" s="209">
        <v>-0.0895917212702538</v>
      </c>
      <c r="Q124" s="209">
        <v>-0.23844559792875367</v>
      </c>
    </row>
    <row r="125" spans="1:17" s="207" customFormat="1" ht="12" customHeight="1">
      <c r="A125" s="206" t="s">
        <v>267</v>
      </c>
      <c r="B125" s="206"/>
      <c r="C125" s="206"/>
      <c r="D125" s="208">
        <v>39813</v>
      </c>
      <c r="E125" s="209" t="s">
        <v>21</v>
      </c>
      <c r="F125" s="209" t="s">
        <v>21</v>
      </c>
      <c r="G125" s="209">
        <v>-0.084</v>
      </c>
      <c r="H125" s="209">
        <v>-0.128</v>
      </c>
      <c r="I125" s="209">
        <v>-0.144</v>
      </c>
      <c r="J125" s="209">
        <v>-0.161</v>
      </c>
      <c r="K125" s="209">
        <v>-0.178</v>
      </c>
      <c r="L125" s="209">
        <v>-0.194</v>
      </c>
      <c r="M125" s="209">
        <v>-0.211</v>
      </c>
      <c r="N125" s="209">
        <v>-0.228</v>
      </c>
      <c r="O125" s="209">
        <v>-0.244</v>
      </c>
      <c r="P125" s="209">
        <v>-0.517</v>
      </c>
      <c r="Q125" s="209">
        <v>-1.572</v>
      </c>
    </row>
    <row r="126" spans="1:3" s="207" customFormat="1" ht="12" customHeight="1">
      <c r="A126" s="206" t="s">
        <v>268</v>
      </c>
      <c r="B126" s="206"/>
      <c r="C126" s="206"/>
    </row>
    <row r="127" spans="1:17" s="207" customFormat="1" ht="12" customHeight="1">
      <c r="A127" s="206"/>
      <c r="B127" s="206" t="s">
        <v>269</v>
      </c>
      <c r="C127" s="206"/>
      <c r="D127" s="208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</row>
    <row r="128" spans="1:17" s="207" customFormat="1" ht="12" customHeight="1">
      <c r="A128" s="206"/>
      <c r="B128" s="206" t="s">
        <v>270</v>
      </c>
      <c r="C128" s="206"/>
      <c r="D128" s="208">
        <v>39813</v>
      </c>
      <c r="E128" s="209" t="s">
        <v>21</v>
      </c>
      <c r="F128" s="209" t="s">
        <v>21</v>
      </c>
      <c r="G128" s="209" t="s">
        <v>21</v>
      </c>
      <c r="H128" s="209">
        <v>-0.067</v>
      </c>
      <c r="I128" s="209" t="s">
        <v>85</v>
      </c>
      <c r="J128" s="209" t="s">
        <v>85</v>
      </c>
      <c r="K128" s="209" t="s">
        <v>85</v>
      </c>
      <c r="L128" s="209" t="s">
        <v>85</v>
      </c>
      <c r="M128" s="209" t="s">
        <v>85</v>
      </c>
      <c r="N128" s="209" t="s">
        <v>85</v>
      </c>
      <c r="O128" s="209" t="s">
        <v>85</v>
      </c>
      <c r="P128" s="209">
        <v>-0.14094120000000002</v>
      </c>
      <c r="Q128" s="209">
        <v>-0.33048587222883724</v>
      </c>
    </row>
    <row r="129" spans="1:3" s="207" customFormat="1" ht="12" customHeight="1">
      <c r="A129" s="206" t="s">
        <v>271</v>
      </c>
      <c r="B129" s="206"/>
      <c r="C129" s="206"/>
    </row>
    <row r="130" spans="1:17" s="207" customFormat="1" ht="12" customHeight="1">
      <c r="A130" s="206"/>
      <c r="B130" s="206" t="s">
        <v>272</v>
      </c>
      <c r="C130" s="206"/>
      <c r="D130" s="208">
        <v>39813</v>
      </c>
      <c r="E130" s="209" t="s">
        <v>21</v>
      </c>
      <c r="F130" s="209" t="s">
        <v>21</v>
      </c>
      <c r="G130" s="209" t="s">
        <v>85</v>
      </c>
      <c r="H130" s="209">
        <v>-0.077</v>
      </c>
      <c r="I130" s="209" t="s">
        <v>85</v>
      </c>
      <c r="J130" s="209" t="s">
        <v>85</v>
      </c>
      <c r="K130" s="209" t="s">
        <v>85</v>
      </c>
      <c r="L130" s="209" t="s">
        <v>85</v>
      </c>
      <c r="M130" s="209" t="s">
        <v>85</v>
      </c>
      <c r="N130" s="209" t="s">
        <v>85</v>
      </c>
      <c r="O130" s="209" t="s">
        <v>85</v>
      </c>
      <c r="P130" s="209">
        <v>-0.204</v>
      </c>
      <c r="Q130" s="209">
        <v>-0.363</v>
      </c>
    </row>
    <row r="131" spans="1:3" s="207" customFormat="1" ht="12" customHeight="1">
      <c r="A131" s="206" t="s">
        <v>273</v>
      </c>
      <c r="B131" s="206"/>
      <c r="C131" s="206"/>
    </row>
    <row r="132" spans="1:17" s="207" customFormat="1" ht="12" customHeight="1">
      <c r="A132" s="206"/>
      <c r="B132" s="206" t="s">
        <v>274</v>
      </c>
      <c r="C132" s="206"/>
      <c r="D132" s="208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</row>
    <row r="133" spans="1:19" s="207" customFormat="1" ht="12" customHeight="1">
      <c r="A133" s="206"/>
      <c r="B133" s="206" t="s">
        <v>275</v>
      </c>
      <c r="C133" s="206"/>
      <c r="D133" s="208">
        <v>39813</v>
      </c>
      <c r="E133" s="209" t="s">
        <v>21</v>
      </c>
      <c r="F133" s="209" t="s">
        <v>21</v>
      </c>
      <c r="G133" s="209">
        <v>-0.097</v>
      </c>
      <c r="H133" s="209">
        <v>-0.369</v>
      </c>
      <c r="I133" s="209">
        <v>-0.75</v>
      </c>
      <c r="J133" s="209">
        <v>-1.157</v>
      </c>
      <c r="K133" s="209">
        <v>-1.589</v>
      </c>
      <c r="L133" s="209">
        <v>-2.13</v>
      </c>
      <c r="M133" s="209">
        <v>-2.675</v>
      </c>
      <c r="N133" s="209">
        <v>-3.387</v>
      </c>
      <c r="O133" s="209">
        <v>-4.204</v>
      </c>
      <c r="P133" s="209">
        <v>-2.373</v>
      </c>
      <c r="Q133" s="209">
        <v>-16.358</v>
      </c>
      <c r="R133" s="210"/>
      <c r="S133" s="210"/>
    </row>
    <row r="134" spans="1:3" s="207" customFormat="1" ht="12" customHeight="1">
      <c r="A134" s="206" t="s">
        <v>205</v>
      </c>
      <c r="B134" s="206"/>
      <c r="C134" s="206"/>
    </row>
    <row r="135" spans="1:17" s="207" customFormat="1" ht="12" customHeight="1">
      <c r="A135" s="206"/>
      <c r="B135" s="206" t="s">
        <v>276</v>
      </c>
      <c r="C135" s="206"/>
      <c r="D135" s="208">
        <v>39813</v>
      </c>
      <c r="E135" s="209" t="s">
        <v>21</v>
      </c>
      <c r="F135" s="209" t="s">
        <v>21</v>
      </c>
      <c r="G135" s="209" t="s">
        <v>85</v>
      </c>
      <c r="H135" s="209" t="s">
        <v>85</v>
      </c>
      <c r="I135" s="209" t="s">
        <v>85</v>
      </c>
      <c r="J135" s="209" t="s">
        <v>85</v>
      </c>
      <c r="K135" s="209" t="s">
        <v>85</v>
      </c>
      <c r="L135" s="209" t="s">
        <v>85</v>
      </c>
      <c r="M135" s="209">
        <v>-0.056</v>
      </c>
      <c r="N135" s="209">
        <v>-0.061</v>
      </c>
      <c r="O135" s="209">
        <v>-0.064</v>
      </c>
      <c r="P135" s="209">
        <v>-0.12</v>
      </c>
      <c r="Q135" s="209">
        <v>-0.393</v>
      </c>
    </row>
    <row r="136" spans="1:3" s="207" customFormat="1" ht="12" customHeight="1">
      <c r="A136" s="206" t="s">
        <v>277</v>
      </c>
      <c r="B136" s="206"/>
      <c r="C136" s="206"/>
    </row>
    <row r="137" spans="1:17" s="207" customFormat="1" ht="12" customHeight="1">
      <c r="A137" s="206"/>
      <c r="B137" s="206" t="s">
        <v>278</v>
      </c>
      <c r="C137" s="206"/>
      <c r="D137" s="208">
        <v>39813</v>
      </c>
      <c r="E137" s="209" t="s">
        <v>21</v>
      </c>
      <c r="F137" s="209" t="s">
        <v>21</v>
      </c>
      <c r="G137" s="209" t="s">
        <v>85</v>
      </c>
      <c r="H137" s="209">
        <v>-0.056</v>
      </c>
      <c r="I137" s="209">
        <v>-0.075</v>
      </c>
      <c r="J137" s="209">
        <v>-0.081</v>
      </c>
      <c r="K137" s="209">
        <v>-0.077</v>
      </c>
      <c r="L137" s="209">
        <v>-0.074</v>
      </c>
      <c r="M137" s="209">
        <v>-0.07</v>
      </c>
      <c r="N137" s="209">
        <v>-0.067</v>
      </c>
      <c r="O137" s="209">
        <v>-0.067</v>
      </c>
      <c r="P137" s="209">
        <v>-0.222</v>
      </c>
      <c r="Q137" s="209">
        <v>-0.577</v>
      </c>
    </row>
    <row r="138" spans="1:3" s="207" customFormat="1" ht="12" customHeight="1">
      <c r="A138" s="206" t="s">
        <v>279</v>
      </c>
      <c r="B138" s="206"/>
      <c r="C138" s="206"/>
    </row>
    <row r="139" spans="1:17" s="207" customFormat="1" ht="12" customHeight="1">
      <c r="A139" s="206"/>
      <c r="B139" s="206" t="s">
        <v>280</v>
      </c>
      <c r="C139" s="206"/>
      <c r="D139" s="208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</row>
    <row r="140" spans="1:17" s="207" customFormat="1" ht="12" customHeight="1">
      <c r="A140" s="206"/>
      <c r="B140" s="206" t="s">
        <v>281</v>
      </c>
      <c r="C140" s="206"/>
      <c r="D140" s="208">
        <v>39813</v>
      </c>
      <c r="E140" s="209" t="s">
        <v>21</v>
      </c>
      <c r="F140" s="209" t="s">
        <v>21</v>
      </c>
      <c r="G140" s="209">
        <v>-0.114</v>
      </c>
      <c r="H140" s="209">
        <v>-0.183</v>
      </c>
      <c r="I140" s="209">
        <v>-0.193</v>
      </c>
      <c r="J140" s="209">
        <v>-0.197</v>
      </c>
      <c r="K140" s="209">
        <v>-0.202</v>
      </c>
      <c r="L140" s="209">
        <v>-0.202</v>
      </c>
      <c r="M140" s="209">
        <v>-0.211</v>
      </c>
      <c r="N140" s="209">
        <v>-0.213</v>
      </c>
      <c r="O140" s="209">
        <v>-0.209</v>
      </c>
      <c r="P140" s="209">
        <v>-0.687</v>
      </c>
      <c r="Q140" s="209">
        <v>-1.724</v>
      </c>
    </row>
    <row r="141" spans="1:3" s="207" customFormat="1" ht="12" customHeight="1">
      <c r="A141" s="206" t="s">
        <v>282</v>
      </c>
      <c r="B141" s="206"/>
      <c r="C141" s="206"/>
    </row>
    <row r="142" spans="1:17" s="207" customFormat="1" ht="12" customHeight="1">
      <c r="A142" s="206"/>
      <c r="B142" s="206" t="s">
        <v>283</v>
      </c>
      <c r="C142" s="206"/>
      <c r="D142" s="208">
        <v>39813</v>
      </c>
      <c r="E142" s="209" t="s">
        <v>21</v>
      </c>
      <c r="F142" s="209" t="s">
        <v>21</v>
      </c>
      <c r="G142" s="209" t="s">
        <v>85</v>
      </c>
      <c r="H142" s="209" t="s">
        <v>85</v>
      </c>
      <c r="I142" s="209" t="s">
        <v>85</v>
      </c>
      <c r="J142" s="209" t="s">
        <v>85</v>
      </c>
      <c r="K142" s="209" t="s">
        <v>85</v>
      </c>
      <c r="L142" s="209" t="s">
        <v>85</v>
      </c>
      <c r="M142" s="209" t="s">
        <v>85</v>
      </c>
      <c r="N142" s="209" t="s">
        <v>85</v>
      </c>
      <c r="O142" s="209" t="s">
        <v>85</v>
      </c>
      <c r="P142" s="209">
        <v>-0.060787026066395994</v>
      </c>
      <c r="Q142" s="209">
        <v>-0.09705671659156512</v>
      </c>
    </row>
    <row r="143" spans="1:3" s="207" customFormat="1" ht="12" customHeight="1">
      <c r="A143" s="206" t="s">
        <v>284</v>
      </c>
      <c r="B143" s="206"/>
      <c r="C143" s="206"/>
    </row>
    <row r="144" spans="1:17" s="207" customFormat="1" ht="12" customHeight="1">
      <c r="A144" s="206"/>
      <c r="B144" s="206" t="s">
        <v>285</v>
      </c>
      <c r="C144" s="206"/>
      <c r="D144" s="208">
        <v>39813</v>
      </c>
      <c r="E144" s="209" t="s">
        <v>21</v>
      </c>
      <c r="F144" s="209" t="s">
        <v>21</v>
      </c>
      <c r="G144" s="209" t="s">
        <v>85</v>
      </c>
      <c r="H144" s="209">
        <v>-0.066</v>
      </c>
      <c r="I144" s="209">
        <v>-0.098</v>
      </c>
      <c r="J144" s="209">
        <v>-0.087</v>
      </c>
      <c r="K144" s="209" t="s">
        <v>85</v>
      </c>
      <c r="L144" s="209" t="s">
        <v>85</v>
      </c>
      <c r="M144" s="209" t="s">
        <v>85</v>
      </c>
      <c r="N144" s="209" t="s">
        <v>85</v>
      </c>
      <c r="O144" s="209" t="s">
        <v>85</v>
      </c>
      <c r="P144" s="209">
        <v>-0.283</v>
      </c>
      <c r="Q144" s="209">
        <v>-0.393</v>
      </c>
    </row>
    <row r="145" spans="1:3" s="207" customFormat="1" ht="12" customHeight="1">
      <c r="A145" s="206" t="s">
        <v>286</v>
      </c>
      <c r="B145" s="206"/>
      <c r="C145" s="206"/>
    </row>
    <row r="146" spans="1:17" s="207" customFormat="1" ht="12" customHeight="1">
      <c r="A146" s="206"/>
      <c r="B146" s="206" t="s">
        <v>287</v>
      </c>
      <c r="C146" s="206"/>
      <c r="D146" s="208">
        <v>39813</v>
      </c>
      <c r="E146" s="209" t="s">
        <v>21</v>
      </c>
      <c r="F146" s="209" t="s">
        <v>21</v>
      </c>
      <c r="G146" s="209">
        <v>-0.5538337726623955</v>
      </c>
      <c r="H146" s="209">
        <v>-0.7737034983397721</v>
      </c>
      <c r="I146" s="209">
        <v>-0.8147339577209817</v>
      </c>
      <c r="J146" s="209">
        <v>-0.855660034155604</v>
      </c>
      <c r="K146" s="209">
        <v>-0.9099388765995349</v>
      </c>
      <c r="L146" s="209">
        <v>-0.9670733397344619</v>
      </c>
      <c r="M146" s="209">
        <v>-1.027778966434546</v>
      </c>
      <c r="N146" s="209">
        <v>-1.0951280938351298</v>
      </c>
      <c r="O146" s="209">
        <v>-1.169186886751775</v>
      </c>
      <c r="P146" s="209">
        <v>-2.9979312628787533</v>
      </c>
      <c r="Q146" s="209">
        <v>-8.1670374262342</v>
      </c>
    </row>
    <row r="147" spans="1:3" s="207" customFormat="1" ht="12" customHeight="1">
      <c r="A147" s="206" t="s">
        <v>288</v>
      </c>
      <c r="B147" s="206"/>
      <c r="C147" s="206"/>
    </row>
    <row r="148" spans="1:17" s="207" customFormat="1" ht="12" customHeight="1">
      <c r="A148" s="206"/>
      <c r="B148" s="206" t="s">
        <v>289</v>
      </c>
      <c r="C148" s="206"/>
      <c r="D148" s="208">
        <v>39813</v>
      </c>
      <c r="E148" s="209" t="s">
        <v>21</v>
      </c>
      <c r="F148" s="209" t="s">
        <v>85</v>
      </c>
      <c r="G148" s="209" t="s">
        <v>85</v>
      </c>
      <c r="H148" s="209" t="s">
        <v>85</v>
      </c>
      <c r="I148" s="209" t="s">
        <v>85</v>
      </c>
      <c r="J148" s="209" t="s">
        <v>85</v>
      </c>
      <c r="K148" s="209" t="s">
        <v>85</v>
      </c>
      <c r="L148" s="209" t="s">
        <v>85</v>
      </c>
      <c r="M148" s="209" t="s">
        <v>85</v>
      </c>
      <c r="N148" s="209" t="s">
        <v>85</v>
      </c>
      <c r="O148" s="209" t="s">
        <v>85</v>
      </c>
      <c r="P148" s="209" t="s">
        <v>85</v>
      </c>
      <c r="Q148" s="209" t="s">
        <v>85</v>
      </c>
    </row>
    <row r="149" spans="1:17" s="207" customFormat="1" ht="12" customHeight="1">
      <c r="A149" s="206" t="s">
        <v>290</v>
      </c>
      <c r="B149" s="206"/>
      <c r="C149" s="206"/>
      <c r="D149" s="208">
        <v>39813</v>
      </c>
      <c r="E149" s="209" t="s">
        <v>21</v>
      </c>
      <c r="F149" s="209" t="s">
        <v>21</v>
      </c>
      <c r="G149" s="209">
        <v>-0.106</v>
      </c>
      <c r="H149" s="209">
        <v>-0.275</v>
      </c>
      <c r="I149" s="209">
        <v>-0.445</v>
      </c>
      <c r="J149" s="209">
        <v>-0.637</v>
      </c>
      <c r="K149" s="209">
        <v>-0.841</v>
      </c>
      <c r="L149" s="209">
        <v>-1.043</v>
      </c>
      <c r="M149" s="209">
        <v>-1.246</v>
      </c>
      <c r="N149" s="209">
        <v>-1.322</v>
      </c>
      <c r="O149" s="209">
        <v>-1.322</v>
      </c>
      <c r="P149" s="209">
        <v>-1.463</v>
      </c>
      <c r="Q149" s="209">
        <v>-7.237</v>
      </c>
    </row>
    <row r="150" spans="1:3" s="207" customFormat="1" ht="12" customHeight="1">
      <c r="A150" s="206" t="s">
        <v>291</v>
      </c>
      <c r="B150" s="206"/>
      <c r="C150" s="206"/>
    </row>
    <row r="151" spans="1:17" s="207" customFormat="1" ht="12" customHeight="1">
      <c r="A151" s="206"/>
      <c r="B151" s="206" t="s">
        <v>292</v>
      </c>
      <c r="C151" s="206"/>
      <c r="D151" s="208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</row>
    <row r="152" spans="1:17" s="207" customFormat="1" ht="12" customHeight="1">
      <c r="A152" s="206"/>
      <c r="B152" s="206" t="s">
        <v>293</v>
      </c>
      <c r="C152" s="206"/>
      <c r="D152" s="208">
        <v>39813</v>
      </c>
      <c r="E152" s="209" t="s">
        <v>21</v>
      </c>
      <c r="F152" s="209" t="s">
        <v>21</v>
      </c>
      <c r="G152" s="209">
        <v>-0.095</v>
      </c>
      <c r="H152" s="209">
        <v>-0.401</v>
      </c>
      <c r="I152" s="209">
        <v>-0.458</v>
      </c>
      <c r="J152" s="209">
        <v>-0.504</v>
      </c>
      <c r="K152" s="209">
        <v>-0.554</v>
      </c>
      <c r="L152" s="209">
        <v>-0.61</v>
      </c>
      <c r="M152" s="209">
        <v>-0.671</v>
      </c>
      <c r="N152" s="209">
        <v>-0.717</v>
      </c>
      <c r="O152" s="209">
        <v>-0.766</v>
      </c>
      <c r="P152" s="209">
        <v>-1.458</v>
      </c>
      <c r="Q152" s="209">
        <v>-4.776</v>
      </c>
    </row>
    <row r="153" spans="1:3" s="207" customFormat="1" ht="12" customHeight="1">
      <c r="A153" s="206" t="s">
        <v>294</v>
      </c>
      <c r="B153" s="206"/>
      <c r="C153" s="206"/>
    </row>
    <row r="154" spans="1:17" s="207" customFormat="1" ht="12" customHeight="1">
      <c r="A154" s="206"/>
      <c r="B154" s="206" t="s">
        <v>295</v>
      </c>
      <c r="C154" s="206"/>
      <c r="D154" s="208">
        <v>39813</v>
      </c>
      <c r="E154" s="209" t="s">
        <v>21</v>
      </c>
      <c r="F154" s="209" t="s">
        <v>21</v>
      </c>
      <c r="G154" s="209" t="s">
        <v>85</v>
      </c>
      <c r="H154" s="209" t="s">
        <v>85</v>
      </c>
      <c r="I154" s="209" t="s">
        <v>85</v>
      </c>
      <c r="J154" s="209" t="s">
        <v>85</v>
      </c>
      <c r="K154" s="209" t="s">
        <v>85</v>
      </c>
      <c r="L154" s="209" t="s">
        <v>85</v>
      </c>
      <c r="M154" s="209" t="s">
        <v>85</v>
      </c>
      <c r="N154" s="209" t="s">
        <v>85</v>
      </c>
      <c r="O154" s="209" t="s">
        <v>85</v>
      </c>
      <c r="P154" s="209" t="s">
        <v>85</v>
      </c>
      <c r="Q154" s="209" t="s">
        <v>85</v>
      </c>
    </row>
    <row r="155" spans="1:17" s="207" customFormat="1" ht="12" customHeight="1">
      <c r="A155" s="206" t="s">
        <v>296</v>
      </c>
      <c r="B155" s="206"/>
      <c r="C155" s="206"/>
      <c r="D155" s="208">
        <v>39813</v>
      </c>
      <c r="E155" s="209" t="s">
        <v>21</v>
      </c>
      <c r="F155" s="209" t="s">
        <v>21</v>
      </c>
      <c r="G155" s="209" t="s">
        <v>85</v>
      </c>
      <c r="H155" s="209" t="s">
        <v>85</v>
      </c>
      <c r="I155" s="209" t="s">
        <v>85</v>
      </c>
      <c r="J155" s="209" t="s">
        <v>85</v>
      </c>
      <c r="K155" s="209" t="s">
        <v>85</v>
      </c>
      <c r="L155" s="209" t="s">
        <v>85</v>
      </c>
      <c r="M155" s="209" t="s">
        <v>85</v>
      </c>
      <c r="N155" s="209" t="s">
        <v>85</v>
      </c>
      <c r="O155" s="209" t="s">
        <v>85</v>
      </c>
      <c r="P155" s="209" t="s">
        <v>85</v>
      </c>
      <c r="Q155" s="209" t="s">
        <v>85</v>
      </c>
    </row>
    <row r="156" spans="1:3" s="207" customFormat="1" ht="12" customHeight="1">
      <c r="A156" s="206" t="s">
        <v>297</v>
      </c>
      <c r="B156" s="206"/>
      <c r="C156" s="206"/>
    </row>
    <row r="157" spans="1:17" s="207" customFormat="1" ht="12" customHeight="1">
      <c r="A157" s="206"/>
      <c r="B157" s="206" t="s">
        <v>298</v>
      </c>
      <c r="C157" s="206"/>
      <c r="D157" s="208">
        <v>39813</v>
      </c>
      <c r="E157" s="209" t="s">
        <v>21</v>
      </c>
      <c r="F157" s="209" t="s">
        <v>21</v>
      </c>
      <c r="G157" s="209">
        <v>-0.96</v>
      </c>
      <c r="H157" s="209">
        <v>-4.042</v>
      </c>
      <c r="I157" s="209">
        <v>-4.615</v>
      </c>
      <c r="J157" s="209">
        <v>-5.077</v>
      </c>
      <c r="K157" s="209">
        <v>-5.584</v>
      </c>
      <c r="L157" s="209">
        <v>-6.143</v>
      </c>
      <c r="M157" s="209">
        <v>-6.758</v>
      </c>
      <c r="N157" s="209">
        <v>-7.223</v>
      </c>
      <c r="O157" s="209">
        <v>-7.72</v>
      </c>
      <c r="P157" s="209">
        <v>-14.694</v>
      </c>
      <c r="Q157" s="209">
        <v>-48.122</v>
      </c>
    </row>
    <row r="158" spans="1:3" s="207" customFormat="1" ht="12" customHeight="1">
      <c r="A158" s="206" t="s">
        <v>176</v>
      </c>
      <c r="B158" s="206"/>
      <c r="C158" s="206"/>
    </row>
    <row r="159" spans="1:17" s="207" customFormat="1" ht="12.75" customHeight="1">
      <c r="A159" s="206"/>
      <c r="B159" s="206" t="s">
        <v>299</v>
      </c>
      <c r="C159" s="206"/>
      <c r="D159" s="211" t="s">
        <v>372</v>
      </c>
      <c r="E159" s="209" t="s">
        <v>21</v>
      </c>
      <c r="F159" s="209" t="s">
        <v>21</v>
      </c>
      <c r="G159" s="209" t="s">
        <v>21</v>
      </c>
      <c r="H159" s="209">
        <v>-0.241</v>
      </c>
      <c r="I159" s="209">
        <v>-0.256</v>
      </c>
      <c r="J159" s="209">
        <v>-0.271</v>
      </c>
      <c r="K159" s="209">
        <v>-0.285</v>
      </c>
      <c r="L159" s="209">
        <v>-0.299</v>
      </c>
      <c r="M159" s="209">
        <v>-0.312</v>
      </c>
      <c r="N159" s="209">
        <v>-0.324</v>
      </c>
      <c r="O159" s="209">
        <v>-0.337</v>
      </c>
      <c r="P159" s="209">
        <v>-0.768</v>
      </c>
      <c r="Q159" s="209">
        <v>-2.325</v>
      </c>
    </row>
    <row r="160" spans="1:3" s="207" customFormat="1" ht="12" customHeight="1">
      <c r="A160" s="206" t="s">
        <v>300</v>
      </c>
      <c r="B160" s="206"/>
      <c r="C160" s="206"/>
    </row>
    <row r="161" spans="1:17" s="207" customFormat="1" ht="12" customHeight="1">
      <c r="A161" s="206"/>
      <c r="B161" s="206" t="s">
        <v>301</v>
      </c>
      <c r="C161" s="206"/>
      <c r="D161" s="208">
        <v>40166</v>
      </c>
      <c r="E161" s="209" t="s">
        <v>21</v>
      </c>
      <c r="F161" s="209" t="s">
        <v>21</v>
      </c>
      <c r="G161" s="209" t="s">
        <v>21</v>
      </c>
      <c r="H161" s="209" t="s">
        <v>85</v>
      </c>
      <c r="I161" s="209" t="s">
        <v>85</v>
      </c>
      <c r="J161" s="209" t="s">
        <v>85</v>
      </c>
      <c r="K161" s="209" t="s">
        <v>85</v>
      </c>
      <c r="L161" s="209" t="s">
        <v>85</v>
      </c>
      <c r="M161" s="209" t="s">
        <v>85</v>
      </c>
      <c r="N161" s="209" t="s">
        <v>85</v>
      </c>
      <c r="O161" s="209" t="s">
        <v>85</v>
      </c>
      <c r="P161" s="209" t="s">
        <v>85</v>
      </c>
      <c r="Q161" s="209" t="s">
        <v>85</v>
      </c>
    </row>
    <row r="162" spans="1:3" s="207" customFormat="1" ht="12" customHeight="1">
      <c r="A162" s="206" t="s">
        <v>302</v>
      </c>
      <c r="B162" s="206"/>
      <c r="C162" s="206"/>
    </row>
    <row r="163" spans="1:17" s="207" customFormat="1" ht="12" customHeight="1">
      <c r="A163" s="206"/>
      <c r="B163" s="206" t="s">
        <v>303</v>
      </c>
      <c r="C163" s="206"/>
      <c r="D163" s="208">
        <v>40178</v>
      </c>
      <c r="E163" s="209" t="s">
        <v>21</v>
      </c>
      <c r="F163" s="209" t="s">
        <v>21</v>
      </c>
      <c r="G163" s="209" t="s">
        <v>21</v>
      </c>
      <c r="H163" s="209" t="s">
        <v>85</v>
      </c>
      <c r="I163" s="209" t="s">
        <v>85</v>
      </c>
      <c r="J163" s="209" t="s">
        <v>85</v>
      </c>
      <c r="K163" s="209" t="s">
        <v>85</v>
      </c>
      <c r="L163" s="209" t="s">
        <v>85</v>
      </c>
      <c r="M163" s="209" t="s">
        <v>85</v>
      </c>
      <c r="N163" s="209" t="s">
        <v>85</v>
      </c>
      <c r="O163" s="209" t="s">
        <v>85</v>
      </c>
      <c r="P163" s="209" t="s">
        <v>85</v>
      </c>
      <c r="Q163" s="209" t="s">
        <v>85</v>
      </c>
    </row>
    <row r="164" spans="1:3" s="207" customFormat="1" ht="12" customHeight="1">
      <c r="A164" s="206" t="s">
        <v>304</v>
      </c>
      <c r="B164" s="206"/>
      <c r="C164" s="206"/>
    </row>
    <row r="165" spans="1:17" s="207" customFormat="1" ht="12" customHeight="1">
      <c r="A165" s="206"/>
      <c r="B165" s="206" t="s">
        <v>305</v>
      </c>
      <c r="C165" s="206"/>
      <c r="D165" s="208">
        <v>40178</v>
      </c>
      <c r="E165" s="209" t="s">
        <v>21</v>
      </c>
      <c r="F165" s="209" t="s">
        <v>21</v>
      </c>
      <c r="G165" s="209" t="s">
        <v>21</v>
      </c>
      <c r="H165" s="209" t="s">
        <v>85</v>
      </c>
      <c r="I165" s="209" t="s">
        <v>85</v>
      </c>
      <c r="J165" s="209" t="s">
        <v>85</v>
      </c>
      <c r="K165" s="209" t="s">
        <v>85</v>
      </c>
      <c r="L165" s="209" t="s">
        <v>85</v>
      </c>
      <c r="M165" s="213">
        <v>0</v>
      </c>
      <c r="N165" s="213">
        <v>0</v>
      </c>
      <c r="O165" s="213">
        <v>0</v>
      </c>
      <c r="P165" s="209" t="s">
        <v>85</v>
      </c>
      <c r="Q165" s="209" t="s">
        <v>85</v>
      </c>
    </row>
    <row r="166" spans="1:17" s="207" customFormat="1" ht="12" customHeight="1">
      <c r="A166" s="206" t="s">
        <v>306</v>
      </c>
      <c r="B166" s="206"/>
      <c r="C166" s="206"/>
      <c r="D166" s="208">
        <v>40178</v>
      </c>
      <c r="E166" s="209" t="s">
        <v>21</v>
      </c>
      <c r="F166" s="209" t="s">
        <v>21</v>
      </c>
      <c r="G166" s="209" t="s">
        <v>21</v>
      </c>
      <c r="H166" s="209" t="s">
        <v>85</v>
      </c>
      <c r="I166" s="209" t="s">
        <v>85</v>
      </c>
      <c r="J166" s="209" t="s">
        <v>85</v>
      </c>
      <c r="K166" s="209" t="s">
        <v>85</v>
      </c>
      <c r="L166" s="209" t="s">
        <v>85</v>
      </c>
      <c r="M166" s="209" t="s">
        <v>85</v>
      </c>
      <c r="N166" s="209" t="s">
        <v>85</v>
      </c>
      <c r="O166" s="209" t="s">
        <v>85</v>
      </c>
      <c r="P166" s="209" t="s">
        <v>85</v>
      </c>
      <c r="Q166" s="209">
        <v>-0.222</v>
      </c>
    </row>
    <row r="167" spans="1:3" s="207" customFormat="1" ht="12" customHeight="1">
      <c r="A167" s="206" t="s">
        <v>307</v>
      </c>
      <c r="B167" s="206"/>
      <c r="C167" s="206"/>
    </row>
    <row r="168" spans="1:17" s="207" customFormat="1" ht="12" customHeight="1">
      <c r="A168" s="206"/>
      <c r="B168" s="206" t="s">
        <v>308</v>
      </c>
      <c r="C168" s="206"/>
      <c r="D168" s="208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</row>
    <row r="169" spans="1:17" s="207" customFormat="1" ht="12" customHeight="1">
      <c r="A169" s="206"/>
      <c r="B169" s="206" t="s">
        <v>309</v>
      </c>
      <c r="C169" s="206"/>
      <c r="D169" s="208">
        <v>40178</v>
      </c>
      <c r="E169" s="209" t="s">
        <v>21</v>
      </c>
      <c r="F169" s="209" t="s">
        <v>21</v>
      </c>
      <c r="G169" s="209" t="s">
        <v>21</v>
      </c>
      <c r="H169" s="209">
        <v>-0.46</v>
      </c>
      <c r="I169" s="209">
        <v>-1.236</v>
      </c>
      <c r="J169" s="209">
        <v>-1.345</v>
      </c>
      <c r="K169" s="209">
        <v>-1.454</v>
      </c>
      <c r="L169" s="209">
        <v>-1.537</v>
      </c>
      <c r="M169" s="209">
        <v>-1.646</v>
      </c>
      <c r="N169" s="209">
        <v>-1.764</v>
      </c>
      <c r="O169" s="209">
        <v>-1.891</v>
      </c>
      <c r="P169" s="209">
        <v>-3.041</v>
      </c>
      <c r="Q169" s="209">
        <v>-11.333</v>
      </c>
    </row>
    <row r="170" spans="1:3" s="207" customFormat="1" ht="12" customHeight="1">
      <c r="A170" s="206" t="s">
        <v>310</v>
      </c>
      <c r="B170" s="206"/>
      <c r="C170" s="206"/>
    </row>
    <row r="171" spans="1:17" s="207" customFormat="1" ht="12" customHeight="1">
      <c r="A171" s="206"/>
      <c r="B171" s="206" t="s">
        <v>311</v>
      </c>
      <c r="C171" s="206"/>
      <c r="D171" s="208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</row>
    <row r="172" spans="1:17" s="207" customFormat="1" ht="12" customHeight="1">
      <c r="A172" s="206"/>
      <c r="B172" s="206" t="s">
        <v>312</v>
      </c>
      <c r="C172" s="206"/>
      <c r="D172" s="208">
        <v>40178</v>
      </c>
      <c r="E172" s="209" t="s">
        <v>21</v>
      </c>
      <c r="F172" s="209" t="s">
        <v>21</v>
      </c>
      <c r="G172" s="209" t="s">
        <v>164</v>
      </c>
      <c r="H172" s="209" t="s">
        <v>164</v>
      </c>
      <c r="I172" s="209" t="s">
        <v>164</v>
      </c>
      <c r="J172" s="209" t="s">
        <v>164</v>
      </c>
      <c r="K172" s="209" t="s">
        <v>85</v>
      </c>
      <c r="L172" s="209">
        <v>-0.056</v>
      </c>
      <c r="M172" s="209">
        <v>-0.07</v>
      </c>
      <c r="N172" s="209">
        <v>-0.085</v>
      </c>
      <c r="O172" s="209">
        <v>-0.096</v>
      </c>
      <c r="P172" s="209" t="s">
        <v>164</v>
      </c>
      <c r="Q172" s="209">
        <v>-0.317</v>
      </c>
    </row>
    <row r="173" spans="1:3" s="207" customFormat="1" ht="12" customHeight="1">
      <c r="A173" s="206" t="s">
        <v>413</v>
      </c>
      <c r="B173" s="206"/>
      <c r="C173" s="206"/>
    </row>
    <row r="174" spans="1:17" s="207" customFormat="1" ht="12" customHeight="1">
      <c r="A174" s="206"/>
      <c r="B174" s="206" t="s">
        <v>414</v>
      </c>
      <c r="C174" s="206"/>
      <c r="D174" s="208">
        <v>40178</v>
      </c>
      <c r="E174" s="209" t="s">
        <v>21</v>
      </c>
      <c r="F174" s="209" t="s">
        <v>21</v>
      </c>
      <c r="G174" s="209" t="s">
        <v>21</v>
      </c>
      <c r="H174" s="209" t="s">
        <v>85</v>
      </c>
      <c r="I174" s="209" t="s">
        <v>85</v>
      </c>
      <c r="J174" s="209" t="s">
        <v>85</v>
      </c>
      <c r="K174" s="209" t="s">
        <v>85</v>
      </c>
      <c r="L174" s="209" t="s">
        <v>85</v>
      </c>
      <c r="M174" s="209" t="s">
        <v>85</v>
      </c>
      <c r="N174" s="209" t="s">
        <v>85</v>
      </c>
      <c r="O174" s="209" t="s">
        <v>85</v>
      </c>
      <c r="P174" s="209" t="s">
        <v>85</v>
      </c>
      <c r="Q174" s="209">
        <v>-0.054</v>
      </c>
    </row>
    <row r="175" spans="1:17" s="207" customFormat="1" ht="12" customHeight="1">
      <c r="A175" s="206" t="s">
        <v>313</v>
      </c>
      <c r="B175" s="206"/>
      <c r="C175" s="206"/>
      <c r="D175" s="208">
        <v>40178</v>
      </c>
      <c r="E175" s="209" t="s">
        <v>21</v>
      </c>
      <c r="F175" s="209" t="s">
        <v>21</v>
      </c>
      <c r="G175" s="209" t="s">
        <v>21</v>
      </c>
      <c r="H175" s="209" t="s">
        <v>85</v>
      </c>
      <c r="I175" s="209">
        <v>-0.165</v>
      </c>
      <c r="J175" s="209">
        <v>-0.165</v>
      </c>
      <c r="K175" s="209">
        <v>-0.166</v>
      </c>
      <c r="L175" s="209">
        <v>-0.166</v>
      </c>
      <c r="M175" s="209">
        <v>-0.166</v>
      </c>
      <c r="N175" s="209">
        <v>-0.167</v>
      </c>
      <c r="O175" s="209">
        <v>-0.168</v>
      </c>
      <c r="P175" s="209">
        <v>-0.365</v>
      </c>
      <c r="Q175" s="209">
        <v>-1.198</v>
      </c>
    </row>
    <row r="176" spans="1:3" s="207" customFormat="1" ht="12" customHeight="1">
      <c r="A176" s="206" t="s">
        <v>314</v>
      </c>
      <c r="B176" s="206"/>
      <c r="C176" s="206"/>
    </row>
    <row r="177" spans="1:17" s="207" customFormat="1" ht="12" customHeight="1">
      <c r="A177" s="206"/>
      <c r="B177" s="206" t="s">
        <v>315</v>
      </c>
      <c r="C177" s="206"/>
      <c r="D177" s="208">
        <v>40178</v>
      </c>
      <c r="E177" s="209" t="s">
        <v>21</v>
      </c>
      <c r="F177" s="209" t="s">
        <v>21</v>
      </c>
      <c r="G177" s="209" t="s">
        <v>85</v>
      </c>
      <c r="H177" s="209" t="s">
        <v>85</v>
      </c>
      <c r="I177" s="209" t="s">
        <v>85</v>
      </c>
      <c r="J177" s="209" t="s">
        <v>85</v>
      </c>
      <c r="K177" s="209" t="s">
        <v>85</v>
      </c>
      <c r="L177" s="209" t="s">
        <v>85</v>
      </c>
      <c r="M177" s="209" t="s">
        <v>85</v>
      </c>
      <c r="N177" s="209" t="s">
        <v>85</v>
      </c>
      <c r="O177" s="209" t="s">
        <v>85</v>
      </c>
      <c r="P177" s="209" t="s">
        <v>85</v>
      </c>
      <c r="Q177" s="209" t="s">
        <v>85</v>
      </c>
    </row>
    <row r="178" spans="1:17" s="207" customFormat="1" ht="12" customHeight="1">
      <c r="A178" s="206" t="s">
        <v>316</v>
      </c>
      <c r="B178" s="206"/>
      <c r="C178" s="206"/>
      <c r="D178" s="208">
        <v>40178</v>
      </c>
      <c r="E178" s="209" t="s">
        <v>21</v>
      </c>
      <c r="F178" s="209" t="s">
        <v>21</v>
      </c>
      <c r="G178" s="209" t="s">
        <v>21</v>
      </c>
      <c r="H178" s="209">
        <v>-2.963691098813112</v>
      </c>
      <c r="I178" s="209">
        <v>-5.049017873799352</v>
      </c>
      <c r="J178" s="209">
        <v>-3.5616519564737725</v>
      </c>
      <c r="K178" s="209">
        <v>-2.5656188392090025</v>
      </c>
      <c r="L178" s="209">
        <v>-1.852696393868432</v>
      </c>
      <c r="M178" s="209">
        <v>-1.3023543491700171</v>
      </c>
      <c r="N178" s="209">
        <v>-0.9778865954268172</v>
      </c>
      <c r="O178" s="209">
        <v>-0.8433314175323431</v>
      </c>
      <c r="P178" s="209">
        <v>-11.574360929086238</v>
      </c>
      <c r="Q178" s="209">
        <v>-19.116248524292853</v>
      </c>
    </row>
    <row r="179" spans="1:3" s="207" customFormat="1" ht="12" customHeight="1">
      <c r="A179" s="206" t="s">
        <v>317</v>
      </c>
      <c r="B179" s="206"/>
      <c r="C179" s="206"/>
    </row>
    <row r="180" spans="1:17" s="207" customFormat="1" ht="12" customHeight="1">
      <c r="A180" s="206"/>
      <c r="B180" s="206" t="s">
        <v>318</v>
      </c>
      <c r="C180" s="206"/>
      <c r="D180" s="208">
        <v>40178</v>
      </c>
      <c r="E180" s="209" t="s">
        <v>21</v>
      </c>
      <c r="F180" s="209" t="s">
        <v>21</v>
      </c>
      <c r="G180" s="209" t="s">
        <v>21</v>
      </c>
      <c r="H180" s="209" t="s">
        <v>85</v>
      </c>
      <c r="I180" s="209" t="s">
        <v>85</v>
      </c>
      <c r="J180" s="209" t="s">
        <v>164</v>
      </c>
      <c r="K180" s="209" t="s">
        <v>164</v>
      </c>
      <c r="L180" s="209" t="s">
        <v>164</v>
      </c>
      <c r="M180" s="209" t="s">
        <v>164</v>
      </c>
      <c r="N180" s="209" t="s">
        <v>164</v>
      </c>
      <c r="O180" s="209" t="s">
        <v>164</v>
      </c>
      <c r="P180" s="209" t="s">
        <v>85</v>
      </c>
      <c r="Q180" s="209" t="s">
        <v>85</v>
      </c>
    </row>
    <row r="181" spans="1:3" ht="12" customHeight="1">
      <c r="A181" s="206" t="s">
        <v>319</v>
      </c>
      <c r="B181" s="206"/>
      <c r="C181" s="206"/>
    </row>
    <row r="182" spans="1:17" ht="12" customHeight="1">
      <c r="A182" s="206"/>
      <c r="B182" s="206" t="s">
        <v>320</v>
      </c>
      <c r="C182" s="206"/>
      <c r="D182" s="208">
        <v>40543</v>
      </c>
      <c r="E182" s="209" t="s">
        <v>21</v>
      </c>
      <c r="F182" s="209" t="s">
        <v>21</v>
      </c>
      <c r="G182" s="209" t="s">
        <v>21</v>
      </c>
      <c r="H182" s="209" t="s">
        <v>21</v>
      </c>
      <c r="I182" s="209" t="s">
        <v>85</v>
      </c>
      <c r="J182" s="209" t="s">
        <v>85</v>
      </c>
      <c r="K182" s="209" t="s">
        <v>85</v>
      </c>
      <c r="L182" s="209" t="s">
        <v>85</v>
      </c>
      <c r="M182" s="209" t="s">
        <v>85</v>
      </c>
      <c r="N182" s="209" t="s">
        <v>85</v>
      </c>
      <c r="O182" s="209" t="s">
        <v>85</v>
      </c>
      <c r="P182" s="209" t="s">
        <v>85</v>
      </c>
      <c r="Q182" s="209" t="s">
        <v>85</v>
      </c>
    </row>
    <row r="183" spans="1:19" s="207" customFormat="1" ht="12" customHeight="1">
      <c r="A183" s="206" t="s">
        <v>321</v>
      </c>
      <c r="B183" s="206"/>
      <c r="C183" s="206"/>
      <c r="D183" s="208">
        <v>40543</v>
      </c>
      <c r="E183" s="209" t="s">
        <v>21</v>
      </c>
      <c r="F183" s="209" t="s">
        <v>21</v>
      </c>
      <c r="G183" s="209" t="s">
        <v>21</v>
      </c>
      <c r="H183" s="209" t="s">
        <v>21</v>
      </c>
      <c r="I183" s="209">
        <v>-3.506</v>
      </c>
      <c r="J183" s="209">
        <v>-5.213</v>
      </c>
      <c r="K183" s="209">
        <v>-5.839</v>
      </c>
      <c r="L183" s="209">
        <v>-6.54</v>
      </c>
      <c r="M183" s="209">
        <v>-7.325</v>
      </c>
      <c r="N183" s="209">
        <v>-8.204</v>
      </c>
      <c r="O183" s="209">
        <v>-9.188</v>
      </c>
      <c r="P183" s="209">
        <v>-8.719</v>
      </c>
      <c r="Q183" s="209">
        <v>-45.815</v>
      </c>
      <c r="R183" s="210"/>
      <c r="S183" s="210"/>
    </row>
    <row r="184" spans="1:3" s="207" customFormat="1" ht="12" customHeight="1">
      <c r="A184" s="206" t="s">
        <v>322</v>
      </c>
      <c r="B184" s="206"/>
      <c r="C184" s="206"/>
    </row>
    <row r="185" spans="1:19" s="207" customFormat="1" ht="12" customHeight="1">
      <c r="A185" s="206"/>
      <c r="B185" s="206" t="s">
        <v>323</v>
      </c>
      <c r="C185" s="206"/>
      <c r="D185" s="208">
        <v>40543</v>
      </c>
      <c r="E185" s="209" t="s">
        <v>21</v>
      </c>
      <c r="F185" s="209" t="s">
        <v>21</v>
      </c>
      <c r="G185" s="209" t="s">
        <v>21</v>
      </c>
      <c r="H185" s="209" t="s">
        <v>21</v>
      </c>
      <c r="I185" s="209" t="s">
        <v>85</v>
      </c>
      <c r="J185" s="209">
        <v>-0.147</v>
      </c>
      <c r="K185" s="209">
        <v>-0.2</v>
      </c>
      <c r="L185" s="209">
        <v>-0.276</v>
      </c>
      <c r="M185" s="209">
        <v>-0.306</v>
      </c>
      <c r="N185" s="209">
        <v>-0.287</v>
      </c>
      <c r="O185" s="209">
        <v>-0.209</v>
      </c>
      <c r="P185" s="209">
        <v>-0.195</v>
      </c>
      <c r="Q185" s="209">
        <v>-1.473</v>
      </c>
      <c r="R185" s="210"/>
      <c r="S185" s="210"/>
    </row>
    <row r="186" spans="1:17" s="207" customFormat="1" ht="12" customHeight="1">
      <c r="A186" s="206" t="s">
        <v>415</v>
      </c>
      <c r="B186" s="215"/>
      <c r="C186" s="215"/>
      <c r="D186" s="208">
        <v>40543</v>
      </c>
      <c r="E186" s="209" t="s">
        <v>21</v>
      </c>
      <c r="F186" s="209" t="s">
        <v>21</v>
      </c>
      <c r="G186" s="209" t="s">
        <v>21</v>
      </c>
      <c r="H186" s="209" t="s">
        <v>21</v>
      </c>
      <c r="I186" s="210">
        <v>-6.801</v>
      </c>
      <c r="J186" s="210">
        <v>-34.087</v>
      </c>
      <c r="K186" s="210">
        <v>-34.485</v>
      </c>
      <c r="L186" s="210">
        <v>-34.819</v>
      </c>
      <c r="M186" s="210">
        <v>-35.038</v>
      </c>
      <c r="N186" s="210">
        <v>-35.304</v>
      </c>
      <c r="O186" s="210">
        <v>-35.508</v>
      </c>
      <c r="P186" s="210">
        <v>-40.888</v>
      </c>
      <c r="Q186" s="210">
        <v>-216.042</v>
      </c>
    </row>
    <row r="187" spans="1:17" s="207" customFormat="1" ht="12" customHeight="1">
      <c r="A187" s="206" t="s">
        <v>324</v>
      </c>
      <c r="B187" s="206"/>
      <c r="C187" s="206"/>
      <c r="D187" s="208"/>
      <c r="E187" s="209"/>
      <c r="F187" s="209"/>
      <c r="G187" s="209"/>
      <c r="H187" s="209"/>
      <c r="I187" s="210"/>
      <c r="J187" s="210"/>
      <c r="K187" s="210"/>
      <c r="L187" s="210"/>
      <c r="M187" s="210"/>
      <c r="N187" s="210"/>
      <c r="O187" s="210"/>
      <c r="P187" s="210"/>
      <c r="Q187" s="210"/>
    </row>
    <row r="188" spans="1:19" s="207" customFormat="1" ht="12" customHeight="1">
      <c r="A188" s="206"/>
      <c r="B188" s="206" t="s">
        <v>175</v>
      </c>
      <c r="C188" s="206"/>
      <c r="D188" s="208">
        <v>40543</v>
      </c>
      <c r="E188" s="209" t="s">
        <v>21</v>
      </c>
      <c r="F188" s="209" t="s">
        <v>21</v>
      </c>
      <c r="G188" s="209" t="s">
        <v>21</v>
      </c>
      <c r="H188" s="209" t="s">
        <v>21</v>
      </c>
      <c r="I188" s="210">
        <v>-0.792</v>
      </c>
      <c r="J188" s="210">
        <v>-1.66</v>
      </c>
      <c r="K188" s="210">
        <v>-1.7</v>
      </c>
      <c r="L188" s="210">
        <v>-1.802</v>
      </c>
      <c r="M188" s="210">
        <v>-1.945</v>
      </c>
      <c r="N188" s="210">
        <v>-2.027</v>
      </c>
      <c r="O188" s="210">
        <v>-2.048</v>
      </c>
      <c r="P188" s="210">
        <v>-2.452</v>
      </c>
      <c r="Q188" s="210">
        <v>-11.974</v>
      </c>
      <c r="R188" s="210"/>
      <c r="S188" s="210"/>
    </row>
    <row r="189" spans="1:17" s="207" customFormat="1" ht="12" customHeight="1">
      <c r="A189" s="206" t="s">
        <v>325</v>
      </c>
      <c r="B189" s="206"/>
      <c r="C189" s="206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</row>
    <row r="190" spans="1:17" s="207" customFormat="1" ht="12" customHeight="1">
      <c r="A190" s="206"/>
      <c r="B190" s="206" t="s">
        <v>326</v>
      </c>
      <c r="C190" s="206"/>
      <c r="D190" s="208">
        <v>40543</v>
      </c>
      <c r="E190" s="209" t="s">
        <v>21</v>
      </c>
      <c r="F190" s="209">
        <v>-2.111</v>
      </c>
      <c r="G190" s="209">
        <v>-1.401</v>
      </c>
      <c r="H190" s="209">
        <v>-3.074</v>
      </c>
      <c r="I190" s="209">
        <v>-36.03</v>
      </c>
      <c r="J190" s="209">
        <v>-59.824</v>
      </c>
      <c r="K190" s="209">
        <v>-67.415</v>
      </c>
      <c r="L190" s="209">
        <v>-73.514</v>
      </c>
      <c r="M190" s="209">
        <v>-79.217</v>
      </c>
      <c r="N190" s="209">
        <v>-84.97</v>
      </c>
      <c r="O190" s="209">
        <v>-91.233</v>
      </c>
      <c r="P190" s="209">
        <v>-102.44</v>
      </c>
      <c r="Q190" s="209">
        <v>-498.789</v>
      </c>
    </row>
    <row r="191" spans="1:17" s="207" customFormat="1" ht="12" customHeight="1">
      <c r="A191" s="345" t="s">
        <v>416</v>
      </c>
      <c r="B191" s="345"/>
      <c r="C191" s="345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</row>
    <row r="192" spans="1:17" s="207" customFormat="1" ht="12" customHeight="1">
      <c r="A192" s="206"/>
      <c r="B192" s="345" t="s">
        <v>417</v>
      </c>
      <c r="C192" s="345"/>
      <c r="D192" s="208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</row>
    <row r="193" spans="1:17" s="207" customFormat="1" ht="12" customHeight="1">
      <c r="A193" s="206"/>
      <c r="B193" s="206" t="s">
        <v>327</v>
      </c>
      <c r="C193" s="206"/>
      <c r="D193" s="208">
        <v>40543</v>
      </c>
      <c r="E193" s="209" t="s">
        <v>21</v>
      </c>
      <c r="F193" s="209" t="s">
        <v>21</v>
      </c>
      <c r="G193" s="209" t="s">
        <v>21</v>
      </c>
      <c r="H193" s="209" t="s">
        <v>21</v>
      </c>
      <c r="I193" s="209" t="s">
        <v>85</v>
      </c>
      <c r="J193" s="209" t="s">
        <v>85</v>
      </c>
      <c r="K193" s="209" t="s">
        <v>85</v>
      </c>
      <c r="L193" s="209" t="s">
        <v>85</v>
      </c>
      <c r="M193" s="209" t="s">
        <v>85</v>
      </c>
      <c r="N193" s="209" t="s">
        <v>85</v>
      </c>
      <c r="O193" s="209" t="s">
        <v>85</v>
      </c>
      <c r="P193" s="209" t="s">
        <v>85</v>
      </c>
      <c r="Q193" s="209" t="s">
        <v>85</v>
      </c>
    </row>
    <row r="194" spans="1:17" s="207" customFormat="1" ht="12" customHeight="1">
      <c r="A194" s="206" t="s">
        <v>418</v>
      </c>
      <c r="B194" s="206"/>
      <c r="C194" s="206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</row>
    <row r="195" spans="1:17" s="207" customFormat="1" ht="12" customHeight="1">
      <c r="A195" s="206"/>
      <c r="B195" s="206" t="s">
        <v>419</v>
      </c>
      <c r="C195" s="206"/>
      <c r="D195" s="208">
        <v>40543</v>
      </c>
      <c r="E195" s="209" t="s">
        <v>21</v>
      </c>
      <c r="F195" s="209" t="s">
        <v>21</v>
      </c>
      <c r="G195" s="209" t="s">
        <v>21</v>
      </c>
      <c r="H195" s="209" t="s">
        <v>21</v>
      </c>
      <c r="I195" s="210">
        <v>-32.313</v>
      </c>
      <c r="J195" s="210">
        <v>-45.914</v>
      </c>
      <c r="K195" s="210">
        <v>-45.338</v>
      </c>
      <c r="L195" s="210">
        <v>-44.896</v>
      </c>
      <c r="M195" s="210">
        <v>-44.238</v>
      </c>
      <c r="N195" s="210">
        <v>-43.432</v>
      </c>
      <c r="O195" s="210">
        <v>-42.826</v>
      </c>
      <c r="P195" s="210">
        <v>-78.227</v>
      </c>
      <c r="Q195" s="210">
        <v>-298.957</v>
      </c>
    </row>
    <row r="196" spans="1:17" s="207" customFormat="1" ht="12" customHeight="1">
      <c r="A196" s="206" t="s">
        <v>328</v>
      </c>
      <c r="B196" s="206"/>
      <c r="C196" s="206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</row>
    <row r="197" spans="1:17" s="207" customFormat="1" ht="12" customHeight="1">
      <c r="A197" s="206"/>
      <c r="B197" s="206" t="s">
        <v>329</v>
      </c>
      <c r="C197" s="206"/>
      <c r="D197" s="208">
        <v>40543</v>
      </c>
      <c r="E197" s="209" t="s">
        <v>21</v>
      </c>
      <c r="F197" s="209" t="s">
        <v>21</v>
      </c>
      <c r="G197" s="209" t="s">
        <v>21</v>
      </c>
      <c r="H197" s="209" t="s">
        <v>21</v>
      </c>
      <c r="I197" s="209" t="s">
        <v>85</v>
      </c>
      <c r="J197" s="209" t="s">
        <v>85</v>
      </c>
      <c r="K197" s="209" t="s">
        <v>85</v>
      </c>
      <c r="L197" s="209" t="s">
        <v>85</v>
      </c>
      <c r="M197" s="209" t="s">
        <v>85</v>
      </c>
      <c r="N197" s="209" t="s">
        <v>85</v>
      </c>
      <c r="O197" s="209" t="s">
        <v>85</v>
      </c>
      <c r="P197" s="209" t="s">
        <v>85</v>
      </c>
      <c r="Q197" s="209" t="s">
        <v>85</v>
      </c>
    </row>
    <row r="198" spans="1:17" s="207" customFormat="1" ht="12" customHeight="1">
      <c r="A198" s="206" t="s">
        <v>330</v>
      </c>
      <c r="B198" s="206"/>
      <c r="C198" s="206"/>
      <c r="D198" s="208"/>
      <c r="E198" s="209"/>
      <c r="F198" s="209"/>
      <c r="G198" s="209"/>
      <c r="H198" s="209"/>
      <c r="I198" s="210"/>
      <c r="J198" s="210"/>
      <c r="K198" s="210"/>
      <c r="L198" s="210"/>
      <c r="M198" s="210"/>
      <c r="N198" s="210"/>
      <c r="O198" s="210"/>
      <c r="P198" s="210"/>
      <c r="Q198" s="210"/>
    </row>
    <row r="199" spans="1:17" s="207" customFormat="1" ht="12" customHeight="1">
      <c r="A199" s="206"/>
      <c r="B199" s="206" t="s">
        <v>331</v>
      </c>
      <c r="C199" s="206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</row>
    <row r="200" spans="1:17" s="207" customFormat="1" ht="12" customHeight="1">
      <c r="A200" s="206"/>
      <c r="B200" s="206" t="s">
        <v>332</v>
      </c>
      <c r="C200" s="206"/>
      <c r="D200" s="208">
        <v>40543</v>
      </c>
      <c r="E200" s="209" t="s">
        <v>21</v>
      </c>
      <c r="F200" s="209" t="s">
        <v>21</v>
      </c>
      <c r="G200" s="209" t="s">
        <v>21</v>
      </c>
      <c r="H200" s="209" t="s">
        <v>21</v>
      </c>
      <c r="I200" s="210">
        <v>-42.394</v>
      </c>
      <c r="J200" s="210">
        <v>-61.617</v>
      </c>
      <c r="K200" s="210">
        <v>-63.117</v>
      </c>
      <c r="L200" s="210">
        <v>-65.439</v>
      </c>
      <c r="M200" s="210">
        <v>-68.395</v>
      </c>
      <c r="N200" s="210">
        <v>-71.616</v>
      </c>
      <c r="O200" s="210">
        <v>-75.089</v>
      </c>
      <c r="P200" s="210">
        <v>-104.011</v>
      </c>
      <c r="Q200" s="210">
        <v>-447.667</v>
      </c>
    </row>
    <row r="201" spans="1:17" s="207" customFormat="1" ht="12" customHeight="1">
      <c r="A201" s="206" t="s">
        <v>420</v>
      </c>
      <c r="B201" s="206"/>
      <c r="C201" s="206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</row>
    <row r="202" spans="1:17" s="207" customFormat="1" ht="12" customHeight="1">
      <c r="A202" s="206"/>
      <c r="B202" s="206" t="s">
        <v>421</v>
      </c>
      <c r="C202" s="206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</row>
    <row r="203" spans="1:17" s="207" customFormat="1" ht="12" customHeight="1">
      <c r="A203" s="206"/>
      <c r="B203" s="206" t="s">
        <v>333</v>
      </c>
      <c r="C203" s="206"/>
      <c r="D203" s="208">
        <v>40543</v>
      </c>
      <c r="E203" s="209" t="s">
        <v>21</v>
      </c>
      <c r="F203" s="209" t="s">
        <v>21</v>
      </c>
      <c r="G203" s="209" t="s">
        <v>21</v>
      </c>
      <c r="H203" s="209" t="s">
        <v>21</v>
      </c>
      <c r="I203" s="210">
        <v>-6.875</v>
      </c>
      <c r="J203" s="210">
        <v>-14.211</v>
      </c>
      <c r="K203" s="210">
        <v>-15.007</v>
      </c>
      <c r="L203" s="210">
        <v>-15.788</v>
      </c>
      <c r="M203" s="210">
        <v>-16.762</v>
      </c>
      <c r="N203" s="210">
        <v>-17.854</v>
      </c>
      <c r="O203" s="210">
        <v>-19.015</v>
      </c>
      <c r="P203" s="210">
        <v>-21.086</v>
      </c>
      <c r="Q203" s="210">
        <v>-105.512</v>
      </c>
    </row>
    <row r="204" spans="1:17" s="207" customFormat="1" ht="12" customHeight="1">
      <c r="A204" s="345" t="s">
        <v>422</v>
      </c>
      <c r="B204" s="345"/>
      <c r="C204" s="345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</row>
    <row r="205" spans="1:17" s="207" customFormat="1" ht="12" customHeight="1">
      <c r="A205" s="206"/>
      <c r="B205" s="345" t="s">
        <v>423</v>
      </c>
      <c r="C205" s="345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</row>
    <row r="206" spans="1:17" s="207" customFormat="1" ht="12" customHeight="1">
      <c r="A206" s="206"/>
      <c r="B206" s="206" t="s">
        <v>334</v>
      </c>
      <c r="C206" s="206"/>
      <c r="D206" s="208">
        <v>40543</v>
      </c>
      <c r="E206" s="209" t="s">
        <v>21</v>
      </c>
      <c r="F206" s="209" t="s">
        <v>21</v>
      </c>
      <c r="G206" s="209" t="s">
        <v>21</v>
      </c>
      <c r="H206" s="209" t="s">
        <v>21</v>
      </c>
      <c r="I206" s="210">
        <v>-4.211</v>
      </c>
      <c r="J206" s="210">
        <v>-8.843</v>
      </c>
      <c r="K206" s="210">
        <v>-8.427</v>
      </c>
      <c r="L206" s="210">
        <v>-8.014</v>
      </c>
      <c r="M206" s="210">
        <v>-7.625</v>
      </c>
      <c r="N206" s="210">
        <v>-7.302</v>
      </c>
      <c r="O206" s="210">
        <v>-7.076</v>
      </c>
      <c r="P206" s="210">
        <v>-13.054</v>
      </c>
      <c r="Q206" s="210">
        <v>-51.498</v>
      </c>
    </row>
    <row r="207" spans="1:17" s="207" customFormat="1" ht="12" customHeight="1">
      <c r="A207" s="206" t="s">
        <v>335</v>
      </c>
      <c r="B207" s="206"/>
      <c r="C207" s="206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</row>
    <row r="208" spans="1:17" ht="12" customHeight="1">
      <c r="A208" s="206"/>
      <c r="B208" s="206" t="s">
        <v>336</v>
      </c>
      <c r="C208" s="206"/>
      <c r="D208" s="208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</row>
    <row r="209" spans="1:17" ht="12" customHeight="1">
      <c r="A209" s="206"/>
      <c r="B209" s="206" t="s">
        <v>337</v>
      </c>
      <c r="C209" s="206"/>
      <c r="D209" s="208">
        <v>40543</v>
      </c>
      <c r="E209" s="209" t="s">
        <v>21</v>
      </c>
      <c r="F209" s="209" t="s">
        <v>21</v>
      </c>
      <c r="G209" s="209" t="s">
        <v>21</v>
      </c>
      <c r="H209" s="209" t="s">
        <v>21</v>
      </c>
      <c r="I209" s="209" t="s">
        <v>85</v>
      </c>
      <c r="J209" s="209">
        <v>-0.0671970447912562</v>
      </c>
      <c r="K209" s="209">
        <v>-0.10445233787814627</v>
      </c>
      <c r="L209" s="209">
        <v>-0.13595303719543467</v>
      </c>
      <c r="M209" s="209">
        <v>-0.16246660431261042</v>
      </c>
      <c r="N209" s="209">
        <v>-0.1839751597935028</v>
      </c>
      <c r="O209" s="209">
        <v>-0.20732031221901878</v>
      </c>
      <c r="P209" s="209">
        <v>-0.09071335555311187</v>
      </c>
      <c r="Q209" s="209">
        <v>-0.8848808069518249</v>
      </c>
    </row>
    <row r="210" spans="1:17" s="207" customFormat="1" ht="12" customHeight="1">
      <c r="A210" s="206" t="s">
        <v>338</v>
      </c>
      <c r="B210" s="206"/>
      <c r="C210" s="206"/>
      <c r="D210" s="205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</row>
    <row r="211" spans="1:17" s="207" customFormat="1" ht="12" customHeight="1">
      <c r="A211" s="204"/>
      <c r="B211" s="345" t="s">
        <v>424</v>
      </c>
      <c r="C211" s="297"/>
      <c r="D211" s="208">
        <v>40543</v>
      </c>
      <c r="E211" s="209" t="s">
        <v>21</v>
      </c>
      <c r="F211" s="209" t="s">
        <v>21</v>
      </c>
      <c r="G211" s="209" t="s">
        <v>21</v>
      </c>
      <c r="H211" s="209" t="s">
        <v>21</v>
      </c>
      <c r="I211" s="210">
        <v>-0.284</v>
      </c>
      <c r="J211" s="210">
        <v>-0.989</v>
      </c>
      <c r="K211" s="210">
        <v>-1.003</v>
      </c>
      <c r="L211" s="210">
        <v>-1.035</v>
      </c>
      <c r="M211" s="210">
        <v>-1.064</v>
      </c>
      <c r="N211" s="210">
        <v>-1.094</v>
      </c>
      <c r="O211" s="210">
        <v>-1.105</v>
      </c>
      <c r="P211" s="210">
        <v>-1.273</v>
      </c>
      <c r="Q211" s="210">
        <v>-6.574</v>
      </c>
    </row>
    <row r="212" spans="1:17" s="207" customFormat="1" ht="12" customHeight="1">
      <c r="A212" s="206" t="s">
        <v>339</v>
      </c>
      <c r="B212" s="206"/>
      <c r="C212" s="206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</row>
    <row r="213" spans="1:17" s="207" customFormat="1" ht="12" customHeight="1">
      <c r="A213" s="206"/>
      <c r="B213" s="206" t="s">
        <v>340</v>
      </c>
      <c r="C213" s="206"/>
      <c r="D213" s="208">
        <v>40543</v>
      </c>
      <c r="E213" s="209" t="s">
        <v>21</v>
      </c>
      <c r="F213" s="209" t="s">
        <v>21</v>
      </c>
      <c r="G213" s="209" t="s">
        <v>21</v>
      </c>
      <c r="H213" s="209">
        <v>-2.129</v>
      </c>
      <c r="I213" s="209">
        <v>-11.251</v>
      </c>
      <c r="J213" s="209">
        <v>3.052</v>
      </c>
      <c r="K213" s="209">
        <v>-10.389</v>
      </c>
      <c r="L213" s="209">
        <v>-10.501</v>
      </c>
      <c r="M213" s="209">
        <v>-10.665</v>
      </c>
      <c r="N213" s="209">
        <v>-10.882</v>
      </c>
      <c r="O213" s="209">
        <v>-11.424</v>
      </c>
      <c r="P213" s="209">
        <v>-10.328</v>
      </c>
      <c r="Q213" s="209">
        <v>-64.189</v>
      </c>
    </row>
    <row r="214" spans="1:17" s="207" customFormat="1" ht="12" customHeight="1">
      <c r="A214" s="206" t="s">
        <v>339</v>
      </c>
      <c r="B214" s="206"/>
      <c r="C214" s="206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</row>
    <row r="215" spans="1:17" s="207" customFormat="1" ht="12" customHeight="1">
      <c r="A215" s="206"/>
      <c r="B215" s="206" t="s">
        <v>341</v>
      </c>
      <c r="C215" s="206"/>
      <c r="D215" s="208">
        <v>40543</v>
      </c>
      <c r="E215" s="209" t="s">
        <v>21</v>
      </c>
      <c r="F215" s="209">
        <v>0.282</v>
      </c>
      <c r="G215" s="209">
        <v>1.126</v>
      </c>
      <c r="H215" s="209">
        <v>0.362</v>
      </c>
      <c r="I215" s="209">
        <v>-5.675</v>
      </c>
      <c r="J215" s="209">
        <v>-18.235</v>
      </c>
      <c r="K215" s="209">
        <v>-22.585</v>
      </c>
      <c r="L215" s="209">
        <v>-24.165</v>
      </c>
      <c r="M215" s="209">
        <v>-25.846</v>
      </c>
      <c r="N215" s="209">
        <v>-27.518</v>
      </c>
      <c r="O215" s="209">
        <v>-29.41</v>
      </c>
      <c r="P215" s="209">
        <v>-22.14</v>
      </c>
      <c r="Q215" s="209">
        <v>-151.664</v>
      </c>
    </row>
    <row r="216" spans="1:17" s="207" customFormat="1" ht="12" customHeight="1">
      <c r="A216" s="206" t="s">
        <v>342</v>
      </c>
      <c r="B216" s="206"/>
      <c r="C216" s="206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</row>
    <row r="217" spans="1:17" s="207" customFormat="1" ht="12" customHeight="1">
      <c r="A217" s="206"/>
      <c r="B217" s="206" t="s">
        <v>343</v>
      </c>
      <c r="C217" s="206"/>
      <c r="D217" s="208">
        <v>40543</v>
      </c>
      <c r="E217" s="209" t="s">
        <v>21</v>
      </c>
      <c r="F217" s="209" t="s">
        <v>21</v>
      </c>
      <c r="G217" s="209" t="s">
        <v>21</v>
      </c>
      <c r="H217" s="209" t="s">
        <v>21</v>
      </c>
      <c r="I217" s="209" t="s">
        <v>85</v>
      </c>
      <c r="J217" s="209" t="s">
        <v>85</v>
      </c>
      <c r="K217" s="209">
        <v>-0.058</v>
      </c>
      <c r="L217" s="209">
        <v>-0.076</v>
      </c>
      <c r="M217" s="209">
        <v>-0.095</v>
      </c>
      <c r="N217" s="209">
        <v>-0.102</v>
      </c>
      <c r="O217" s="209">
        <v>-0.108</v>
      </c>
      <c r="P217" s="209">
        <v>-0.058</v>
      </c>
      <c r="Q217" s="209">
        <v>-0.497</v>
      </c>
    </row>
    <row r="218" spans="1:17" s="207" customFormat="1" ht="12" customHeight="1">
      <c r="A218" s="206" t="s">
        <v>344</v>
      </c>
      <c r="B218" s="206"/>
      <c r="C218" s="206"/>
      <c r="D218" s="208">
        <v>40896</v>
      </c>
      <c r="E218" s="209" t="s">
        <v>21</v>
      </c>
      <c r="F218" s="209" t="s">
        <v>21</v>
      </c>
      <c r="G218" s="209" t="s">
        <v>21</v>
      </c>
      <c r="H218" s="209" t="s">
        <v>21</v>
      </c>
      <c r="I218" s="209" t="s">
        <v>21</v>
      </c>
      <c r="J218" s="209" t="s">
        <v>85</v>
      </c>
      <c r="K218" s="209" t="s">
        <v>85</v>
      </c>
      <c r="L218" s="209" t="s">
        <v>85</v>
      </c>
      <c r="M218" s="209" t="s">
        <v>85</v>
      </c>
      <c r="N218" s="209" t="s">
        <v>85</v>
      </c>
      <c r="O218" s="209" t="s">
        <v>85</v>
      </c>
      <c r="P218" s="209" t="s">
        <v>85</v>
      </c>
      <c r="Q218" s="209" t="s">
        <v>85</v>
      </c>
    </row>
    <row r="219" spans="1:17" s="207" customFormat="1" ht="12" customHeight="1">
      <c r="A219" s="206" t="s">
        <v>345</v>
      </c>
      <c r="B219" s="206"/>
      <c r="C219" s="206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</row>
    <row r="220" spans="1:17" s="207" customFormat="1" ht="12" customHeight="1">
      <c r="A220" s="206"/>
      <c r="B220" s="206" t="s">
        <v>204</v>
      </c>
      <c r="C220" s="206"/>
      <c r="D220" s="208">
        <v>40908</v>
      </c>
      <c r="E220" s="209" t="s">
        <v>21</v>
      </c>
      <c r="F220" s="209" t="s">
        <v>21</v>
      </c>
      <c r="G220" s="209" t="s">
        <v>21</v>
      </c>
      <c r="H220" s="209" t="s">
        <v>21</v>
      </c>
      <c r="I220" s="209" t="s">
        <v>21</v>
      </c>
      <c r="J220" s="209">
        <v>-0.12962407380125787</v>
      </c>
      <c r="K220" s="209">
        <v>-0.32615445100163437</v>
      </c>
      <c r="L220" s="209">
        <v>-0.2894238824564913</v>
      </c>
      <c r="M220" s="209">
        <v>-0.33565731155586864</v>
      </c>
      <c r="N220" s="209">
        <v>-0.30235971833881603</v>
      </c>
      <c r="O220" s="209">
        <v>-0.23769345535834185</v>
      </c>
      <c r="P220" s="209">
        <v>-0.12962407380125787</v>
      </c>
      <c r="Q220" s="209">
        <v>-1.62091289251241</v>
      </c>
    </row>
    <row r="221" spans="1:3" s="207" customFormat="1" ht="12" customHeight="1">
      <c r="A221" s="206" t="s">
        <v>346</v>
      </c>
      <c r="B221" s="206"/>
      <c r="C221" s="206"/>
    </row>
    <row r="222" spans="1:17" s="207" customFormat="1" ht="12" customHeight="1">
      <c r="A222" s="206"/>
      <c r="B222" s="206" t="s">
        <v>347</v>
      </c>
      <c r="C222" s="206"/>
      <c r="D222" s="208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</row>
    <row r="223" spans="1:17" s="207" customFormat="1" ht="12" customHeight="1">
      <c r="A223" s="206"/>
      <c r="B223" s="206" t="s">
        <v>425</v>
      </c>
      <c r="C223" s="206"/>
      <c r="D223" s="208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</row>
    <row r="224" spans="1:17" s="207" customFormat="1" ht="12" customHeight="1">
      <c r="A224" s="206"/>
      <c r="B224" s="206" t="s">
        <v>426</v>
      </c>
      <c r="C224" s="206"/>
      <c r="D224" s="208">
        <v>41182</v>
      </c>
      <c r="E224" s="209" t="s">
        <v>21</v>
      </c>
      <c r="F224" s="209" t="s">
        <v>21</v>
      </c>
      <c r="G224" s="209" t="s">
        <v>21</v>
      </c>
      <c r="H224" s="209" t="s">
        <v>21</v>
      </c>
      <c r="I224" s="209" t="s">
        <v>21</v>
      </c>
      <c r="J224" s="209" t="s">
        <v>21</v>
      </c>
      <c r="K224" s="209" t="s">
        <v>85</v>
      </c>
      <c r="L224" s="209" t="s">
        <v>85</v>
      </c>
      <c r="M224" s="209" t="s">
        <v>85</v>
      </c>
      <c r="N224" s="209" t="s">
        <v>85</v>
      </c>
      <c r="O224" s="209" t="s">
        <v>85</v>
      </c>
      <c r="P224" s="209" t="s">
        <v>21</v>
      </c>
      <c r="Q224" s="209">
        <v>-0.1906247535605043</v>
      </c>
    </row>
    <row r="225" spans="1:3" s="207" customFormat="1" ht="12" customHeight="1">
      <c r="A225" s="206" t="s">
        <v>348</v>
      </c>
      <c r="B225" s="206"/>
      <c r="C225" s="206"/>
    </row>
    <row r="226" spans="1:17" s="207" customFormat="1" ht="12" customHeight="1">
      <c r="A226" s="206"/>
      <c r="B226" s="206" t="s">
        <v>349</v>
      </c>
      <c r="C226" s="206"/>
      <c r="D226" s="208">
        <v>41274</v>
      </c>
      <c r="E226" s="209" t="s">
        <v>21</v>
      </c>
      <c r="F226" s="209" t="s">
        <v>21</v>
      </c>
      <c r="G226" s="209" t="s">
        <v>21</v>
      </c>
      <c r="H226" s="209" t="s">
        <v>21</v>
      </c>
      <c r="I226" s="209" t="s">
        <v>21</v>
      </c>
      <c r="J226" s="209" t="s">
        <v>21</v>
      </c>
      <c r="K226" s="209">
        <v>-0.187</v>
      </c>
      <c r="L226" s="209">
        <v>-0.284</v>
      </c>
      <c r="M226" s="209">
        <v>-0.241</v>
      </c>
      <c r="N226" s="209">
        <v>-0.213</v>
      </c>
      <c r="O226" s="209">
        <v>-0.196</v>
      </c>
      <c r="P226" s="209" t="s">
        <v>21</v>
      </c>
      <c r="Q226" s="209">
        <v>-1.121</v>
      </c>
    </row>
    <row r="227" spans="1:3" s="207" customFormat="1" ht="12" customHeight="1">
      <c r="A227" s="206" t="s">
        <v>350</v>
      </c>
      <c r="B227" s="206"/>
      <c r="C227" s="206"/>
    </row>
    <row r="228" spans="1:17" s="207" customFormat="1" ht="12" customHeight="1">
      <c r="A228" s="206"/>
      <c r="B228" s="206" t="s">
        <v>351</v>
      </c>
      <c r="C228" s="206"/>
      <c r="D228" s="208">
        <v>41274</v>
      </c>
      <c r="E228" s="209" t="s">
        <v>21</v>
      </c>
      <c r="F228" s="209" t="s">
        <v>21</v>
      </c>
      <c r="G228" s="209" t="s">
        <v>21</v>
      </c>
      <c r="H228" s="209" t="s">
        <v>21</v>
      </c>
      <c r="I228" s="209" t="s">
        <v>21</v>
      </c>
      <c r="J228" s="209" t="s">
        <v>21</v>
      </c>
      <c r="K228" s="209" t="s">
        <v>85</v>
      </c>
      <c r="L228" s="209" t="s">
        <v>85</v>
      </c>
      <c r="M228" s="209" t="s">
        <v>85</v>
      </c>
      <c r="N228" s="209" t="s">
        <v>85</v>
      </c>
      <c r="O228" s="209" t="s">
        <v>85</v>
      </c>
      <c r="P228" s="209" t="s">
        <v>21</v>
      </c>
      <c r="Q228" s="209">
        <v>-0.055</v>
      </c>
    </row>
    <row r="229" spans="1:3" s="207" customFormat="1" ht="12" customHeight="1">
      <c r="A229" s="206" t="s">
        <v>352</v>
      </c>
      <c r="B229" s="206"/>
      <c r="C229" s="206"/>
    </row>
    <row r="230" spans="1:17" s="207" customFormat="1" ht="12" customHeight="1">
      <c r="A230" s="206"/>
      <c r="B230" s="345" t="s">
        <v>427</v>
      </c>
      <c r="C230" s="345"/>
      <c r="D230" s="208">
        <v>41639</v>
      </c>
      <c r="E230" s="209" t="s">
        <v>21</v>
      </c>
      <c r="F230" s="209" t="s">
        <v>21</v>
      </c>
      <c r="G230" s="209" t="s">
        <v>21</v>
      </c>
      <c r="H230" s="209" t="s">
        <v>21</v>
      </c>
      <c r="I230" s="209" t="s">
        <v>21</v>
      </c>
      <c r="J230" s="209" t="s">
        <v>21</v>
      </c>
      <c r="K230" s="209" t="s">
        <v>21</v>
      </c>
      <c r="L230" s="209" t="s">
        <v>164</v>
      </c>
      <c r="M230" s="209" t="s">
        <v>164</v>
      </c>
      <c r="N230" s="209" t="s">
        <v>164</v>
      </c>
      <c r="O230" s="209" t="s">
        <v>164</v>
      </c>
      <c r="P230" s="209" t="s">
        <v>21</v>
      </c>
      <c r="Q230" s="209">
        <v>0.14</v>
      </c>
    </row>
    <row r="231" spans="1:17" s="207" customFormat="1" ht="12" customHeight="1">
      <c r="A231" s="206" t="s">
        <v>353</v>
      </c>
      <c r="B231" s="206"/>
      <c r="C231" s="206"/>
      <c r="D231" s="208">
        <v>41912</v>
      </c>
      <c r="E231" s="209" t="s">
        <v>21</v>
      </c>
      <c r="F231" s="209" t="s">
        <v>21</v>
      </c>
      <c r="G231" s="209" t="s">
        <v>21</v>
      </c>
      <c r="H231" s="209" t="s">
        <v>21</v>
      </c>
      <c r="I231" s="209" t="s">
        <v>21</v>
      </c>
      <c r="J231" s="209" t="s">
        <v>21</v>
      </c>
      <c r="K231" s="209" t="s">
        <v>21</v>
      </c>
      <c r="L231" s="209" t="s">
        <v>21</v>
      </c>
      <c r="M231" s="209" t="s">
        <v>164</v>
      </c>
      <c r="N231" s="209" t="s">
        <v>164</v>
      </c>
      <c r="O231" s="209" t="s">
        <v>164</v>
      </c>
      <c r="P231" s="209" t="s">
        <v>21</v>
      </c>
      <c r="Q231" s="209">
        <v>0.090156796875</v>
      </c>
    </row>
    <row r="232" spans="1:3" s="207" customFormat="1" ht="12" customHeight="1">
      <c r="A232" s="206" t="s">
        <v>354</v>
      </c>
      <c r="B232" s="206"/>
      <c r="C232" s="206"/>
    </row>
    <row r="233" spans="1:17" s="207" customFormat="1" ht="12" customHeight="1">
      <c r="A233" s="206"/>
      <c r="B233" s="206" t="s">
        <v>355</v>
      </c>
      <c r="C233" s="206"/>
      <c r="D233" s="208">
        <v>41912</v>
      </c>
      <c r="E233" s="209" t="s">
        <v>21</v>
      </c>
      <c r="F233" s="209" t="s">
        <v>21</v>
      </c>
      <c r="G233" s="209" t="s">
        <v>21</v>
      </c>
      <c r="H233" s="209" t="s">
        <v>21</v>
      </c>
      <c r="I233" s="209" t="s">
        <v>21</v>
      </c>
      <c r="J233" s="209" t="s">
        <v>21</v>
      </c>
      <c r="K233" s="209" t="s">
        <v>21</v>
      </c>
      <c r="L233" s="209" t="s">
        <v>21</v>
      </c>
      <c r="M233" s="209" t="s">
        <v>85</v>
      </c>
      <c r="N233" s="209" t="s">
        <v>85</v>
      </c>
      <c r="O233" s="209" t="s">
        <v>85</v>
      </c>
      <c r="P233" s="209" t="s">
        <v>21</v>
      </c>
      <c r="Q233" s="209" t="s">
        <v>85</v>
      </c>
    </row>
    <row r="234" spans="1:3" s="207" customFormat="1" ht="12" customHeight="1">
      <c r="A234" s="206" t="s">
        <v>356</v>
      </c>
      <c r="B234" s="206"/>
      <c r="C234" s="206"/>
    </row>
    <row r="235" spans="1:17" s="207" customFormat="1" ht="12" customHeight="1">
      <c r="A235" s="206"/>
      <c r="B235" s="206" t="s">
        <v>357</v>
      </c>
      <c r="C235" s="206"/>
      <c r="D235" s="208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</row>
    <row r="236" spans="1:17" s="207" customFormat="1" ht="12" customHeight="1">
      <c r="A236" s="206"/>
      <c r="B236" s="206" t="s">
        <v>358</v>
      </c>
      <c r="C236" s="206"/>
      <c r="D236" s="208">
        <v>42004</v>
      </c>
      <c r="E236" s="209" t="s">
        <v>21</v>
      </c>
      <c r="F236" s="209" t="s">
        <v>21</v>
      </c>
      <c r="G236" s="209" t="s">
        <v>21</v>
      </c>
      <c r="H236" s="209" t="s">
        <v>21</v>
      </c>
      <c r="I236" s="209" t="s">
        <v>21</v>
      </c>
      <c r="J236" s="209" t="s">
        <v>21</v>
      </c>
      <c r="K236" s="209" t="s">
        <v>21</v>
      </c>
      <c r="L236" s="209" t="s">
        <v>21</v>
      </c>
      <c r="M236" s="209" t="s">
        <v>85</v>
      </c>
      <c r="N236" s="209" t="s">
        <v>85</v>
      </c>
      <c r="O236" s="209" t="s">
        <v>85</v>
      </c>
      <c r="P236" s="209" t="s">
        <v>21</v>
      </c>
      <c r="Q236" s="209" t="s">
        <v>85</v>
      </c>
    </row>
    <row r="237" spans="1:3" s="207" customFormat="1" ht="12" customHeight="1">
      <c r="A237" s="206" t="s">
        <v>359</v>
      </c>
      <c r="B237" s="206"/>
      <c r="C237" s="206"/>
    </row>
    <row r="238" spans="1:17" s="207" customFormat="1" ht="12" customHeight="1">
      <c r="A238" s="206"/>
      <c r="B238" s="206" t="s">
        <v>360</v>
      </c>
      <c r="C238" s="206"/>
      <c r="D238" s="208">
        <v>42004</v>
      </c>
      <c r="E238" s="209" t="s">
        <v>21</v>
      </c>
      <c r="F238" s="209" t="s">
        <v>21</v>
      </c>
      <c r="G238" s="209" t="s">
        <v>21</v>
      </c>
      <c r="H238" s="209" t="s">
        <v>21</v>
      </c>
      <c r="I238" s="209" t="s">
        <v>21</v>
      </c>
      <c r="J238" s="209" t="s">
        <v>21</v>
      </c>
      <c r="K238" s="209" t="s">
        <v>21</v>
      </c>
      <c r="L238" s="209" t="s">
        <v>21</v>
      </c>
      <c r="M238" s="209" t="s">
        <v>85</v>
      </c>
      <c r="N238" s="209" t="s">
        <v>85</v>
      </c>
      <c r="O238" s="209" t="s">
        <v>85</v>
      </c>
      <c r="P238" s="209" t="s">
        <v>21</v>
      </c>
      <c r="Q238" s="209" t="s">
        <v>85</v>
      </c>
    </row>
    <row r="239" spans="1:3" s="207" customFormat="1" ht="12" customHeight="1">
      <c r="A239" s="206" t="s">
        <v>361</v>
      </c>
      <c r="B239" s="206"/>
      <c r="C239" s="206"/>
    </row>
    <row r="240" spans="1:17" s="207" customFormat="1" ht="12" customHeight="1">
      <c r="A240" s="206"/>
      <c r="B240" s="206" t="s">
        <v>204</v>
      </c>
      <c r="C240" s="206"/>
      <c r="D240" s="208">
        <v>42004</v>
      </c>
      <c r="E240" s="209" t="s">
        <v>21</v>
      </c>
      <c r="F240" s="209" t="s">
        <v>21</v>
      </c>
      <c r="G240" s="209" t="s">
        <v>21</v>
      </c>
      <c r="H240" s="209" t="s">
        <v>21</v>
      </c>
      <c r="I240" s="209" t="s">
        <v>21</v>
      </c>
      <c r="J240" s="209" t="s">
        <v>21</v>
      </c>
      <c r="K240" s="209" t="s">
        <v>21</v>
      </c>
      <c r="L240" s="209" t="s">
        <v>21</v>
      </c>
      <c r="M240" s="209" t="s">
        <v>85</v>
      </c>
      <c r="N240" s="209" t="s">
        <v>85</v>
      </c>
      <c r="O240" s="209" t="s">
        <v>85</v>
      </c>
      <c r="P240" s="209" t="s">
        <v>21</v>
      </c>
      <c r="Q240" s="209" t="s">
        <v>85</v>
      </c>
    </row>
    <row r="241" spans="1:3" s="207" customFormat="1" ht="12" customHeight="1">
      <c r="A241" s="206" t="s">
        <v>346</v>
      </c>
      <c r="B241" s="206"/>
      <c r="C241" s="206"/>
    </row>
    <row r="242" spans="1:17" s="207" customFormat="1" ht="12" customHeight="1">
      <c r="A242" s="206"/>
      <c r="B242" s="206" t="s">
        <v>362</v>
      </c>
      <c r="C242" s="206"/>
      <c r="D242" s="208">
        <v>42277</v>
      </c>
      <c r="E242" s="209" t="s">
        <v>21</v>
      </c>
      <c r="F242" s="209" t="s">
        <v>21</v>
      </c>
      <c r="G242" s="209" t="s">
        <v>21</v>
      </c>
      <c r="H242" s="209" t="s">
        <v>21</v>
      </c>
      <c r="I242" s="209" t="s">
        <v>21</v>
      </c>
      <c r="J242" s="209" t="s">
        <v>21</v>
      </c>
      <c r="K242" s="209" t="s">
        <v>21</v>
      </c>
      <c r="L242" s="209" t="s">
        <v>21</v>
      </c>
      <c r="M242" s="209" t="s">
        <v>21</v>
      </c>
      <c r="N242" s="209">
        <v>-0.17896537171287816</v>
      </c>
      <c r="O242" s="209">
        <v>-0.19106802845006327</v>
      </c>
      <c r="P242" s="209" t="s">
        <v>21</v>
      </c>
      <c r="Q242" s="209">
        <v>-0.3700334001629414</v>
      </c>
    </row>
    <row r="243" spans="5:17" ht="7.5" customHeight="1"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3:17" ht="12" customHeight="1">
      <c r="C244" s="206"/>
      <c r="D244" s="348" t="s">
        <v>363</v>
      </c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</row>
    <row r="245" spans="1:3" s="207" customFormat="1" ht="12" customHeight="1">
      <c r="A245" s="345" t="s">
        <v>364</v>
      </c>
      <c r="B245" s="345"/>
      <c r="C245" s="345"/>
    </row>
    <row r="246" spans="1:3" s="207" customFormat="1" ht="12" customHeight="1">
      <c r="A246" s="206"/>
      <c r="B246" s="345" t="s">
        <v>365</v>
      </c>
      <c r="C246" s="345"/>
    </row>
    <row r="247" spans="1:20" s="207" customFormat="1" ht="12" customHeight="1">
      <c r="A247" s="206"/>
      <c r="B247" s="345" t="s">
        <v>366</v>
      </c>
      <c r="C247" s="345"/>
      <c r="E247" s="217">
        <v>0</v>
      </c>
      <c r="F247" s="217">
        <v>0</v>
      </c>
      <c r="G247" s="217">
        <v>0</v>
      </c>
      <c r="H247" s="213" t="s">
        <v>164</v>
      </c>
      <c r="I247" s="210">
        <v>-18.623</v>
      </c>
      <c r="J247" s="210">
        <v>-47.732</v>
      </c>
      <c r="K247" s="210">
        <v>-50.831</v>
      </c>
      <c r="L247" s="210">
        <v>-53.357</v>
      </c>
      <c r="M247" s="210">
        <v>-55.342</v>
      </c>
      <c r="N247" s="210">
        <v>-56.816</v>
      </c>
      <c r="O247" s="210">
        <v>-57.668</v>
      </c>
      <c r="P247" s="210">
        <v>-66.35</v>
      </c>
      <c r="Q247" s="210">
        <v>-340.364</v>
      </c>
      <c r="R247" s="210"/>
      <c r="S247" s="210"/>
      <c r="T247" s="217"/>
    </row>
    <row r="248" spans="5:17" ht="7.5" customHeight="1"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</row>
    <row r="249" spans="1:20" ht="12" customHeight="1">
      <c r="A249" s="346" t="s">
        <v>428</v>
      </c>
      <c r="B249" s="346"/>
      <c r="C249" s="346"/>
      <c r="D249" s="195"/>
      <c r="E249" s="218">
        <v>-11.996</v>
      </c>
      <c r="F249" s="218">
        <v>-72.11</v>
      </c>
      <c r="G249" s="218">
        <v>-79.008</v>
      </c>
      <c r="H249" s="218">
        <v>-102.609</v>
      </c>
      <c r="I249" s="218">
        <v>-263.264</v>
      </c>
      <c r="J249" s="218">
        <v>-371.956</v>
      </c>
      <c r="K249" s="218">
        <v>-412.013</v>
      </c>
      <c r="L249" s="218">
        <v>-435.28</v>
      </c>
      <c r="M249" s="218">
        <v>-459.089</v>
      </c>
      <c r="N249" s="218">
        <v>-484.526</v>
      </c>
      <c r="O249" s="218">
        <v>-511.159</v>
      </c>
      <c r="P249" s="218">
        <v>-888.946</v>
      </c>
      <c r="Q249" s="218">
        <v>-3191.013</v>
      </c>
      <c r="R249" s="210"/>
      <c r="S249" s="210"/>
      <c r="T249" s="219"/>
    </row>
    <row r="250" spans="1:17" ht="3" customHeight="1">
      <c r="A250" s="220"/>
      <c r="B250" s="220"/>
      <c r="C250" s="220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</row>
    <row r="252" spans="1:17" s="207" customFormat="1" ht="12" customHeight="1">
      <c r="A252" s="345" t="s">
        <v>367</v>
      </c>
      <c r="B252" s="345"/>
      <c r="C252" s="345"/>
      <c r="D252" s="345"/>
      <c r="E252" s="345"/>
      <c r="F252" s="345"/>
      <c r="G252" s="345"/>
      <c r="H252" s="345"/>
      <c r="I252" s="345"/>
      <c r="J252" s="345"/>
      <c r="K252" s="345"/>
      <c r="L252" s="345"/>
      <c r="M252" s="345"/>
      <c r="N252" s="345"/>
      <c r="O252" s="345"/>
      <c r="P252" s="345"/>
      <c r="Q252" s="345"/>
    </row>
    <row r="253" spans="1:17" s="207" customFormat="1" ht="12" customHeight="1">
      <c r="A253" s="345" t="s">
        <v>431</v>
      </c>
      <c r="B253" s="345"/>
      <c r="C253" s="297"/>
      <c r="D253" s="297"/>
      <c r="E253" s="297"/>
      <c r="F253" s="297"/>
      <c r="G253" s="297"/>
      <c r="H253" s="297"/>
      <c r="I253" s="297"/>
      <c r="J253" s="297"/>
      <c r="K253" s="297"/>
      <c r="L253" s="297"/>
      <c r="M253" s="297"/>
      <c r="N253" s="297"/>
      <c r="O253" s="297"/>
      <c r="P253" s="297"/>
      <c r="Q253" s="297"/>
    </row>
    <row r="254" spans="1:17" s="207" customFormat="1" ht="12" customHeight="1">
      <c r="A254" s="206"/>
      <c r="B254" s="206" t="s">
        <v>432</v>
      </c>
      <c r="C254" s="345" t="s">
        <v>455</v>
      </c>
      <c r="D254" s="345"/>
      <c r="E254" s="345"/>
      <c r="F254" s="345"/>
      <c r="G254" s="345"/>
      <c r="H254" s="345"/>
      <c r="I254" s="345"/>
      <c r="J254" s="345"/>
      <c r="K254" s="345"/>
      <c r="L254" s="345"/>
      <c r="M254" s="345"/>
      <c r="N254" s="345"/>
      <c r="O254" s="345"/>
      <c r="P254" s="345"/>
      <c r="Q254" s="345"/>
    </row>
    <row r="255" spans="1:17" s="207" customFormat="1" ht="12" customHeight="1">
      <c r="A255" s="206"/>
      <c r="B255" s="206" t="s">
        <v>433</v>
      </c>
      <c r="C255" s="345" t="s">
        <v>456</v>
      </c>
      <c r="D255" s="345"/>
      <c r="E255" s="345"/>
      <c r="F255" s="345"/>
      <c r="G255" s="345"/>
      <c r="H255" s="345"/>
      <c r="I255" s="345"/>
      <c r="J255" s="345"/>
      <c r="K255" s="345"/>
      <c r="L255" s="345"/>
      <c r="M255" s="345"/>
      <c r="N255" s="345"/>
      <c r="O255" s="345"/>
      <c r="P255" s="345"/>
      <c r="Q255" s="345"/>
    </row>
    <row r="256" spans="1:17" s="207" customFormat="1" ht="12" customHeight="1">
      <c r="A256" s="206"/>
      <c r="B256" s="206" t="s">
        <v>433</v>
      </c>
      <c r="C256" s="345" t="s">
        <v>457</v>
      </c>
      <c r="D256" s="345"/>
      <c r="E256" s="345"/>
      <c r="F256" s="345"/>
      <c r="G256" s="345"/>
      <c r="H256" s="345"/>
      <c r="I256" s="345"/>
      <c r="J256" s="345"/>
      <c r="K256" s="345"/>
      <c r="L256" s="345"/>
      <c r="M256" s="345"/>
      <c r="N256" s="345"/>
      <c r="O256" s="345"/>
      <c r="P256" s="345"/>
      <c r="Q256" s="345"/>
    </row>
    <row r="257" spans="1:17" s="207" customFormat="1" ht="12" customHeight="1">
      <c r="A257" s="206"/>
      <c r="B257" s="206"/>
      <c r="C257" s="345" t="s">
        <v>458</v>
      </c>
      <c r="D257" s="345"/>
      <c r="E257" s="345"/>
      <c r="F257" s="345"/>
      <c r="G257" s="345"/>
      <c r="H257" s="345"/>
      <c r="I257" s="345"/>
      <c r="J257" s="345"/>
      <c r="K257" s="345"/>
      <c r="L257" s="345"/>
      <c r="M257" s="345"/>
      <c r="N257" s="345"/>
      <c r="O257" s="345"/>
      <c r="P257" s="345"/>
      <c r="Q257" s="345"/>
    </row>
    <row r="258" spans="1:3" s="207" customFormat="1" ht="6" customHeight="1">
      <c r="A258" s="206"/>
      <c r="B258" s="206" t="s">
        <v>433</v>
      </c>
      <c r="C258" s="206"/>
    </row>
    <row r="259" spans="1:17" s="207" customFormat="1" ht="12" customHeight="1">
      <c r="A259" s="206"/>
      <c r="B259" s="206"/>
      <c r="C259" s="345" t="s">
        <v>459</v>
      </c>
      <c r="D259" s="345"/>
      <c r="E259" s="345"/>
      <c r="F259" s="345"/>
      <c r="G259" s="345"/>
      <c r="H259" s="345"/>
      <c r="I259" s="345"/>
      <c r="J259" s="345"/>
      <c r="K259" s="345"/>
      <c r="L259" s="345"/>
      <c r="M259" s="345"/>
      <c r="N259" s="345"/>
      <c r="O259" s="345"/>
      <c r="P259" s="345"/>
      <c r="Q259" s="345"/>
    </row>
    <row r="260" spans="1:17" s="207" customFormat="1" ht="12" customHeight="1">
      <c r="A260" s="206"/>
      <c r="B260" s="206"/>
      <c r="C260" s="347" t="s">
        <v>460</v>
      </c>
      <c r="D260" s="345"/>
      <c r="E260" s="345"/>
      <c r="F260" s="345"/>
      <c r="G260" s="345"/>
      <c r="H260" s="345"/>
      <c r="I260" s="345"/>
      <c r="J260" s="345"/>
      <c r="K260" s="345"/>
      <c r="L260" s="345"/>
      <c r="M260" s="345"/>
      <c r="N260" s="345"/>
      <c r="O260" s="345"/>
      <c r="P260" s="345"/>
      <c r="Q260" s="345"/>
    </row>
    <row r="261" spans="1:17" s="207" customFormat="1" ht="6" customHeight="1">
      <c r="A261" s="206"/>
      <c r="B261" s="206"/>
      <c r="C261" s="26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</row>
    <row r="262" spans="1:17" s="207" customFormat="1" ht="12" customHeight="1">
      <c r="A262" s="345" t="s">
        <v>430</v>
      </c>
      <c r="B262" s="345"/>
      <c r="C262" s="345"/>
      <c r="D262" s="345"/>
      <c r="E262" s="345"/>
      <c r="F262" s="345"/>
      <c r="G262" s="345"/>
      <c r="H262" s="345"/>
      <c r="I262" s="345"/>
      <c r="J262" s="345"/>
      <c r="K262" s="345"/>
      <c r="L262" s="345"/>
      <c r="M262" s="345"/>
      <c r="N262" s="345"/>
      <c r="O262" s="345"/>
      <c r="P262" s="345"/>
      <c r="Q262" s="345"/>
    </row>
    <row r="263" spans="1:3" s="207" customFormat="1" ht="6" customHeight="1">
      <c r="A263" s="206"/>
      <c r="B263" s="206" t="s">
        <v>429</v>
      </c>
      <c r="C263" s="206"/>
    </row>
    <row r="264" spans="1:17" s="207" customFormat="1" ht="12" customHeight="1">
      <c r="A264" s="345" t="s">
        <v>461</v>
      </c>
      <c r="B264" s="345"/>
      <c r="C264" s="345"/>
      <c r="D264" s="345"/>
      <c r="E264" s="345"/>
      <c r="F264" s="345"/>
      <c r="G264" s="345"/>
      <c r="H264" s="345"/>
      <c r="I264" s="345"/>
      <c r="J264" s="345"/>
      <c r="K264" s="345"/>
      <c r="L264" s="345"/>
      <c r="M264" s="345"/>
      <c r="N264" s="345"/>
      <c r="O264" s="345"/>
      <c r="P264" s="345"/>
      <c r="Q264" s="345"/>
    </row>
    <row r="265" spans="1:17" s="207" customFormat="1" ht="12" customHeight="1">
      <c r="A265" s="206"/>
      <c r="B265" s="345" t="s">
        <v>462</v>
      </c>
      <c r="C265" s="345"/>
      <c r="D265" s="345"/>
      <c r="E265" s="345"/>
      <c r="F265" s="345"/>
      <c r="G265" s="345"/>
      <c r="H265" s="345"/>
      <c r="I265" s="345"/>
      <c r="J265" s="345"/>
      <c r="K265" s="345"/>
      <c r="L265" s="345"/>
      <c r="M265" s="345"/>
      <c r="N265" s="345"/>
      <c r="O265" s="345"/>
      <c r="P265" s="345"/>
      <c r="Q265" s="345"/>
    </row>
    <row r="266" spans="1:17" s="207" customFormat="1" ht="6" customHeight="1">
      <c r="A266" s="206"/>
      <c r="B266" s="206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</row>
    <row r="267" spans="1:17" s="207" customFormat="1" ht="12" customHeight="1">
      <c r="A267" s="345" t="s">
        <v>368</v>
      </c>
      <c r="B267" s="345"/>
      <c r="C267" s="345"/>
      <c r="D267" s="345"/>
      <c r="E267" s="345"/>
      <c r="F267" s="345"/>
      <c r="G267" s="345"/>
      <c r="H267" s="345"/>
      <c r="I267" s="345"/>
      <c r="J267" s="345"/>
      <c r="K267" s="345"/>
      <c r="L267" s="345"/>
      <c r="M267" s="345"/>
      <c r="N267" s="345"/>
      <c r="O267" s="345"/>
      <c r="P267" s="345"/>
      <c r="Q267" s="345"/>
    </row>
    <row r="268" spans="1:17" s="207" customFormat="1" ht="6" customHeight="1">
      <c r="A268" s="206"/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</row>
    <row r="269" spans="1:17" s="207" customFormat="1" ht="12" customHeight="1">
      <c r="A269" s="345" t="s">
        <v>369</v>
      </c>
      <c r="B269" s="345"/>
      <c r="C269" s="345"/>
      <c r="D269" s="345"/>
      <c r="E269" s="345"/>
      <c r="F269" s="345"/>
      <c r="G269" s="345"/>
      <c r="H269" s="345"/>
      <c r="I269" s="345"/>
      <c r="J269" s="345"/>
      <c r="K269" s="345"/>
      <c r="L269" s="345"/>
      <c r="M269" s="345"/>
      <c r="N269" s="345"/>
      <c r="O269" s="345"/>
      <c r="P269" s="345"/>
      <c r="Q269" s="345"/>
    </row>
    <row r="270" spans="1:17" s="207" customFormat="1" ht="12" customHeight="1">
      <c r="A270" s="214"/>
      <c r="B270" s="214"/>
      <c r="C270" s="214"/>
      <c r="D270" s="267"/>
      <c r="E270" s="267"/>
      <c r="F270" s="267"/>
      <c r="G270" s="267"/>
      <c r="H270" s="267"/>
      <c r="I270" s="267"/>
      <c r="J270" s="267"/>
      <c r="K270" s="267"/>
      <c r="L270" s="267"/>
      <c r="M270" s="267"/>
      <c r="N270" s="267"/>
      <c r="O270" s="267"/>
      <c r="P270" s="267"/>
      <c r="Q270" s="267"/>
    </row>
    <row r="271" spans="1:12" s="207" customFormat="1" ht="12" customHeight="1">
      <c r="A271" s="206"/>
      <c r="B271" s="264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</row>
    <row r="272" spans="1:12" s="207" customFormat="1" ht="12" customHeight="1">
      <c r="A272" s="206"/>
      <c r="B272" s="26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</row>
    <row r="273" spans="2:17" ht="12" customHeight="1">
      <c r="B273" s="194"/>
      <c r="C273" s="194"/>
      <c r="D273" s="194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</row>
    <row r="274" spans="1:17" ht="12" customHeight="1">
      <c r="A274" s="345"/>
      <c r="B274" s="345"/>
      <c r="C274" s="345"/>
      <c r="D274" s="208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</row>
    <row r="275" spans="1:17" ht="12" customHeight="1">
      <c r="A275" s="206"/>
      <c r="B275" s="206"/>
      <c r="C275" s="206"/>
      <c r="D275" s="208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23"/>
    </row>
    <row r="276" spans="2:12" ht="12" customHeight="1"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</row>
    <row r="277" spans="2:12" ht="12" customHeight="1"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</row>
    <row r="278" spans="2:17" ht="12" customHeight="1">
      <c r="B278" s="194"/>
      <c r="C278" s="194"/>
      <c r="D278" s="194"/>
      <c r="E278" s="194"/>
      <c r="F278" s="194"/>
      <c r="G278" s="194"/>
      <c r="H278" s="194"/>
      <c r="I278" s="224"/>
      <c r="J278" s="224"/>
      <c r="K278" s="224"/>
      <c r="L278" s="224"/>
      <c r="M278" s="224"/>
      <c r="N278" s="224"/>
      <c r="O278" s="224"/>
      <c r="P278" s="224"/>
      <c r="Q278" s="224"/>
    </row>
    <row r="279" spans="2:12" ht="12" customHeight="1"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</row>
    <row r="280" spans="2:8" ht="12" customHeight="1">
      <c r="B280" s="225"/>
      <c r="D280" s="208"/>
      <c r="E280" s="209"/>
      <c r="F280" s="209"/>
      <c r="G280" s="209"/>
      <c r="H280" s="209"/>
    </row>
    <row r="281" spans="4:8" ht="12" customHeight="1">
      <c r="D281" s="208"/>
      <c r="E281" s="209"/>
      <c r="F281" s="209"/>
      <c r="G281" s="209"/>
      <c r="H281" s="209"/>
    </row>
    <row r="282" spans="4:8" ht="12" customHeight="1">
      <c r="D282" s="208"/>
      <c r="E282" s="209"/>
      <c r="F282" s="209"/>
      <c r="G282" s="209"/>
      <c r="H282" s="209"/>
    </row>
    <row r="284" spans="2:8" ht="12" customHeight="1">
      <c r="B284" s="226"/>
      <c r="D284" s="208"/>
      <c r="E284" s="209"/>
      <c r="F284" s="209"/>
      <c r="G284" s="209"/>
      <c r="H284" s="209"/>
    </row>
    <row r="285" spans="4:8" ht="12" customHeight="1">
      <c r="D285" s="208"/>
      <c r="E285" s="209"/>
      <c r="F285" s="209"/>
      <c r="G285" s="209"/>
      <c r="H285" s="209"/>
    </row>
    <row r="287" spans="4:8" ht="12" customHeight="1">
      <c r="D287" s="208"/>
      <c r="E287" s="209"/>
      <c r="F287" s="209"/>
      <c r="G287" s="209"/>
      <c r="H287" s="209"/>
    </row>
    <row r="290" spans="4:8" ht="12" customHeight="1">
      <c r="D290" s="208"/>
      <c r="E290" s="209"/>
      <c r="F290" s="209"/>
      <c r="G290" s="209"/>
      <c r="H290" s="209"/>
    </row>
    <row r="291" spans="4:8" ht="12" customHeight="1">
      <c r="D291" s="208"/>
      <c r="E291" s="209"/>
      <c r="F291" s="209"/>
      <c r="G291" s="209"/>
      <c r="H291" s="209"/>
    </row>
    <row r="295" spans="4:8" ht="12" customHeight="1">
      <c r="D295" s="208"/>
      <c r="E295" s="209"/>
      <c r="F295" s="209"/>
      <c r="G295" s="209"/>
      <c r="H295" s="209"/>
    </row>
    <row r="298" spans="4:8" ht="12" customHeight="1">
      <c r="D298" s="208"/>
      <c r="E298" s="209"/>
      <c r="F298" s="209"/>
      <c r="G298" s="209"/>
      <c r="H298" s="209"/>
    </row>
  </sheetData>
  <mergeCells count="29">
    <mergeCell ref="A4:Q4"/>
    <mergeCell ref="A3:Q3"/>
    <mergeCell ref="A191:C191"/>
    <mergeCell ref="B192:C192"/>
    <mergeCell ref="D34:Q34"/>
    <mergeCell ref="D12:Q12"/>
    <mergeCell ref="D244:Q244"/>
    <mergeCell ref="A204:C204"/>
    <mergeCell ref="B205:C205"/>
    <mergeCell ref="B211:C211"/>
    <mergeCell ref="B230:C230"/>
    <mergeCell ref="A252:Q252"/>
    <mergeCell ref="A262:Q262"/>
    <mergeCell ref="A253:Q253"/>
    <mergeCell ref="C259:Q259"/>
    <mergeCell ref="C260:Q260"/>
    <mergeCell ref="C254:Q254"/>
    <mergeCell ref="C255:Q255"/>
    <mergeCell ref="C257:Q257"/>
    <mergeCell ref="A245:C245"/>
    <mergeCell ref="B246:C246"/>
    <mergeCell ref="B247:C247"/>
    <mergeCell ref="A274:C274"/>
    <mergeCell ref="A249:C249"/>
    <mergeCell ref="C256:Q256"/>
    <mergeCell ref="A264:Q264"/>
    <mergeCell ref="B265:Q265"/>
    <mergeCell ref="A267:Q267"/>
    <mergeCell ref="A269:Q269"/>
  </mergeCells>
  <printOptions/>
  <pageMargins left="0.5" right="0.5" top="1" bottom="0.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Congressional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 Howlett</cp:lastModifiedBy>
  <cp:lastPrinted>2007-03-23T19:01:17Z</cp:lastPrinted>
  <dcterms:created xsi:type="dcterms:W3CDTF">2007-01-11T16:16:40Z</dcterms:created>
  <dcterms:modified xsi:type="dcterms:W3CDTF">2007-03-23T19:03:35Z</dcterms:modified>
  <cp:category/>
  <cp:version/>
  <cp:contentType/>
  <cp:contentStatus/>
</cp:coreProperties>
</file>