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0001" sheetId="1" r:id="rId1"/>
  </sheets>
  <definedNames>
    <definedName name="_xlnm.Print_Area" localSheetId="0">'06s0001'!$B$1:$M$70</definedName>
  </definedNames>
  <calcPr fullCalcOnLoad="1"/>
</workbook>
</file>

<file path=xl/sharedStrings.xml><?xml version="1.0" encoding="utf-8"?>
<sst xmlns="http://schemas.openxmlformats.org/spreadsheetml/2006/main" count="87" uniqueCount="81">
  <si>
    <t/>
  </si>
  <si>
    <t>[Area figures represent area on indicated date including in some cases</t>
  </si>
  <si>
    <t>considerable areas not then organized or settled, and not</t>
  </si>
  <si>
    <t>covered by the census. Total area figures for 1790 to 1970 have been</t>
  </si>
  <si>
    <t>recalculated on the basis of the remeasurement of states</t>
  </si>
  <si>
    <t>and counties for the 1980 census, but not on the basis of the</t>
  </si>
  <si>
    <t>1990 census. The land and water area figures for</t>
  </si>
  <si>
    <t>past censuses have not been adjusted and are not</t>
  </si>
  <si>
    <t>strictly comparable with the total area data for comparable dates</t>
  </si>
  <si>
    <t>because the land areas were derived from different base data,</t>
  </si>
  <si>
    <t>and these values are known to have changed with the construction of</t>
  </si>
  <si>
    <t>reservoirs, draining of lakes, etc. Density figures are</t>
  </si>
  <si>
    <t>based on land area measurements as reported in earlier censuses]</t>
  </si>
  <si>
    <t xml:space="preserve"> </t>
  </si>
  <si>
    <t>RESIDENT POPULATION</t>
  </si>
  <si>
    <t xml:space="preserve">          AREA (square miles)</t>
  </si>
  <si>
    <t>Per</t>
  </si>
  <si>
    <t>CENSUS DATE</t>
  </si>
  <si>
    <t>square</t>
  </si>
  <si>
    <t xml:space="preserve">      Increase over</t>
  </si>
  <si>
    <t xml:space="preserve">    Number</t>
  </si>
  <si>
    <t>mile of</t>
  </si>
  <si>
    <t xml:space="preserve">    preceding census</t>
  </si>
  <si>
    <t>Total</t>
  </si>
  <si>
    <t xml:space="preserve">     Land</t>
  </si>
  <si>
    <t>Water \1</t>
  </si>
  <si>
    <t>land area</t>
  </si>
  <si>
    <t xml:space="preserve">    Percent</t>
  </si>
  <si>
    <t>1790 (Aug. 2)</t>
  </si>
  <si>
    <t>(X)</t>
  </si>
  <si>
    <t>1800 (Aug. 4)</t>
  </si>
  <si>
    <t>1810 (Aug. 6)</t>
  </si>
  <si>
    <t>1820 (Aug. 7)</t>
  </si>
  <si>
    <t>1830 (June 1)</t>
  </si>
  <si>
    <t>1840 (June 1)</t>
  </si>
  <si>
    <t>1850 (June 1)</t>
  </si>
  <si>
    <t>1860 (June 1)</t>
  </si>
  <si>
    <t>1870 (June 1)</t>
  </si>
  <si>
    <t>\2</t>
  </si>
  <si>
    <t>1880 (June 1)</t>
  </si>
  <si>
    <t>1890 (June 1)</t>
  </si>
  <si>
    <t>1900 (June 1)</t>
  </si>
  <si>
    <t>1910 (Apr. 15)</t>
  </si>
  <si>
    <t>1920 (Jan. 1)</t>
  </si>
  <si>
    <t>1930 (Apr. 1)</t>
  </si>
  <si>
    <t>1940 (Apr. 1)</t>
  </si>
  <si>
    <t>1950 (Apr. 1)</t>
  </si>
  <si>
    <t>1960 (Apr. 1)</t>
  </si>
  <si>
    <t>1970 (Apr. 1)</t>
  </si>
  <si>
    <t>\3</t>
  </si>
  <si>
    <t>1980 (Apr. 1)</t>
  </si>
  <si>
    <t>\4</t>
  </si>
  <si>
    <t>1990 (Apr. 1)</t>
  </si>
  <si>
    <t>\5</t>
  </si>
  <si>
    <t>\6</t>
  </si>
  <si>
    <t>2000 (Apr. 1)</t>
  </si>
  <si>
    <t>X Not applicable.</t>
  </si>
  <si>
    <t>\1 Data for 1790 to 1980 cover inland water only.</t>
  </si>
  <si>
    <t>\2 Revised to include adjustments for underenumeration in southern</t>
  </si>
  <si>
    <t>publications. Numbers by age, race, Hispanic origin, and sex have not</t>
  </si>
  <si>
    <t>been corrected.</t>
  </si>
  <si>
    <t>resolution corrections processed through December 1997,</t>
  </si>
  <si>
    <t>and does not include adjustments for census coverage errors.</t>
  </si>
  <si>
    <t>Census 2000 population as documented in the Count Question Resolution program.</t>
  </si>
  <si>
    <t>Source: U.S. Census Bureau,</t>
  </si>
  <si>
    <t>states; unrevised number is 38,558,371 (10.9 per square mile).</t>
  </si>
  <si>
    <t>SYMBOL</t>
  </si>
  <si>
    <t>FOOTNOTES</t>
  </si>
  <si>
    <t>\6 Reflects modifications to the</t>
  </si>
  <si>
    <t>\3 Total population count has been revised since the 1980 census</t>
  </si>
  <si>
    <t>\5 Data reflect corrections made after publication of the results.</t>
  </si>
  <si>
    <t>\4 The April 1, 1990, census count includes count question</t>
  </si>
  <si>
    <t>2000 Census of Population and Housing, Population and Housing Counts,</t>
  </si>
  <si>
    <t>Series PHC-3-1, United States Summary; and</t>
  </si>
  <si>
    <t>April 1, 2000 to May 1, 2005"; published 22 December 2004;</t>
  </si>
  <si>
    <t>&lt;http://www.census.gov/popest/national/NA-EST2004-01.html&gt;.</t>
  </si>
  <si>
    <t>"Table NA-EST2004-01 - Monthly Population Estimates for the United States:</t>
  </si>
  <si>
    <t>Area data for 1990: unpublished data from TIGER (R).</t>
  </si>
  <si>
    <t>Data for 1990 comprise Great Lakes, inland, and coastal water.</t>
  </si>
  <si>
    <t>Data for 2000 comprise Great Lakes, inland, territorial, and coastal water.</t>
  </si>
  <si>
    <t>Table 1. Population and Area: 1790 to 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</si>
</sst>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5" xfId="0" applyFont="1" applyBorder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abSelected="1" showOutlineSymbols="0" zoomScale="87" zoomScaleNormal="87" workbookViewId="0" topLeftCell="A1">
      <selection activeCell="A71" sqref="A71:IV74"/>
    </sheetView>
  </sheetViews>
  <sheetFormatPr defaultColWidth="8.796875" defaultRowHeight="15.75"/>
  <cols>
    <col min="1" max="1" width="22" style="0" customWidth="1"/>
    <col min="2" max="2" width="6.69921875" style="0" customWidth="1"/>
    <col min="3" max="3" width="15.69921875" style="0" customWidth="1"/>
    <col min="4" max="4" width="6.69921875" style="0" customWidth="1"/>
    <col min="5" max="5" width="11.69921875" style="0" customWidth="1"/>
    <col min="6" max="7" width="12.69921875" style="0" customWidth="1"/>
    <col min="8" max="8" width="9.69921875" style="0" customWidth="1"/>
    <col min="9" max="9" width="12.69921875" style="0" customWidth="1"/>
    <col min="10" max="10" width="6.69921875" style="0" customWidth="1"/>
    <col min="11" max="11" width="12.69921875" style="0" customWidth="1"/>
    <col min="12" max="12" width="9.69921875" style="0" customWidth="1"/>
    <col min="13" max="13" width="10.69921875" style="0" customWidth="1"/>
    <col min="14" max="16384" width="9.69921875" style="0" customWidth="1"/>
  </cols>
  <sheetData>
    <row r="1" ht="16.5">
      <c r="A1" s="8" t="s">
        <v>80</v>
      </c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 t="s">
        <v>5</v>
      </c>
    </row>
    <row r="8" ht="15.75">
      <c r="A8" s="1" t="s">
        <v>6</v>
      </c>
    </row>
    <row r="9" ht="15.75">
      <c r="A9" s="1" t="s">
        <v>7</v>
      </c>
    </row>
    <row r="10" ht="15.75">
      <c r="A10" s="1" t="s">
        <v>8</v>
      </c>
    </row>
    <row r="11" ht="15.75">
      <c r="A11" s="1" t="s">
        <v>9</v>
      </c>
    </row>
    <row r="12" ht="15.75">
      <c r="A12" s="1" t="s">
        <v>10</v>
      </c>
    </row>
    <row r="13" ht="15.75">
      <c r="A13" s="1" t="s">
        <v>11</v>
      </c>
    </row>
    <row r="14" ht="15.75">
      <c r="A14" s="1" t="s">
        <v>12</v>
      </c>
    </row>
    <row r="16" spans="1:13" ht="15.75">
      <c r="A16" s="10"/>
      <c r="B16" s="10"/>
      <c r="C16" s="10"/>
      <c r="D16" s="10"/>
      <c r="E16" s="10"/>
      <c r="F16" s="10"/>
      <c r="G16" s="10"/>
      <c r="H16" s="14"/>
      <c r="I16" s="10"/>
      <c r="J16" s="10"/>
      <c r="K16" s="10"/>
      <c r="L16" s="10"/>
      <c r="M16" s="10"/>
    </row>
    <row r="17" spans="1:13" ht="15.75">
      <c r="A17" s="1" t="s">
        <v>13</v>
      </c>
      <c r="B17" s="11"/>
      <c r="C17" s="11"/>
      <c r="D17" s="11"/>
      <c r="E17" s="12" t="s">
        <v>14</v>
      </c>
      <c r="F17" s="11"/>
      <c r="G17" s="11"/>
      <c r="H17" s="15"/>
      <c r="I17" s="12" t="s">
        <v>15</v>
      </c>
      <c r="J17" s="11"/>
      <c r="K17" s="11"/>
      <c r="L17" s="11"/>
      <c r="M17" s="11"/>
    </row>
    <row r="18" spans="1:8" ht="15.75">
      <c r="A18" s="1" t="s">
        <v>0</v>
      </c>
      <c r="H18" s="16"/>
    </row>
    <row r="19" spans="1:8" ht="15.75">
      <c r="A19" s="3" t="s">
        <v>17</v>
      </c>
      <c r="E19" s="3" t="s">
        <v>16</v>
      </c>
      <c r="F19" s="1" t="s">
        <v>19</v>
      </c>
      <c r="H19" s="16"/>
    </row>
    <row r="20" spans="1:13" ht="15.75">
      <c r="A20" s="1" t="s">
        <v>0</v>
      </c>
      <c r="C20" s="1" t="s">
        <v>20</v>
      </c>
      <c r="E20" s="3" t="s">
        <v>18</v>
      </c>
      <c r="F20" s="12" t="s">
        <v>22</v>
      </c>
      <c r="G20" s="11"/>
      <c r="H20" s="16"/>
      <c r="I20" s="3" t="s">
        <v>23</v>
      </c>
      <c r="K20" s="1" t="s">
        <v>24</v>
      </c>
      <c r="M20" s="5" t="s">
        <v>25</v>
      </c>
    </row>
    <row r="21" spans="5:8" ht="15.75">
      <c r="E21" s="3" t="s">
        <v>21</v>
      </c>
      <c r="F21" s="2"/>
      <c r="G21" s="2"/>
      <c r="H21" s="16"/>
    </row>
    <row r="22" spans="1:13" ht="15.75">
      <c r="A22" s="12" t="s">
        <v>13</v>
      </c>
      <c r="B22" s="11"/>
      <c r="C22" s="11"/>
      <c r="D22" s="11"/>
      <c r="E22" s="13" t="s">
        <v>26</v>
      </c>
      <c r="F22" s="12" t="s">
        <v>20</v>
      </c>
      <c r="G22" s="12" t="s">
        <v>27</v>
      </c>
      <c r="H22" s="15"/>
      <c r="I22" s="11"/>
      <c r="J22" s="11"/>
      <c r="K22" s="11"/>
      <c r="L22" s="11"/>
      <c r="M22" s="11"/>
    </row>
    <row r="23" spans="1:13" ht="15.75">
      <c r="A23" s="1" t="s">
        <v>28</v>
      </c>
      <c r="C23" s="7">
        <v>3929214</v>
      </c>
      <c r="E23" s="6">
        <v>4.5</v>
      </c>
      <c r="F23" s="4" t="s">
        <v>29</v>
      </c>
      <c r="G23" s="4" t="s">
        <v>29</v>
      </c>
      <c r="H23" s="16"/>
      <c r="I23" s="7">
        <v>891364</v>
      </c>
      <c r="K23" s="7">
        <v>864746</v>
      </c>
      <c r="M23" s="7">
        <v>24065</v>
      </c>
    </row>
    <row r="24" spans="1:13" ht="15.75">
      <c r="A24" s="1" t="s">
        <v>30</v>
      </c>
      <c r="C24" s="7">
        <v>5308483</v>
      </c>
      <c r="E24" s="6">
        <v>6.1</v>
      </c>
      <c r="F24" s="7">
        <v>1379269</v>
      </c>
      <c r="G24" s="6">
        <v>35.1</v>
      </c>
      <c r="H24" s="16"/>
      <c r="I24" s="7">
        <v>891364</v>
      </c>
      <c r="K24" s="7">
        <v>864746</v>
      </c>
      <c r="M24" s="7">
        <v>24065</v>
      </c>
    </row>
    <row r="25" spans="1:13" ht="15.75">
      <c r="A25" s="1" t="s">
        <v>31</v>
      </c>
      <c r="C25" s="7">
        <v>7239881</v>
      </c>
      <c r="E25" s="6">
        <v>4.3</v>
      </c>
      <c r="F25" s="7">
        <v>1931398</v>
      </c>
      <c r="G25" s="6">
        <v>36.4</v>
      </c>
      <c r="H25" s="16"/>
      <c r="I25" s="7">
        <v>1722685</v>
      </c>
      <c r="K25" s="7">
        <v>1681828</v>
      </c>
      <c r="M25" s="7">
        <v>34175</v>
      </c>
    </row>
    <row r="26" spans="1:13" ht="15.75">
      <c r="A26" s="1" t="s">
        <v>32</v>
      </c>
      <c r="C26" s="7">
        <v>9638453</v>
      </c>
      <c r="E26" s="6">
        <v>5.5</v>
      </c>
      <c r="F26" s="7">
        <v>2398572</v>
      </c>
      <c r="G26" s="6">
        <v>33.1</v>
      </c>
      <c r="H26" s="16"/>
      <c r="I26" s="7">
        <v>1792552</v>
      </c>
      <c r="K26" s="7">
        <v>1749462</v>
      </c>
      <c r="M26" s="7">
        <v>38544</v>
      </c>
    </row>
    <row r="27" spans="1:13" ht="15.75">
      <c r="A27" s="1" t="s">
        <v>33</v>
      </c>
      <c r="C27" s="7">
        <v>12866020</v>
      </c>
      <c r="E27" s="6">
        <v>7.4</v>
      </c>
      <c r="F27" s="7">
        <v>3227567</v>
      </c>
      <c r="G27" s="6">
        <v>33.5</v>
      </c>
      <c r="H27" s="16"/>
      <c r="I27" s="7">
        <v>1792552</v>
      </c>
      <c r="K27" s="7">
        <v>1749462</v>
      </c>
      <c r="M27" s="7">
        <v>38544</v>
      </c>
    </row>
    <row r="28" spans="1:13" ht="15.75">
      <c r="A28" s="1" t="s">
        <v>34</v>
      </c>
      <c r="C28" s="7">
        <v>17069453</v>
      </c>
      <c r="E28" s="6">
        <v>9.8</v>
      </c>
      <c r="F28" s="7">
        <v>4203433</v>
      </c>
      <c r="G28" s="6">
        <v>32.7</v>
      </c>
      <c r="H28" s="16"/>
      <c r="I28" s="7">
        <v>1792552</v>
      </c>
      <c r="K28" s="7">
        <v>1749462</v>
      </c>
      <c r="M28" s="7">
        <v>38544</v>
      </c>
    </row>
    <row r="29" spans="1:13" ht="15.75">
      <c r="A29" s="1" t="s">
        <v>35</v>
      </c>
      <c r="C29" s="7">
        <v>23191876</v>
      </c>
      <c r="E29" s="6">
        <v>7.9</v>
      </c>
      <c r="F29" s="7">
        <v>6122423</v>
      </c>
      <c r="G29" s="6">
        <v>35.9</v>
      </c>
      <c r="H29" s="16"/>
      <c r="I29" s="7">
        <v>2991655</v>
      </c>
      <c r="K29" s="7">
        <v>2940042</v>
      </c>
      <c r="M29" s="7">
        <v>52705</v>
      </c>
    </row>
    <row r="30" spans="1:13" ht="15.75">
      <c r="A30" s="1" t="s">
        <v>36</v>
      </c>
      <c r="C30" s="7">
        <v>31443321</v>
      </c>
      <c r="E30" s="6">
        <v>10.6</v>
      </c>
      <c r="F30" s="7">
        <v>8251445</v>
      </c>
      <c r="G30" s="6">
        <v>35.6</v>
      </c>
      <c r="H30" s="16"/>
      <c r="I30" s="7">
        <v>3021295</v>
      </c>
      <c r="K30" s="7">
        <v>2969640</v>
      </c>
      <c r="M30" s="7">
        <v>52747</v>
      </c>
    </row>
    <row r="31" spans="1:13" ht="15.75">
      <c r="A31" s="1" t="s">
        <v>37</v>
      </c>
      <c r="B31" s="5" t="s">
        <v>38</v>
      </c>
      <c r="C31" s="7">
        <v>39818449</v>
      </c>
      <c r="D31" s="5" t="s">
        <v>38</v>
      </c>
      <c r="E31" s="6">
        <f>11.2</f>
        <v>11.2</v>
      </c>
      <c r="F31" s="7">
        <v>8375128</v>
      </c>
      <c r="G31" s="6">
        <v>26.6</v>
      </c>
      <c r="H31" s="16"/>
      <c r="I31" s="7">
        <v>3612299</v>
      </c>
      <c r="K31" s="7">
        <v>3540705</v>
      </c>
      <c r="M31" s="7">
        <v>52747</v>
      </c>
    </row>
    <row r="32" spans="1:13" ht="15.75">
      <c r="A32" s="1" t="s">
        <v>39</v>
      </c>
      <c r="C32" s="7">
        <v>50189209</v>
      </c>
      <c r="E32" s="6">
        <f>14.2</f>
        <v>14.2</v>
      </c>
      <c r="F32" s="7">
        <v>10370760</v>
      </c>
      <c r="G32" s="6">
        <v>26</v>
      </c>
      <c r="H32" s="16"/>
      <c r="I32" s="7">
        <v>3612299</v>
      </c>
      <c r="K32" s="7">
        <v>3540705</v>
      </c>
      <c r="M32" s="7">
        <v>52747</v>
      </c>
    </row>
    <row r="33" spans="1:13" ht="15.75">
      <c r="A33" s="1" t="s">
        <v>40</v>
      </c>
      <c r="C33" s="7">
        <v>62979766</v>
      </c>
      <c r="E33" s="6">
        <f>17.8</f>
        <v>17.8</v>
      </c>
      <c r="F33" s="7">
        <v>12790557</v>
      </c>
      <c r="G33" s="6">
        <v>25.5</v>
      </c>
      <c r="H33" s="16"/>
      <c r="I33" s="7">
        <v>3612299</v>
      </c>
      <c r="K33" s="7">
        <v>3540705</v>
      </c>
      <c r="M33" s="7">
        <v>52747</v>
      </c>
    </row>
    <row r="34" spans="1:13" ht="15.75">
      <c r="A34" s="1" t="s">
        <v>41</v>
      </c>
      <c r="C34" s="7">
        <v>76212168</v>
      </c>
      <c r="E34" s="6">
        <f>21.5</f>
        <v>21.5</v>
      </c>
      <c r="F34" s="7">
        <v>13232402</v>
      </c>
      <c r="G34" s="6">
        <v>21</v>
      </c>
      <c r="H34" s="16"/>
      <c r="I34" s="7">
        <v>3618770</v>
      </c>
      <c r="K34" s="7">
        <v>3547314</v>
      </c>
      <c r="M34" s="7">
        <v>52553</v>
      </c>
    </row>
    <row r="35" spans="1:13" ht="15.75">
      <c r="A35" s="1" t="s">
        <v>42</v>
      </c>
      <c r="C35" s="7">
        <v>92228496</v>
      </c>
      <c r="E35" s="6">
        <f>26</f>
        <v>26</v>
      </c>
      <c r="F35" s="7">
        <v>16016328</v>
      </c>
      <c r="G35" s="6">
        <v>21</v>
      </c>
      <c r="H35" s="16"/>
      <c r="I35" s="7">
        <v>3618770</v>
      </c>
      <c r="K35" s="7">
        <v>3547045</v>
      </c>
      <c r="M35" s="7">
        <v>52822</v>
      </c>
    </row>
    <row r="36" spans="1:13" ht="15.75">
      <c r="A36" s="1" t="s">
        <v>43</v>
      </c>
      <c r="C36" s="7">
        <v>106021537</v>
      </c>
      <c r="E36" s="6">
        <f>29.9</f>
        <v>29.9</v>
      </c>
      <c r="F36" s="7">
        <v>13793041</v>
      </c>
      <c r="G36" s="6">
        <v>15</v>
      </c>
      <c r="H36" s="16"/>
      <c r="I36" s="7">
        <v>3618770</v>
      </c>
      <c r="K36" s="7">
        <v>3546931</v>
      </c>
      <c r="M36" s="7">
        <v>52936</v>
      </c>
    </row>
    <row r="37" spans="1:13" ht="15.75">
      <c r="A37" s="1" t="s">
        <v>44</v>
      </c>
      <c r="C37" s="7">
        <v>123202624</v>
      </c>
      <c r="E37" s="6">
        <f>34.7</f>
        <v>34.7</v>
      </c>
      <c r="F37" s="7">
        <v>17181087</v>
      </c>
      <c r="G37" s="6">
        <v>16.2</v>
      </c>
      <c r="H37" s="16"/>
      <c r="I37" s="7">
        <v>3618770</v>
      </c>
      <c r="K37" s="7">
        <v>3551608</v>
      </c>
      <c r="M37" s="7">
        <v>45259</v>
      </c>
    </row>
    <row r="38" spans="1:13" ht="15.75">
      <c r="A38" s="1" t="s">
        <v>45</v>
      </c>
      <c r="C38" s="7">
        <v>132164569</v>
      </c>
      <c r="E38" s="6">
        <f>37.2</f>
        <v>37.2</v>
      </c>
      <c r="F38" s="7">
        <v>8961945</v>
      </c>
      <c r="G38" s="6">
        <v>7.3</v>
      </c>
      <c r="H38" s="16"/>
      <c r="I38" s="7">
        <v>3618770</v>
      </c>
      <c r="K38" s="7">
        <v>3551608</v>
      </c>
      <c r="M38" s="7">
        <v>45259</v>
      </c>
    </row>
    <row r="39" spans="1:13" ht="15.75">
      <c r="A39" s="1" t="s">
        <v>46</v>
      </c>
      <c r="C39" s="7">
        <v>151325798</v>
      </c>
      <c r="E39" s="6">
        <v>42.6</v>
      </c>
      <c r="F39" s="7">
        <v>19161229</v>
      </c>
      <c r="G39" s="6">
        <v>14.5</v>
      </c>
      <c r="H39" s="16"/>
      <c r="I39" s="7">
        <v>3618770</v>
      </c>
      <c r="K39" s="7">
        <v>3552206</v>
      </c>
      <c r="M39" s="7">
        <v>63005</v>
      </c>
    </row>
    <row r="40" spans="1:13" ht="15.75">
      <c r="A40" s="1" t="s">
        <v>47</v>
      </c>
      <c r="C40" s="7">
        <v>179323175</v>
      </c>
      <c r="E40" s="6">
        <v>50.6</v>
      </c>
      <c r="F40" s="7">
        <v>27997377</v>
      </c>
      <c r="G40" s="6">
        <v>18.5</v>
      </c>
      <c r="H40" s="16"/>
      <c r="I40" s="7">
        <v>3618770</v>
      </c>
      <c r="K40" s="7">
        <v>3540911</v>
      </c>
      <c r="M40" s="7">
        <v>74212</v>
      </c>
    </row>
    <row r="41" spans="1:13" ht="15.75">
      <c r="A41" s="1" t="s">
        <v>48</v>
      </c>
      <c r="C41" s="7">
        <v>203302031</v>
      </c>
      <c r="D41" s="5"/>
      <c r="E41" s="6">
        <v>57.5</v>
      </c>
      <c r="F41" s="7">
        <v>23978856</v>
      </c>
      <c r="G41" s="6">
        <v>13.4</v>
      </c>
      <c r="H41" s="16"/>
      <c r="I41" s="7">
        <v>3618770</v>
      </c>
      <c r="J41" s="5"/>
      <c r="K41" s="7">
        <v>3536855</v>
      </c>
      <c r="L41" s="5"/>
      <c r="M41" s="7">
        <v>78444</v>
      </c>
    </row>
    <row r="42" spans="1:13" ht="15.75">
      <c r="A42" s="1" t="s">
        <v>50</v>
      </c>
      <c r="B42" s="5" t="s">
        <v>49</v>
      </c>
      <c r="C42" s="7">
        <v>226542199</v>
      </c>
      <c r="E42" s="6">
        <v>64</v>
      </c>
      <c r="F42" s="7">
        <v>23240168</v>
      </c>
      <c r="G42" s="6">
        <v>11.4</v>
      </c>
      <c r="H42" s="16"/>
      <c r="I42" s="7">
        <v>3618770</v>
      </c>
      <c r="K42" s="7">
        <v>3539289</v>
      </c>
      <c r="M42" s="7">
        <v>79481</v>
      </c>
    </row>
    <row r="43" spans="1:13" ht="15.75">
      <c r="A43" s="1" t="s">
        <v>52</v>
      </c>
      <c r="B43" s="5" t="s">
        <v>51</v>
      </c>
      <c r="C43" s="7">
        <v>248718302</v>
      </c>
      <c r="E43" s="6">
        <f>(C43/K43)</f>
        <v>70.33335671007765</v>
      </c>
      <c r="F43" s="7">
        <v>22176103</v>
      </c>
      <c r="G43" s="6">
        <f>(F43/C42*100)</f>
        <v>9.788950181418517</v>
      </c>
      <c r="H43" s="19" t="s">
        <v>53</v>
      </c>
      <c r="I43" s="7">
        <v>3717796</v>
      </c>
      <c r="J43" s="5"/>
      <c r="K43" s="7">
        <v>3536278</v>
      </c>
      <c r="L43" s="5" t="s">
        <v>53</v>
      </c>
      <c r="M43" s="7">
        <v>181518</v>
      </c>
    </row>
    <row r="44" spans="1:13" ht="15.75">
      <c r="A44" s="1" t="s">
        <v>55</v>
      </c>
      <c r="B44" s="5" t="s">
        <v>54</v>
      </c>
      <c r="C44" s="7">
        <v>281424602</v>
      </c>
      <c r="E44" s="6">
        <f>(C44/K44)</f>
        <v>79.55604225299254</v>
      </c>
      <c r="F44" s="7">
        <f>C44-C43</f>
        <v>32706300</v>
      </c>
      <c r="G44" s="6">
        <f>(F44/C43*100)</f>
        <v>13.14993699176991</v>
      </c>
      <c r="H44" s="17"/>
      <c r="I44" s="7">
        <v>3794083.06</v>
      </c>
      <c r="J44" s="7"/>
      <c r="K44" s="7">
        <v>3537438.44</v>
      </c>
      <c r="L44" s="7"/>
      <c r="M44" s="7">
        <v>256644.62</v>
      </c>
    </row>
    <row r="45" spans="1:13" ht="15.75">
      <c r="A45" s="9"/>
      <c r="B45" s="9"/>
      <c r="C45" s="9"/>
      <c r="D45" s="9"/>
      <c r="E45" s="9"/>
      <c r="F45" s="9"/>
      <c r="G45" s="9"/>
      <c r="H45" s="18"/>
      <c r="I45" s="9"/>
      <c r="J45" s="9"/>
      <c r="K45" s="9"/>
      <c r="L45" s="9"/>
      <c r="M45" s="9"/>
    </row>
    <row r="46" ht="15.75">
      <c r="A46" s="1" t="s">
        <v>66</v>
      </c>
    </row>
    <row r="47" ht="15.75">
      <c r="A47" s="1" t="s">
        <v>56</v>
      </c>
    </row>
    <row r="48" ht="15.75">
      <c r="A48" s="1" t="s">
        <v>67</v>
      </c>
    </row>
    <row r="49" ht="15.75">
      <c r="A49" s="1" t="s">
        <v>57</v>
      </c>
    </row>
    <row r="50" ht="15.75">
      <c r="A50" s="1" t="s">
        <v>78</v>
      </c>
    </row>
    <row r="51" ht="15.75">
      <c r="A51" s="1" t="s">
        <v>79</v>
      </c>
    </row>
    <row r="52" ht="15.75">
      <c r="A52" s="1" t="s">
        <v>58</v>
      </c>
    </row>
    <row r="53" ht="15.75">
      <c r="A53" s="1" t="s">
        <v>65</v>
      </c>
    </row>
    <row r="54" ht="15.75">
      <c r="A54" s="1" t="s">
        <v>69</v>
      </c>
    </row>
    <row r="55" ht="15.75">
      <c r="A55" s="1" t="s">
        <v>59</v>
      </c>
    </row>
    <row r="56" ht="15.75">
      <c r="A56" s="1" t="s">
        <v>60</v>
      </c>
    </row>
    <row r="57" ht="15.75">
      <c r="A57" s="1" t="s">
        <v>71</v>
      </c>
    </row>
    <row r="58" ht="15.75">
      <c r="A58" s="1" t="s">
        <v>61</v>
      </c>
    </row>
    <row r="59" ht="15.75">
      <c r="A59" s="1" t="s">
        <v>62</v>
      </c>
    </row>
    <row r="60" ht="15.75">
      <c r="A60" s="1" t="s">
        <v>70</v>
      </c>
    </row>
    <row r="61" ht="15.75">
      <c r="A61" s="1" t="s">
        <v>68</v>
      </c>
    </row>
    <row r="62" ht="15.75">
      <c r="A62" s="1" t="s">
        <v>63</v>
      </c>
    </row>
    <row r="64" ht="15.75">
      <c r="A64" s="1" t="s">
        <v>64</v>
      </c>
    </row>
    <row r="65" ht="15.75">
      <c r="A65" s="1" t="s">
        <v>72</v>
      </c>
    </row>
    <row r="66" ht="15.75">
      <c r="A66" s="1" t="s">
        <v>73</v>
      </c>
    </row>
    <row r="67" ht="15.75">
      <c r="A67" t="s">
        <v>76</v>
      </c>
    </row>
    <row r="68" ht="15.75">
      <c r="A68" t="s">
        <v>74</v>
      </c>
    </row>
    <row r="69" ht="15.75">
      <c r="A69" s="1" t="s">
        <v>75</v>
      </c>
    </row>
    <row r="70" ht="15.75">
      <c r="A70" s="1" t="s">
        <v>77</v>
      </c>
    </row>
  </sheetData>
  <printOptions/>
  <pageMargins left="0.5" right="0.5" top="0.5" bottom="0.5" header="0.5" footer="0.5"/>
  <pageSetup fitToHeight="1" fitToWidth="1" horizontalDpi="600" verticalDpi="600" orientation="landscape" scale="4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2005-07-11T14:40:01Z</cp:lastPrinted>
  <dcterms:created xsi:type="dcterms:W3CDTF">2004-06-15T20:12:29Z</dcterms:created>
  <dcterms:modified xsi:type="dcterms:W3CDTF">2005-11-17T13:47:06Z</dcterms:modified>
  <cp:category/>
  <cp:version/>
  <cp:contentType/>
  <cp:contentStatus/>
</cp:coreProperties>
</file>