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>
    <definedName name="_xlnm.Print_Area" localSheetId="0">'Table 1'!$A$1:$R$32</definedName>
    <definedName name="_xlnm.Print_Area" localSheetId="1">'Table 2'!$A$1:$R$59</definedName>
    <definedName name="_xlnm.Print_Area" localSheetId="2">'Table 3'!$A$1:$M$59</definedName>
    <definedName name="_xlnm.Print_Area" localSheetId="3">'Table 4'!$A$1:$M$75</definedName>
    <definedName name="_xlnm.Print_Area" localSheetId="4">'Table 5'!$A$1:$K$40</definedName>
    <definedName name="_xlnm.Print_Area" localSheetId="5">'Table 6'!$A$1:$K$46</definedName>
    <definedName name="_xlnm.Print_Area" localSheetId="6">'Table 7'!$A$1:$N$37</definedName>
    <definedName name="_xlnm.Print_Titles" localSheetId="0">'Table 1'!$A:$B,'Table 1'!$1:$4</definedName>
    <definedName name="_xlnm.Print_Titles" localSheetId="1">'Table 2'!$A:$B,'Table 2'!$1:$4</definedName>
    <definedName name="_xlnm.Print_Titles" localSheetId="2">'Table 3'!$A:$B,'Table 3'!$1:$4</definedName>
    <definedName name="_xlnm.Print_Titles" localSheetId="3">'Table 4'!$1:$4</definedName>
    <definedName name="t1_stats">'Table 1'!$D$5:$R$25</definedName>
    <definedName name="t10_stats">#REF!</definedName>
    <definedName name="t2_stats">'Table 2'!$D$5:$R$46</definedName>
    <definedName name="t3_stats">'Table 3'!$C$5:$M$46</definedName>
    <definedName name="t4_stats">'Table 4'!$C$5:$M$60</definedName>
    <definedName name="t5_stats">'Table 5'!$C$6:$K$26</definedName>
    <definedName name="t6_stats">'Table 6'!$C$6:$K$26</definedName>
    <definedName name="t7_stats">'Table 7'!$C$4:$N$24</definedName>
    <definedName name="t8_stats">#REF!</definedName>
    <definedName name="t9_stats">#REF!</definedName>
  </definedNames>
  <calcPr fullCalcOnLoad="1"/>
</workbook>
</file>

<file path=xl/sharedStrings.xml><?xml version="1.0" encoding="utf-8"?>
<sst xmlns="http://schemas.openxmlformats.org/spreadsheetml/2006/main" count="533" uniqueCount="135">
  <si>
    <t>Mental Health and/or Substance Abuse Users</t>
  </si>
  <si>
    <t>Users of Both MH and SA</t>
  </si>
  <si>
    <t>Total MH/SA Users</t>
  </si>
  <si>
    <t>Total</t>
  </si>
  <si>
    <t>Sex</t>
  </si>
  <si>
    <t>Age Group</t>
  </si>
  <si>
    <t>N</t>
  </si>
  <si>
    <t>Female</t>
  </si>
  <si>
    <t>Under 1</t>
  </si>
  <si>
    <t>1-5</t>
  </si>
  <si>
    <t>6-14</t>
  </si>
  <si>
    <t>15-20</t>
  </si>
  <si>
    <t>21-44</t>
  </si>
  <si>
    <t>45-64</t>
  </si>
  <si>
    <t>All Ages (0-64)</t>
  </si>
  <si>
    <t>Male</t>
  </si>
  <si>
    <t>Blind/</t>
  </si>
  <si>
    <t>Disabled</t>
  </si>
  <si>
    <t>Child</t>
  </si>
  <si>
    <t>Caretaker</t>
  </si>
  <si>
    <t>Relative or</t>
  </si>
  <si>
    <t>Pregnant</t>
  </si>
  <si>
    <t>Women</t>
  </si>
  <si>
    <t>Other</t>
  </si>
  <si>
    <t>Title XIX</t>
  </si>
  <si>
    <t xml:space="preserve">BOE </t>
  </si>
  <si>
    <t>Unknown</t>
  </si>
  <si>
    <t>Notes:</t>
  </si>
  <si>
    <t>Mental Health and/or
Substance Abuse Services</t>
  </si>
  <si>
    <t>Mental Health Services</t>
  </si>
  <si>
    <t>Substance Abuse Services</t>
  </si>
  <si>
    <t>Total MH/SA Services</t>
  </si>
  <si>
    <t>Non-MH/SA Services</t>
  </si>
  <si>
    <t xml:space="preserve"> </t>
  </si>
  <si>
    <t>Type of Service</t>
  </si>
  <si>
    <t>Outpatient TOS</t>
  </si>
  <si>
    <t>(all ages; includes</t>
  </si>
  <si>
    <t>Inp. &amp; LTC)</t>
  </si>
  <si>
    <t>ICF/MR</t>
  </si>
  <si>
    <t>Nursing Facilities</t>
  </si>
  <si>
    <t>Medicaid</t>
  </si>
  <si>
    <t>Mental Health</t>
  </si>
  <si>
    <t>Substance Abuse</t>
  </si>
  <si>
    <t>Total Stays</t>
  </si>
  <si>
    <t>Total Users</t>
  </si>
  <si>
    <t>Mean</t>
  </si>
  <si>
    <t>Median</t>
  </si>
  <si>
    <t>90th Percentile</t>
  </si>
  <si>
    <t xml:space="preserve">     (with and without cash assistance) and Medically Needy as well as the other coverage groups created by legislation (e.g., Poverty Related categories) can not be separately</t>
  </si>
  <si>
    <t xml:space="preserve">     identified using these tables.  Please refer to documentation for details.</t>
  </si>
  <si>
    <t>Table 3
Expenditures for MH/SA Users By Basis of Eligibility and Age Group</t>
  </si>
  <si>
    <t xml:space="preserve">     Categorically Needy (with and without cash assistance) and Medically Needy as well as the other coverage groups created by legislation (e.g., Poverty</t>
  </si>
  <si>
    <t xml:space="preserve">     Related categories) can not be separately identified using these tables.  Please refer to documentation for details.</t>
  </si>
  <si>
    <t>Table 4
Expenditures for MH/SA Users By Type of Service and Age Group</t>
  </si>
  <si>
    <t>UNK</t>
  </si>
  <si>
    <t xml:space="preserve">     a diagnosis code, but dental claim would not).</t>
  </si>
  <si>
    <r>
      <t>MH/SA Stays</t>
    </r>
    <r>
      <rPr>
        <vertAlign val="superscript"/>
        <sz val="9"/>
        <rFont val="Arial"/>
        <family val="2"/>
      </rPr>
      <t>2</t>
    </r>
  </si>
  <si>
    <t>2.  Only the Primary Diagnosis was used to determine cell where stay is reported.</t>
  </si>
  <si>
    <t>All IP Stays for MH/SA Users</t>
  </si>
  <si>
    <r>
      <t>Table 5
Acute Inpatient Stays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for MH/SA Users By Sex and Age Group</t>
    </r>
  </si>
  <si>
    <r>
      <t>Table 6
MH/SA Acute Inpatient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Users By Sex and Age Group</t>
    </r>
  </si>
  <si>
    <t>Mental Health Only Users</t>
  </si>
  <si>
    <t>Substance Abuse Only Users</t>
  </si>
  <si>
    <r>
      <t>% of Total Recipients</t>
    </r>
    <r>
      <rPr>
        <vertAlign val="superscript"/>
        <sz val="9"/>
        <rFont val="Arial"/>
        <family val="2"/>
      </rPr>
      <t>1</t>
    </r>
  </si>
  <si>
    <r>
      <t>% of Total Enrollees</t>
    </r>
    <r>
      <rPr>
        <vertAlign val="superscript"/>
        <sz val="9"/>
        <rFont val="Arial"/>
        <family val="2"/>
      </rPr>
      <t>1</t>
    </r>
  </si>
  <si>
    <r>
      <t>Equivalent Recipients</t>
    </r>
    <r>
      <rPr>
        <vertAlign val="superscript"/>
        <sz val="9"/>
        <rFont val="Arial"/>
        <family val="2"/>
      </rPr>
      <t>1</t>
    </r>
  </si>
  <si>
    <r>
      <t>Equivalent Enrollees</t>
    </r>
    <r>
      <rPr>
        <vertAlign val="superscript"/>
        <sz val="9"/>
        <rFont val="Arial"/>
        <family val="2"/>
      </rPr>
      <t>1</t>
    </r>
  </si>
  <si>
    <r>
      <t>%</t>
    </r>
    <r>
      <rPr>
        <vertAlign val="superscript"/>
        <sz val="9"/>
        <rFont val="Arial"/>
        <family val="2"/>
      </rPr>
      <t>4</t>
    </r>
  </si>
  <si>
    <t xml:space="preserve">     calendar year.  Please refer to documentation for details.</t>
  </si>
  <si>
    <t>1.  This table includes only "Acute Inpatient" stays and not stays in Inpatient Psychiatric Facility.</t>
  </si>
  <si>
    <t xml:space="preserve">     of general hospitals) are included in "Institutional Psych", not  "Acute Inpatient".</t>
  </si>
  <si>
    <r>
      <t>Total Equivalent Medicaid Expenditures</t>
    </r>
    <r>
      <rPr>
        <vertAlign val="superscript"/>
        <sz val="9"/>
        <rFont val="Arial"/>
        <family val="2"/>
      </rPr>
      <t>2</t>
    </r>
  </si>
  <si>
    <r>
      <t>Percent of Equivalent Medicaid Expenditures</t>
    </r>
    <r>
      <rPr>
        <vertAlign val="superscript"/>
        <sz val="9"/>
        <rFont val="Arial"/>
        <family val="2"/>
      </rPr>
      <t>2</t>
    </r>
  </si>
  <si>
    <t>Equivalent</t>
  </si>
  <si>
    <r>
      <t>Population</t>
    </r>
    <r>
      <rPr>
        <vertAlign val="superscript"/>
        <sz val="9"/>
        <rFont val="Arial"/>
        <family val="2"/>
      </rPr>
      <t>3</t>
    </r>
  </si>
  <si>
    <t xml:space="preserve">      population (e.g., Enrollees age 65 and over, etc.).  Please refer to documentation for details.</t>
  </si>
  <si>
    <t xml:space="preserve">      </t>
  </si>
  <si>
    <t>1.  "Total Equivalent Recipients/Enrollees" represent the full Medicaid population with the same exclusion criteria applied as applied to the MH/SA population (e.g., Enrollees</t>
  </si>
  <si>
    <t xml:space="preserve">       age 65 and over, etc).  A recipient is a person with at least one Medicaid service in the calendar year.  An enrollee is a person with at least one month of enrollment during</t>
  </si>
  <si>
    <t xml:space="preserve">       the calendar year.  Please refer to documentation for details.</t>
  </si>
  <si>
    <t xml:space="preserve">      MH/SA population (e.g., Enrollees age 65 and over, etc.).  Please refer to documentation for details.</t>
  </si>
  <si>
    <t xml:space="preserve">      (e.g., Enrollees age 65 and over, etc.).  Please refer to documentation for details.</t>
  </si>
  <si>
    <t xml:space="preserve">3.  "Equivalent Medicaid Population" represents the full Medicaid population with the same exclusion criteria applied as applied to the MH/SA population </t>
  </si>
  <si>
    <t>4.  Percentages represent the percent of "Equivalent Medicaid Population" stays for a given Sex/Age Group combination.</t>
  </si>
  <si>
    <t xml:space="preserve">     related stays.</t>
  </si>
  <si>
    <t xml:space="preserve">5.  "Total Equivalent Medicaid Stays" represent stays for the full Medicaid population with the same exclusion criteria applied as applied to the MH/SA population </t>
  </si>
  <si>
    <t>2.  "Total Equivalent Medicaid Expenditures" represent expenditures for the full Medicaid population with the same exclusion criteria applied as applied to the</t>
  </si>
  <si>
    <t>Table 1
MH/SA Users By Sex and Age Group</t>
  </si>
  <si>
    <t>Table 2
MH/SA Users By Basis of Eligibility and Age Group</t>
  </si>
  <si>
    <r>
      <t>Basis of Eligibility</t>
    </r>
    <r>
      <rPr>
        <vertAlign val="superscript"/>
        <sz val="9"/>
        <rFont val="Arial"/>
        <family val="2"/>
      </rPr>
      <t>1</t>
    </r>
  </si>
  <si>
    <r>
      <t>% of Total Recipients</t>
    </r>
    <r>
      <rPr>
        <vertAlign val="superscript"/>
        <sz val="9"/>
        <rFont val="Arial"/>
        <family val="2"/>
      </rPr>
      <t>2</t>
    </r>
  </si>
  <si>
    <r>
      <t>% of Total Enrollees</t>
    </r>
    <r>
      <rPr>
        <vertAlign val="superscript"/>
        <sz val="9"/>
        <rFont val="Arial"/>
        <family val="2"/>
      </rPr>
      <t>2</t>
    </r>
  </si>
  <si>
    <r>
      <t>Equivalent Recipients</t>
    </r>
    <r>
      <rPr>
        <vertAlign val="superscript"/>
        <sz val="9"/>
        <rFont val="Arial"/>
        <family val="2"/>
      </rPr>
      <t>2</t>
    </r>
  </si>
  <si>
    <r>
      <t>Equivalent
Enrollees</t>
    </r>
    <r>
      <rPr>
        <vertAlign val="superscript"/>
        <sz val="9"/>
        <rFont val="Arial"/>
        <family val="2"/>
      </rPr>
      <t>2</t>
    </r>
  </si>
  <si>
    <r>
      <t>(inc. Aged)</t>
    </r>
    <r>
      <rPr>
        <vertAlign val="superscript"/>
        <sz val="9"/>
        <rFont val="Arial"/>
        <family val="2"/>
      </rPr>
      <t>3</t>
    </r>
  </si>
  <si>
    <t>2.  "Total Equivalent Recipients/Enrollees" represent the full Medicaid population with the same exclusion criteria applied as applied to the MH/SA population (e.g., Enrollees</t>
  </si>
  <si>
    <t xml:space="preserve">3.  "Other Title XIX" also includes any outliers coded as "Aged". </t>
  </si>
  <si>
    <t xml:space="preserve">1.  The categories of Medicaid eligibility represent the "basis of eligibility" as defined by HCFA.  "Maintenance assistance status (MAS)" categories such as Categorically Needy </t>
  </si>
  <si>
    <r>
      <t>Expenditures (in thousands)</t>
    </r>
    <r>
      <rPr>
        <vertAlign val="superscript"/>
        <sz val="9"/>
        <rFont val="Arial"/>
        <family val="2"/>
      </rPr>
      <t>1</t>
    </r>
  </si>
  <si>
    <r>
      <t>Basis of Eligibility</t>
    </r>
    <r>
      <rPr>
        <vertAlign val="superscript"/>
        <sz val="9"/>
        <rFont val="Arial"/>
        <family val="2"/>
      </rPr>
      <t>3</t>
    </r>
  </si>
  <si>
    <r>
      <t>(inc. Aged)</t>
    </r>
    <r>
      <rPr>
        <vertAlign val="superscript"/>
        <sz val="9"/>
        <rFont val="Arial"/>
        <family val="2"/>
      </rPr>
      <t>4</t>
    </r>
  </si>
  <si>
    <t>1.  Expenditure totals may not sum due to rounding.</t>
  </si>
  <si>
    <t xml:space="preserve">4.  "Other Title XIX" also includes any outliers coded as "Aged". </t>
  </si>
  <si>
    <t>3.  The categories of Medicaid eligibility represent the "basis of eligibility" as defined by HCFA.  "Maintenance assistance status (MAS)" categories such as</t>
  </si>
  <si>
    <r>
      <t>w/Expected Dx</t>
    </r>
    <r>
      <rPr>
        <vertAlign val="superscript"/>
        <sz val="9"/>
        <rFont val="Arial"/>
        <family val="2"/>
      </rPr>
      <t>3</t>
    </r>
  </si>
  <si>
    <r>
      <t>w/o Expected DX</t>
    </r>
    <r>
      <rPr>
        <vertAlign val="superscript"/>
        <sz val="9"/>
        <rFont val="Arial"/>
        <family val="2"/>
      </rPr>
      <t>3</t>
    </r>
  </si>
  <si>
    <r>
      <t>Drug</t>
    </r>
    <r>
      <rPr>
        <vertAlign val="superscript"/>
        <sz val="9"/>
        <rFont val="Arial"/>
        <family val="2"/>
      </rPr>
      <t>4</t>
    </r>
  </si>
  <si>
    <r>
      <t>Institutional Psych</t>
    </r>
    <r>
      <rPr>
        <vertAlign val="superscript"/>
        <sz val="9"/>
        <rFont val="Arial"/>
        <family val="2"/>
      </rPr>
      <t>5</t>
    </r>
  </si>
  <si>
    <t>3.  The outpatient category is divided into two categories depending on whether a diagnosis code is expected on the type of service (e.g., Physician claims would expect</t>
  </si>
  <si>
    <t>4.  MH/SA related expenditures could not be broken out because there was no diagnostic information on the drug claims.</t>
  </si>
  <si>
    <t xml:space="preserve">5.  Acute Inpatient represents inpatient stays in acute inpatient facilities.  Inpatient psychiatric stays from psychiatric facilities (or separately administered pyschiatric wings </t>
  </si>
  <si>
    <r>
      <t>Mental Health and/or Substance Abuse Users</t>
    </r>
    <r>
      <rPr>
        <vertAlign val="superscript"/>
        <sz val="9"/>
        <rFont val="Arial"/>
        <family val="2"/>
      </rPr>
      <t>2</t>
    </r>
  </si>
  <si>
    <r>
      <t>MH/SA User with MH/SA Stays</t>
    </r>
    <r>
      <rPr>
        <vertAlign val="superscript"/>
        <sz val="9"/>
        <rFont val="Arial"/>
        <family val="2"/>
      </rPr>
      <t>3</t>
    </r>
  </si>
  <si>
    <r>
      <t>Population</t>
    </r>
    <r>
      <rPr>
        <vertAlign val="superscript"/>
        <sz val="9"/>
        <rFont val="Arial"/>
        <family val="2"/>
      </rPr>
      <t>5</t>
    </r>
  </si>
  <si>
    <r>
      <t>Total MH/SA IP Users</t>
    </r>
    <r>
      <rPr>
        <vertAlign val="superscript"/>
        <sz val="9"/>
        <rFont val="Arial"/>
        <family val="2"/>
      </rPr>
      <t>4</t>
    </r>
  </si>
  <si>
    <r>
      <t>All MH/SA Users with IP Stays</t>
    </r>
    <r>
      <rPr>
        <vertAlign val="superscript"/>
        <sz val="9"/>
        <rFont val="Arial"/>
        <family val="2"/>
      </rPr>
      <t>4</t>
    </r>
  </si>
  <si>
    <r>
      <t>%</t>
    </r>
    <r>
      <rPr>
        <vertAlign val="superscript"/>
        <sz val="9"/>
        <rFont val="Arial"/>
        <family val="2"/>
      </rPr>
      <t>6</t>
    </r>
  </si>
  <si>
    <t xml:space="preserve">2.  A "user" in this table is defined as anyone with at least one  "stay" in the calendar year.  To count as a stay, the "discharge" must occur within the </t>
  </si>
  <si>
    <t>3.  Only the Primary Diagnosis was used to determine cell where stay is reported.</t>
  </si>
  <si>
    <t>4.  "All MH/SA Users with IP Stays" include all stays regardless of diagnosis code whereas "Total MH/SA IP Users" represents only users of MH/SA</t>
  </si>
  <si>
    <t>6.  Percentages represent the percent of "Equivalent Medicaid Population" users for a given Sex/Age Group combination.</t>
  </si>
  <si>
    <t>5.  "Equivalent Medicaid Population" represents the full Medicaid population with the same exclusion criteria applied as applied to the MH/SA</t>
  </si>
  <si>
    <r>
      <t>Table 7
Length of Stay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for MH/SA Acute Inpatient Stays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Sex and Age Group</t>
    </r>
    <r>
      <rPr>
        <b/>
        <vertAlign val="superscript"/>
        <sz val="9"/>
        <rFont val="Arial"/>
        <family val="2"/>
      </rPr>
      <t>3</t>
    </r>
  </si>
  <si>
    <r>
      <t>Mental Health Stays</t>
    </r>
    <r>
      <rPr>
        <vertAlign val="superscript"/>
        <sz val="9"/>
        <rFont val="Arial"/>
        <family val="2"/>
      </rPr>
      <t>4</t>
    </r>
  </si>
  <si>
    <r>
      <t>Substance Abuse Stays</t>
    </r>
    <r>
      <rPr>
        <vertAlign val="superscript"/>
        <sz val="9"/>
        <rFont val="Arial"/>
        <family val="2"/>
      </rPr>
      <t>4</t>
    </r>
  </si>
  <si>
    <r>
      <t>Total MH/SA Stays</t>
    </r>
    <r>
      <rPr>
        <vertAlign val="superscript"/>
        <sz val="9"/>
        <rFont val="Arial"/>
        <family val="2"/>
      </rPr>
      <t>4</t>
    </r>
  </si>
  <si>
    <t>2.  This table includes only "Acute Inpatient" stays and not stays in Inpatient Psychiatric Facility.</t>
  </si>
  <si>
    <t>1.  This table uses length of stay, calculated from date fields, not reported "covered days".</t>
  </si>
  <si>
    <t>3.  This table uses the claims level data, not person level data.</t>
  </si>
  <si>
    <t>4.  Only the Primary Diagnosis was used to determine cell where stay is reported.</t>
  </si>
  <si>
    <r>
      <t>Equiv. Medicaid Population Stays</t>
    </r>
    <r>
      <rPr>
        <vertAlign val="superscript"/>
        <sz val="9"/>
        <rFont val="Arial"/>
        <family val="2"/>
      </rPr>
      <t>5</t>
    </r>
  </si>
  <si>
    <r>
      <t>Acute Inpatient</t>
    </r>
    <r>
      <rPr>
        <vertAlign val="superscript"/>
        <sz val="9"/>
        <rFont val="Arial"/>
        <family val="2"/>
      </rPr>
      <t>5</t>
    </r>
  </si>
  <si>
    <t>5.  Bolded numbers in the outlined area contain information that is inconsistent across states and/or years.</t>
  </si>
  <si>
    <r>
      <t xml:space="preserve">     They can only be compared </t>
    </r>
    <r>
      <rPr>
        <b/>
        <u val="single"/>
        <sz val="9"/>
        <rFont val="Arial"/>
        <family val="2"/>
      </rPr>
      <t>within state</t>
    </r>
    <r>
      <rPr>
        <sz val="9"/>
        <rFont val="Arial"/>
        <family val="2"/>
      </rPr>
      <t xml:space="preserve"> for 1992 and earlier.  Please refer to documentation for details.</t>
    </r>
  </si>
  <si>
    <t>7.  Bolded numbers in the outlined area contain information that is inconsistent across states and/or years.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</si>
</sst>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left" wrapText="1"/>
    </xf>
    <xf numFmtId="0" fontId="4" fillId="2" borderId="27" xfId="0" applyFont="1" applyFill="1" applyBorder="1" applyAlignment="1">
      <alignment horizontal="centerContinuous"/>
    </xf>
    <xf numFmtId="164" fontId="5" fillId="0" borderId="0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4" fillId="2" borderId="2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32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 wrapText="1"/>
    </xf>
    <xf numFmtId="0" fontId="5" fillId="2" borderId="34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5" fillId="2" borderId="37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 wrapText="1"/>
    </xf>
    <xf numFmtId="0" fontId="7" fillId="2" borderId="33" xfId="0" applyFont="1" applyFill="1" applyBorder="1" applyAlignment="1">
      <alignment horizontal="centerContinuous"/>
    </xf>
    <xf numFmtId="0" fontId="7" fillId="2" borderId="34" xfId="0" applyFont="1" applyFill="1" applyBorder="1" applyAlignment="1">
      <alignment horizontal="centerContinuous"/>
    </xf>
    <xf numFmtId="0" fontId="7" fillId="2" borderId="37" xfId="0" applyFont="1" applyFill="1" applyBorder="1" applyAlignment="1">
      <alignment horizontal="centerContinuous"/>
    </xf>
    <xf numFmtId="0" fontId="7" fillId="2" borderId="0" xfId="0" applyFont="1" applyFill="1" applyAlignment="1">
      <alignment horizontal="center"/>
    </xf>
    <xf numFmtId="0" fontId="4" fillId="2" borderId="38" xfId="0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left" wrapText="1"/>
    </xf>
    <xf numFmtId="0" fontId="5" fillId="2" borderId="34" xfId="0" applyFont="1" applyFill="1" applyBorder="1" applyAlignment="1">
      <alignment horizontal="centerContinuous" wrapText="1"/>
    </xf>
    <xf numFmtId="0" fontId="5" fillId="0" borderId="2" xfId="0" applyNumberFormat="1" applyFont="1" applyBorder="1" applyAlignment="1">
      <alignment horizontal="left" wrapText="1"/>
    </xf>
    <xf numFmtId="0" fontId="5" fillId="0" borderId="15" xfId="0" applyNumberFormat="1" applyFont="1" applyBorder="1" applyAlignment="1" quotePrefix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 quotePrefix="1">
      <alignment horizontal="right"/>
    </xf>
    <xf numFmtId="164" fontId="4" fillId="0" borderId="15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1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6.8515625" style="9" customWidth="1"/>
    <col min="2" max="2" width="8.28125" style="35" customWidth="1"/>
    <col min="3" max="3" width="8.28125" style="35" hidden="1" customWidth="1"/>
    <col min="4" max="4" width="6.421875" style="9" bestFit="1" customWidth="1"/>
    <col min="5" max="5" width="10.00390625" style="9" customWidth="1"/>
    <col min="6" max="6" width="9.57421875" style="9" customWidth="1"/>
    <col min="7" max="7" width="9.57421875" style="9" hidden="1" customWidth="1"/>
    <col min="8" max="8" width="5.57421875" style="9" customWidth="1"/>
    <col min="9" max="9" width="10.00390625" style="9" customWidth="1"/>
    <col min="10" max="10" width="9.57421875" style="9" customWidth="1"/>
    <col min="11" max="11" width="5.57421875" style="9" customWidth="1"/>
    <col min="12" max="12" width="10.28125" style="9" customWidth="1"/>
    <col min="13" max="13" width="9.57421875" style="9" customWidth="1"/>
    <col min="14" max="14" width="6.421875" style="9" bestFit="1" customWidth="1"/>
    <col min="15" max="15" width="10.00390625" style="9" customWidth="1"/>
    <col min="16" max="16" width="9.57421875" style="9" customWidth="1"/>
    <col min="17" max="17" width="10.00390625" style="9" customWidth="1"/>
    <col min="18" max="18" width="9.7109375" style="9" customWidth="1"/>
    <col min="150" max="16384" width="9.140625" style="9" customWidth="1"/>
  </cols>
  <sheetData>
    <row r="1" spans="1:149" s="36" customFormat="1" ht="24">
      <c r="A1" s="127" t="s">
        <v>87</v>
      </c>
      <c r="B1" s="128"/>
      <c r="C1" s="143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/>
      <c r="O1" s="129"/>
      <c r="P1" s="129"/>
      <c r="Q1" s="132"/>
      <c r="R1" s="133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</row>
    <row r="2" spans="1:18" ht="12.75">
      <c r="A2" s="1"/>
      <c r="B2" s="2"/>
      <c r="C2" s="15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72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15" t="s">
        <v>4</v>
      </c>
      <c r="B4" s="16" t="s">
        <v>5</v>
      </c>
      <c r="C4" s="16"/>
      <c r="D4" s="17" t="s">
        <v>6</v>
      </c>
      <c r="E4" s="18" t="s">
        <v>63</v>
      </c>
      <c r="F4" s="17" t="s">
        <v>64</v>
      </c>
      <c r="G4" s="20"/>
      <c r="H4" s="18" t="s">
        <v>6</v>
      </c>
      <c r="I4" s="20" t="s">
        <v>63</v>
      </c>
      <c r="J4" s="17" t="s">
        <v>64</v>
      </c>
      <c r="K4" s="16" t="s">
        <v>6</v>
      </c>
      <c r="L4" s="20" t="s">
        <v>63</v>
      </c>
      <c r="M4" s="17" t="s">
        <v>64</v>
      </c>
      <c r="N4" s="19" t="s">
        <v>6</v>
      </c>
      <c r="O4" s="20" t="s">
        <v>63</v>
      </c>
      <c r="P4" s="20" t="s">
        <v>64</v>
      </c>
      <c r="Q4" s="75" t="s">
        <v>65</v>
      </c>
      <c r="R4" s="73" t="s">
        <v>66</v>
      </c>
    </row>
    <row r="5" spans="1:18" ht="12.75">
      <c r="A5" s="22" t="s">
        <v>7</v>
      </c>
      <c r="B5" s="23" t="s">
        <v>8</v>
      </c>
      <c r="C5" s="144">
        <v>32</v>
      </c>
      <c r="D5" s="84">
        <f>C5-K5</f>
        <v>32</v>
      </c>
      <c r="E5" s="78">
        <f>(D5/Q5)*100</f>
        <v>0.4405286343612335</v>
      </c>
      <c r="F5" s="79">
        <f>(D5/R5)*100</f>
        <v>0.3454977326711294</v>
      </c>
      <c r="G5" s="149">
        <v>6</v>
      </c>
      <c r="H5" s="87">
        <f>G5-K5</f>
        <v>6</v>
      </c>
      <c r="I5" s="79">
        <f>(H5/Q5)*100</f>
        <v>0.08259911894273128</v>
      </c>
      <c r="J5" s="78">
        <f>(H5/R5)*100</f>
        <v>0.06478082487583675</v>
      </c>
      <c r="K5" s="99">
        <v>0</v>
      </c>
      <c r="L5" s="79">
        <v>0</v>
      </c>
      <c r="M5" s="90">
        <v>0</v>
      </c>
      <c r="N5" s="84">
        <v>38</v>
      </c>
      <c r="O5" s="90">
        <v>0.52</v>
      </c>
      <c r="P5" s="90">
        <v>0.41</v>
      </c>
      <c r="Q5" s="93">
        <v>7264</v>
      </c>
      <c r="R5" s="94">
        <v>9262</v>
      </c>
    </row>
    <row r="6" spans="1:18" ht="12.75">
      <c r="A6" s="22"/>
      <c r="B6" s="26" t="s">
        <v>9</v>
      </c>
      <c r="C6" s="145">
        <v>480</v>
      </c>
      <c r="D6" s="85">
        <f aca="true" t="shared" si="0" ref="D6:D25">C6-K6</f>
        <v>479</v>
      </c>
      <c r="E6" s="80">
        <f aca="true" t="shared" si="1" ref="E6:E25">(D6/Q6)*100</f>
        <v>1.7946796553016109</v>
      </c>
      <c r="F6" s="81">
        <f aca="true" t="shared" si="2" ref="F6:F25">(D6/R6)*100</f>
        <v>1.4447728780840925</v>
      </c>
      <c r="G6" s="150">
        <v>8</v>
      </c>
      <c r="H6" s="88">
        <f aca="true" t="shared" si="3" ref="H6:H25">G6-K6</f>
        <v>7</v>
      </c>
      <c r="I6" s="81">
        <f aca="true" t="shared" si="4" ref="I6:I25">(H6/Q6)*100</f>
        <v>0.02622705133008618</v>
      </c>
      <c r="J6" s="80">
        <f aca="true" t="shared" si="5" ref="J6:J25">(H6/R6)*100</f>
        <v>0.02111359112022682</v>
      </c>
      <c r="K6" s="100">
        <v>1</v>
      </c>
      <c r="L6" s="81">
        <v>0</v>
      </c>
      <c r="M6" s="91">
        <v>0</v>
      </c>
      <c r="N6" s="85">
        <v>487</v>
      </c>
      <c r="O6" s="91">
        <v>1.82</v>
      </c>
      <c r="P6" s="91">
        <v>1.47</v>
      </c>
      <c r="Q6" s="95">
        <v>26690</v>
      </c>
      <c r="R6" s="96">
        <v>33154</v>
      </c>
    </row>
    <row r="7" spans="1:18" ht="12.75">
      <c r="A7" s="22"/>
      <c r="B7" s="27" t="s">
        <v>10</v>
      </c>
      <c r="C7" s="145">
        <v>1574</v>
      </c>
      <c r="D7" s="85">
        <f t="shared" si="0"/>
        <v>1563</v>
      </c>
      <c r="E7" s="80">
        <f t="shared" si="1"/>
        <v>4.929044465468307</v>
      </c>
      <c r="F7" s="81">
        <f t="shared" si="2"/>
        <v>3.7350347695175286</v>
      </c>
      <c r="G7" s="150">
        <v>23</v>
      </c>
      <c r="H7" s="88">
        <f t="shared" si="3"/>
        <v>12</v>
      </c>
      <c r="I7" s="81">
        <f t="shared" si="4"/>
        <v>0.03784295175023652</v>
      </c>
      <c r="J7" s="80">
        <f t="shared" si="5"/>
        <v>0.02867589074485626</v>
      </c>
      <c r="K7" s="100">
        <v>11</v>
      </c>
      <c r="L7" s="81">
        <v>0.03</v>
      </c>
      <c r="M7" s="91">
        <v>0.03</v>
      </c>
      <c r="N7" s="85">
        <v>1586</v>
      </c>
      <c r="O7" s="91">
        <v>5</v>
      </c>
      <c r="P7" s="91">
        <v>3.79</v>
      </c>
      <c r="Q7" s="95">
        <v>31710</v>
      </c>
      <c r="R7" s="96">
        <v>41847</v>
      </c>
    </row>
    <row r="8" spans="1:18" ht="12.75">
      <c r="A8" s="22"/>
      <c r="B8" s="27" t="s">
        <v>11</v>
      </c>
      <c r="C8" s="145">
        <v>2193</v>
      </c>
      <c r="D8" s="85">
        <f t="shared" si="0"/>
        <v>2147</v>
      </c>
      <c r="E8" s="80">
        <f t="shared" si="1"/>
        <v>8.52694705905715</v>
      </c>
      <c r="F8" s="81">
        <f t="shared" si="2"/>
        <v>7.07087340271374</v>
      </c>
      <c r="G8" s="150">
        <v>129</v>
      </c>
      <c r="H8" s="88">
        <f t="shared" si="3"/>
        <v>83</v>
      </c>
      <c r="I8" s="81">
        <f t="shared" si="4"/>
        <v>0.3296397791810636</v>
      </c>
      <c r="J8" s="80">
        <f t="shared" si="5"/>
        <v>0.27335001976024237</v>
      </c>
      <c r="K8" s="100">
        <v>46</v>
      </c>
      <c r="L8" s="81">
        <v>0.18</v>
      </c>
      <c r="M8" s="91">
        <v>0.15</v>
      </c>
      <c r="N8" s="85">
        <v>2276</v>
      </c>
      <c r="O8" s="91">
        <v>9.04</v>
      </c>
      <c r="P8" s="91">
        <v>7.5</v>
      </c>
      <c r="Q8" s="95">
        <v>25179</v>
      </c>
      <c r="R8" s="96">
        <v>30364</v>
      </c>
    </row>
    <row r="9" spans="1:18" ht="12.75">
      <c r="A9" s="22"/>
      <c r="B9" s="27" t="s">
        <v>12</v>
      </c>
      <c r="C9" s="145">
        <v>10078</v>
      </c>
      <c r="D9" s="85">
        <f t="shared" si="0"/>
        <v>9790</v>
      </c>
      <c r="E9" s="80">
        <f t="shared" si="1"/>
        <v>15.265866209262436</v>
      </c>
      <c r="F9" s="81">
        <f t="shared" si="2"/>
        <v>12.25695792069911</v>
      </c>
      <c r="G9" s="150">
        <v>711</v>
      </c>
      <c r="H9" s="88">
        <f t="shared" si="3"/>
        <v>423</v>
      </c>
      <c r="I9" s="81">
        <f t="shared" si="4"/>
        <v>0.6595976921877437</v>
      </c>
      <c r="J9" s="80">
        <f t="shared" si="5"/>
        <v>0.5295907252763762</v>
      </c>
      <c r="K9" s="100">
        <v>288</v>
      </c>
      <c r="L9" s="81">
        <v>0.45</v>
      </c>
      <c r="M9" s="91">
        <v>0.36</v>
      </c>
      <c r="N9" s="85">
        <v>10501</v>
      </c>
      <c r="O9" s="91">
        <v>16.37</v>
      </c>
      <c r="P9" s="91">
        <v>13.15</v>
      </c>
      <c r="Q9" s="95">
        <v>64130</v>
      </c>
      <c r="R9" s="96">
        <v>79873</v>
      </c>
    </row>
    <row r="10" spans="1:18" ht="12.75">
      <c r="A10" s="22"/>
      <c r="B10" s="27" t="s">
        <v>13</v>
      </c>
      <c r="C10" s="145">
        <v>4827</v>
      </c>
      <c r="D10" s="85">
        <f t="shared" si="0"/>
        <v>4742</v>
      </c>
      <c r="E10" s="80">
        <f t="shared" si="1"/>
        <v>22.316344298555226</v>
      </c>
      <c r="F10" s="81">
        <f t="shared" si="2"/>
        <v>19.21082482579809</v>
      </c>
      <c r="G10" s="150">
        <v>191</v>
      </c>
      <c r="H10" s="88">
        <f t="shared" si="3"/>
        <v>106</v>
      </c>
      <c r="I10" s="81">
        <f t="shared" si="4"/>
        <v>0.49884700456492065</v>
      </c>
      <c r="J10" s="80">
        <f t="shared" si="5"/>
        <v>0.42942796953492135</v>
      </c>
      <c r="K10" s="100">
        <v>85</v>
      </c>
      <c r="L10" s="81">
        <v>0.4</v>
      </c>
      <c r="M10" s="91">
        <v>0.34</v>
      </c>
      <c r="N10" s="85">
        <v>4933</v>
      </c>
      <c r="O10" s="91">
        <v>23.22</v>
      </c>
      <c r="P10" s="91">
        <v>19.98</v>
      </c>
      <c r="Q10" s="95">
        <v>21249</v>
      </c>
      <c r="R10" s="96">
        <v>24684</v>
      </c>
    </row>
    <row r="11" spans="1:18" ht="24">
      <c r="A11" s="22"/>
      <c r="B11" s="28" t="s">
        <v>14</v>
      </c>
      <c r="C11" s="146">
        <v>19184</v>
      </c>
      <c r="D11" s="85">
        <f t="shared" si="0"/>
        <v>18753</v>
      </c>
      <c r="E11" s="80">
        <f t="shared" si="1"/>
        <v>10.6416905948179</v>
      </c>
      <c r="F11" s="81">
        <f t="shared" si="2"/>
        <v>8.555825242718447</v>
      </c>
      <c r="G11" s="150">
        <v>1068</v>
      </c>
      <c r="H11" s="88">
        <f t="shared" si="3"/>
        <v>637</v>
      </c>
      <c r="I11" s="81">
        <f t="shared" si="4"/>
        <v>0.3614758656694397</v>
      </c>
      <c r="J11" s="80">
        <f t="shared" si="5"/>
        <v>0.2906234031681144</v>
      </c>
      <c r="K11" s="100">
        <v>431</v>
      </c>
      <c r="L11" s="81">
        <v>0.24</v>
      </c>
      <c r="M11" s="91">
        <v>0.2</v>
      </c>
      <c r="N11" s="85">
        <v>19821</v>
      </c>
      <c r="O11" s="91">
        <v>11.25</v>
      </c>
      <c r="P11" s="91">
        <v>9.04</v>
      </c>
      <c r="Q11" s="95">
        <v>176222</v>
      </c>
      <c r="R11" s="96">
        <v>219184</v>
      </c>
    </row>
    <row r="12" spans="1:18" ht="12.75">
      <c r="A12" s="29" t="s">
        <v>15</v>
      </c>
      <c r="B12" s="30" t="s">
        <v>8</v>
      </c>
      <c r="C12" s="147">
        <v>29</v>
      </c>
      <c r="D12" s="85">
        <f t="shared" si="0"/>
        <v>29</v>
      </c>
      <c r="E12" s="80">
        <f t="shared" si="1"/>
        <v>0.37189022826365736</v>
      </c>
      <c r="F12" s="81">
        <f t="shared" si="2"/>
        <v>0.2956468549291467</v>
      </c>
      <c r="G12" s="150">
        <v>7</v>
      </c>
      <c r="H12" s="88">
        <f t="shared" si="3"/>
        <v>7</v>
      </c>
      <c r="I12" s="81">
        <f t="shared" si="4"/>
        <v>0.08976660682226212</v>
      </c>
      <c r="J12" s="80">
        <f t="shared" si="5"/>
        <v>0.07136303394841473</v>
      </c>
      <c r="K12" s="100">
        <v>0</v>
      </c>
      <c r="L12" s="81">
        <v>0</v>
      </c>
      <c r="M12" s="91">
        <v>0</v>
      </c>
      <c r="N12" s="85">
        <v>36</v>
      </c>
      <c r="O12" s="91">
        <v>0.46</v>
      </c>
      <c r="P12" s="91">
        <v>0.37</v>
      </c>
      <c r="Q12" s="95">
        <v>7798</v>
      </c>
      <c r="R12" s="96">
        <v>9809</v>
      </c>
    </row>
    <row r="13" spans="1:18" ht="12.75">
      <c r="A13" s="22"/>
      <c r="B13" s="26" t="s">
        <v>9</v>
      </c>
      <c r="C13" s="145">
        <v>611</v>
      </c>
      <c r="D13" s="85">
        <f t="shared" si="0"/>
        <v>609</v>
      </c>
      <c r="E13" s="80">
        <f t="shared" si="1"/>
        <v>2.1604171840079465</v>
      </c>
      <c r="F13" s="81">
        <f t="shared" si="2"/>
        <v>1.7468877287591074</v>
      </c>
      <c r="G13" s="150">
        <v>15</v>
      </c>
      <c r="H13" s="88">
        <f t="shared" si="3"/>
        <v>13</v>
      </c>
      <c r="I13" s="81">
        <f t="shared" si="4"/>
        <v>0.046117279789989</v>
      </c>
      <c r="J13" s="80">
        <f t="shared" si="5"/>
        <v>0.03728988583558029</v>
      </c>
      <c r="K13" s="100">
        <v>2</v>
      </c>
      <c r="L13" s="81">
        <v>0.01</v>
      </c>
      <c r="M13" s="91">
        <v>0.01</v>
      </c>
      <c r="N13" s="85">
        <v>624</v>
      </c>
      <c r="O13" s="91">
        <v>2.21</v>
      </c>
      <c r="P13" s="91">
        <v>1.79</v>
      </c>
      <c r="Q13" s="95">
        <v>28189</v>
      </c>
      <c r="R13" s="96">
        <v>34862</v>
      </c>
    </row>
    <row r="14" spans="1:18" ht="12.75">
      <c r="A14" s="22"/>
      <c r="B14" s="27" t="s">
        <v>10</v>
      </c>
      <c r="C14" s="145">
        <v>2280</v>
      </c>
      <c r="D14" s="85">
        <f t="shared" si="0"/>
        <v>2265</v>
      </c>
      <c r="E14" s="80">
        <f t="shared" si="1"/>
        <v>6.993546793466514</v>
      </c>
      <c r="F14" s="81">
        <f t="shared" si="2"/>
        <v>5.180458350487169</v>
      </c>
      <c r="G14" s="150">
        <v>37</v>
      </c>
      <c r="H14" s="88">
        <f t="shared" si="3"/>
        <v>22</v>
      </c>
      <c r="I14" s="81">
        <f t="shared" si="4"/>
        <v>0.06792848982616481</v>
      </c>
      <c r="J14" s="80">
        <f t="shared" si="5"/>
        <v>0.05031791775307625</v>
      </c>
      <c r="K14" s="100">
        <v>15</v>
      </c>
      <c r="L14" s="81">
        <v>0.05</v>
      </c>
      <c r="M14" s="91">
        <v>0.03</v>
      </c>
      <c r="N14" s="85">
        <v>2302</v>
      </c>
      <c r="O14" s="91">
        <v>7.11</v>
      </c>
      <c r="P14" s="91">
        <v>5.27</v>
      </c>
      <c r="Q14" s="95">
        <v>32387</v>
      </c>
      <c r="R14" s="96">
        <v>43722</v>
      </c>
    </row>
    <row r="15" spans="1:18" ht="12.75">
      <c r="A15" s="22"/>
      <c r="B15" s="27" t="s">
        <v>11</v>
      </c>
      <c r="C15" s="145">
        <v>1685</v>
      </c>
      <c r="D15" s="85">
        <f t="shared" si="0"/>
        <v>1630</v>
      </c>
      <c r="E15" s="80">
        <f t="shared" si="1"/>
        <v>11.964180857310629</v>
      </c>
      <c r="F15" s="81">
        <f t="shared" si="2"/>
        <v>8.15570899629741</v>
      </c>
      <c r="G15" s="150">
        <v>186</v>
      </c>
      <c r="H15" s="88">
        <f t="shared" si="3"/>
        <v>131</v>
      </c>
      <c r="I15" s="81">
        <f t="shared" si="4"/>
        <v>0.9615384615384616</v>
      </c>
      <c r="J15" s="80">
        <f t="shared" si="5"/>
        <v>0.6554588211748225</v>
      </c>
      <c r="K15" s="100">
        <v>55</v>
      </c>
      <c r="L15" s="81">
        <v>0.4</v>
      </c>
      <c r="M15" s="91">
        <v>0.28</v>
      </c>
      <c r="N15" s="85">
        <v>1816</v>
      </c>
      <c r="O15" s="91">
        <v>13.33</v>
      </c>
      <c r="P15" s="91">
        <v>9.09</v>
      </c>
      <c r="Q15" s="95">
        <v>13624</v>
      </c>
      <c r="R15" s="96">
        <v>19986</v>
      </c>
    </row>
    <row r="16" spans="1:18" ht="12.75">
      <c r="A16" s="22"/>
      <c r="B16" s="27" t="s">
        <v>12</v>
      </c>
      <c r="C16" s="145">
        <v>2879</v>
      </c>
      <c r="D16" s="85">
        <f t="shared" si="0"/>
        <v>2719</v>
      </c>
      <c r="E16" s="80">
        <f t="shared" si="1"/>
        <v>23.504495159059474</v>
      </c>
      <c r="F16" s="81">
        <f t="shared" si="2"/>
        <v>16.415117121468246</v>
      </c>
      <c r="G16" s="150">
        <v>402</v>
      </c>
      <c r="H16" s="88">
        <f t="shared" si="3"/>
        <v>242</v>
      </c>
      <c r="I16" s="81">
        <f t="shared" si="4"/>
        <v>2.0919778699861684</v>
      </c>
      <c r="J16" s="80">
        <f t="shared" si="5"/>
        <v>1.4609997585124368</v>
      </c>
      <c r="K16" s="100">
        <v>160</v>
      </c>
      <c r="L16" s="81">
        <v>1.38</v>
      </c>
      <c r="M16" s="91">
        <v>0.97</v>
      </c>
      <c r="N16" s="85">
        <v>3121</v>
      </c>
      <c r="O16" s="91">
        <v>26.98</v>
      </c>
      <c r="P16" s="91">
        <v>18.84</v>
      </c>
      <c r="Q16" s="95">
        <v>11568</v>
      </c>
      <c r="R16" s="96">
        <v>16564</v>
      </c>
    </row>
    <row r="17" spans="1:18" ht="12.75">
      <c r="A17" s="22"/>
      <c r="B17" s="27" t="s">
        <v>13</v>
      </c>
      <c r="C17" s="145">
        <v>1280</v>
      </c>
      <c r="D17" s="85">
        <f t="shared" si="0"/>
        <v>1183</v>
      </c>
      <c r="E17" s="80">
        <f t="shared" si="1"/>
        <v>14.172756679046364</v>
      </c>
      <c r="F17" s="81">
        <f t="shared" si="2"/>
        <v>10.663421669370832</v>
      </c>
      <c r="G17" s="150">
        <v>360</v>
      </c>
      <c r="H17" s="88">
        <f t="shared" si="3"/>
        <v>263</v>
      </c>
      <c r="I17" s="81">
        <f t="shared" si="4"/>
        <v>3.1508326344794537</v>
      </c>
      <c r="J17" s="80">
        <f t="shared" si="5"/>
        <v>2.3706508022354424</v>
      </c>
      <c r="K17" s="100">
        <v>97</v>
      </c>
      <c r="L17" s="81">
        <v>1.16</v>
      </c>
      <c r="M17" s="91">
        <v>0.87</v>
      </c>
      <c r="N17" s="85">
        <v>1543</v>
      </c>
      <c r="O17" s="91">
        <v>18.49</v>
      </c>
      <c r="P17" s="91">
        <v>13.91</v>
      </c>
      <c r="Q17" s="95">
        <v>8347</v>
      </c>
      <c r="R17" s="96">
        <v>11094</v>
      </c>
    </row>
    <row r="18" spans="1:18" ht="24">
      <c r="A18" s="31"/>
      <c r="B18" s="28" t="s">
        <v>14</v>
      </c>
      <c r="C18" s="146">
        <v>8764</v>
      </c>
      <c r="D18" s="85">
        <f t="shared" si="0"/>
        <v>8435</v>
      </c>
      <c r="E18" s="80">
        <f t="shared" si="1"/>
        <v>8.276667353527028</v>
      </c>
      <c r="F18" s="81">
        <f t="shared" si="2"/>
        <v>6.200518976454935</v>
      </c>
      <c r="G18" s="150">
        <v>1007</v>
      </c>
      <c r="H18" s="88">
        <f t="shared" si="3"/>
        <v>678</v>
      </c>
      <c r="I18" s="81">
        <f t="shared" si="4"/>
        <v>0.6652733213623385</v>
      </c>
      <c r="J18" s="80">
        <f t="shared" si="5"/>
        <v>0.49839381932856497</v>
      </c>
      <c r="K18" s="100">
        <v>329</v>
      </c>
      <c r="L18" s="81">
        <v>0.32</v>
      </c>
      <c r="M18" s="91">
        <v>0.24</v>
      </c>
      <c r="N18" s="85">
        <v>9442</v>
      </c>
      <c r="O18" s="91">
        <v>9.26</v>
      </c>
      <c r="P18" s="91">
        <v>6.94</v>
      </c>
      <c r="Q18" s="95">
        <v>101913</v>
      </c>
      <c r="R18" s="96">
        <v>136037</v>
      </c>
    </row>
    <row r="19" spans="1:18" ht="12.75">
      <c r="A19" s="22" t="s">
        <v>3</v>
      </c>
      <c r="B19" s="30" t="s">
        <v>8</v>
      </c>
      <c r="C19" s="147">
        <v>61</v>
      </c>
      <c r="D19" s="85">
        <f t="shared" si="0"/>
        <v>61</v>
      </c>
      <c r="E19" s="80">
        <f t="shared" si="1"/>
        <v>0.40499269685300754</v>
      </c>
      <c r="F19" s="81">
        <f t="shared" si="2"/>
        <v>0.319857375072099</v>
      </c>
      <c r="G19" s="150">
        <v>13</v>
      </c>
      <c r="H19" s="88">
        <f t="shared" si="3"/>
        <v>13</v>
      </c>
      <c r="I19" s="81">
        <f t="shared" si="4"/>
        <v>0.08630991900146062</v>
      </c>
      <c r="J19" s="80">
        <f t="shared" si="5"/>
        <v>0.0681663258350375</v>
      </c>
      <c r="K19" s="100">
        <v>0</v>
      </c>
      <c r="L19" s="81">
        <v>0</v>
      </c>
      <c r="M19" s="91">
        <v>0</v>
      </c>
      <c r="N19" s="85">
        <v>74</v>
      </c>
      <c r="O19" s="91">
        <v>0.49</v>
      </c>
      <c r="P19" s="91">
        <v>0.39</v>
      </c>
      <c r="Q19" s="95">
        <v>15062</v>
      </c>
      <c r="R19" s="96">
        <v>19071</v>
      </c>
    </row>
    <row r="20" spans="1:18" ht="12.75">
      <c r="A20" s="22"/>
      <c r="B20" s="26" t="s">
        <v>9</v>
      </c>
      <c r="C20" s="145">
        <v>1091</v>
      </c>
      <c r="D20" s="85">
        <f t="shared" si="0"/>
        <v>1088</v>
      </c>
      <c r="E20" s="80">
        <f t="shared" si="1"/>
        <v>1.9825434136919406</v>
      </c>
      <c r="F20" s="81">
        <f t="shared" si="2"/>
        <v>1.5996236179722418</v>
      </c>
      <c r="G20" s="150">
        <v>23</v>
      </c>
      <c r="H20" s="88">
        <f t="shared" si="3"/>
        <v>20</v>
      </c>
      <c r="I20" s="81">
        <f t="shared" si="4"/>
        <v>0.036443812751690084</v>
      </c>
      <c r="J20" s="80">
        <f t="shared" si="5"/>
        <v>0.029404845918607387</v>
      </c>
      <c r="K20" s="100">
        <v>3</v>
      </c>
      <c r="L20" s="81">
        <v>0.01</v>
      </c>
      <c r="M20" s="91">
        <v>0</v>
      </c>
      <c r="N20" s="85">
        <v>1111</v>
      </c>
      <c r="O20" s="91">
        <v>2.02</v>
      </c>
      <c r="P20" s="91">
        <v>1.63</v>
      </c>
      <c r="Q20" s="95">
        <v>54879</v>
      </c>
      <c r="R20" s="96">
        <v>68016</v>
      </c>
    </row>
    <row r="21" spans="1:18" ht="12.75">
      <c r="A21" s="1"/>
      <c r="B21" s="27" t="s">
        <v>10</v>
      </c>
      <c r="C21" s="145">
        <v>3854</v>
      </c>
      <c r="D21" s="85">
        <f t="shared" si="0"/>
        <v>3828</v>
      </c>
      <c r="E21" s="80">
        <f t="shared" si="1"/>
        <v>5.972198386819976</v>
      </c>
      <c r="F21" s="81">
        <f t="shared" si="2"/>
        <v>4.473582722715002</v>
      </c>
      <c r="G21" s="150">
        <v>60</v>
      </c>
      <c r="H21" s="88">
        <f t="shared" si="3"/>
        <v>34</v>
      </c>
      <c r="I21" s="81">
        <f t="shared" si="4"/>
        <v>0.05304460427165078</v>
      </c>
      <c r="J21" s="80">
        <f t="shared" si="5"/>
        <v>0.03973401582348748</v>
      </c>
      <c r="K21" s="100">
        <v>26</v>
      </c>
      <c r="L21" s="81">
        <v>0.04</v>
      </c>
      <c r="M21" s="91">
        <v>0.03</v>
      </c>
      <c r="N21" s="85">
        <v>3888</v>
      </c>
      <c r="O21" s="91">
        <v>6.07</v>
      </c>
      <c r="P21" s="91">
        <v>4.54</v>
      </c>
      <c r="Q21" s="95">
        <v>64097</v>
      </c>
      <c r="R21" s="96">
        <v>85569</v>
      </c>
    </row>
    <row r="22" spans="1:18" ht="12.75">
      <c r="A22" s="1"/>
      <c r="B22" s="27" t="s">
        <v>11</v>
      </c>
      <c r="C22" s="145">
        <v>3878</v>
      </c>
      <c r="D22" s="85">
        <f t="shared" si="0"/>
        <v>3777</v>
      </c>
      <c r="E22" s="80">
        <f t="shared" si="1"/>
        <v>9.73378347035023</v>
      </c>
      <c r="F22" s="81">
        <f t="shared" si="2"/>
        <v>7.501489572989077</v>
      </c>
      <c r="G22" s="150">
        <v>315</v>
      </c>
      <c r="H22" s="88">
        <f t="shared" si="3"/>
        <v>214</v>
      </c>
      <c r="I22" s="81">
        <f t="shared" si="4"/>
        <v>0.551503749710074</v>
      </c>
      <c r="J22" s="80">
        <f t="shared" si="5"/>
        <v>0.42502482621648463</v>
      </c>
      <c r="K22" s="100">
        <v>101</v>
      </c>
      <c r="L22" s="81">
        <v>0.26</v>
      </c>
      <c r="M22" s="91">
        <v>0.2</v>
      </c>
      <c r="N22" s="85">
        <v>4092</v>
      </c>
      <c r="O22" s="91">
        <v>10.55</v>
      </c>
      <c r="P22" s="91">
        <v>8.13</v>
      </c>
      <c r="Q22" s="95">
        <v>38803</v>
      </c>
      <c r="R22" s="96">
        <v>50350</v>
      </c>
    </row>
    <row r="23" spans="1:18" ht="12.75">
      <c r="A23" s="1"/>
      <c r="B23" s="27" t="s">
        <v>12</v>
      </c>
      <c r="C23" s="145">
        <v>12957</v>
      </c>
      <c r="D23" s="85">
        <f t="shared" si="0"/>
        <v>12509</v>
      </c>
      <c r="E23" s="80">
        <f t="shared" si="1"/>
        <v>16.52487516182726</v>
      </c>
      <c r="F23" s="81">
        <f t="shared" si="2"/>
        <v>12.971162520609308</v>
      </c>
      <c r="G23" s="150">
        <v>1113</v>
      </c>
      <c r="H23" s="88">
        <f t="shared" si="3"/>
        <v>665</v>
      </c>
      <c r="I23" s="81">
        <f t="shared" si="4"/>
        <v>0.8784908452006659</v>
      </c>
      <c r="J23" s="80">
        <f t="shared" si="5"/>
        <v>0.68956935615998</v>
      </c>
      <c r="K23" s="100">
        <v>448</v>
      </c>
      <c r="L23" s="81">
        <v>0.59</v>
      </c>
      <c r="M23" s="91">
        <v>0.46</v>
      </c>
      <c r="N23" s="85">
        <v>13622</v>
      </c>
      <c r="O23" s="91">
        <v>18</v>
      </c>
      <c r="P23" s="91">
        <v>14.13</v>
      </c>
      <c r="Q23" s="95">
        <v>75698</v>
      </c>
      <c r="R23" s="96">
        <v>96437</v>
      </c>
    </row>
    <row r="24" spans="1:18" ht="12.75">
      <c r="A24" s="1"/>
      <c r="B24" s="27" t="s">
        <v>13</v>
      </c>
      <c r="C24" s="145">
        <v>6107</v>
      </c>
      <c r="D24" s="85">
        <f t="shared" si="0"/>
        <v>5925</v>
      </c>
      <c r="E24" s="80">
        <f t="shared" si="1"/>
        <v>20.019597242870656</v>
      </c>
      <c r="F24" s="81">
        <f t="shared" si="2"/>
        <v>16.56045614623512</v>
      </c>
      <c r="G24" s="150">
        <v>551</v>
      </c>
      <c r="H24" s="88">
        <f t="shared" si="3"/>
        <v>369</v>
      </c>
      <c r="I24" s="81">
        <f t="shared" si="4"/>
        <v>1.2467901067711853</v>
      </c>
      <c r="J24" s="80">
        <f t="shared" si="5"/>
        <v>1.0313600536642629</v>
      </c>
      <c r="K24" s="100">
        <v>182</v>
      </c>
      <c r="L24" s="81">
        <v>0.61</v>
      </c>
      <c r="M24" s="91">
        <v>0.51</v>
      </c>
      <c r="N24" s="85">
        <v>6476</v>
      </c>
      <c r="O24" s="91">
        <v>21.88</v>
      </c>
      <c r="P24" s="91">
        <v>18.1</v>
      </c>
      <c r="Q24" s="95">
        <v>29596</v>
      </c>
      <c r="R24" s="96">
        <v>35778</v>
      </c>
    </row>
    <row r="25" spans="1:18" ht="24.75" thickBot="1">
      <c r="A25" s="32"/>
      <c r="B25" s="33" t="s">
        <v>14</v>
      </c>
      <c r="C25" s="148">
        <v>27948</v>
      </c>
      <c r="D25" s="86">
        <f t="shared" si="0"/>
        <v>27188</v>
      </c>
      <c r="E25" s="82">
        <f t="shared" si="1"/>
        <v>9.775109209556511</v>
      </c>
      <c r="F25" s="83">
        <f t="shared" si="2"/>
        <v>7.653826772628871</v>
      </c>
      <c r="G25" s="151">
        <v>2075</v>
      </c>
      <c r="H25" s="89">
        <f t="shared" si="3"/>
        <v>1315</v>
      </c>
      <c r="I25" s="83">
        <f t="shared" si="4"/>
        <v>0.47279198950150103</v>
      </c>
      <c r="J25" s="82">
        <f t="shared" si="5"/>
        <v>0.3701920776080243</v>
      </c>
      <c r="K25" s="101">
        <v>760</v>
      </c>
      <c r="L25" s="83">
        <v>0.27</v>
      </c>
      <c r="M25" s="92">
        <v>0.21</v>
      </c>
      <c r="N25" s="86">
        <v>29263</v>
      </c>
      <c r="O25" s="92">
        <v>10.52</v>
      </c>
      <c r="P25" s="92">
        <v>8.24</v>
      </c>
      <c r="Q25" s="97">
        <v>278135</v>
      </c>
      <c r="R25" s="98">
        <v>355221</v>
      </c>
    </row>
    <row r="27" spans="1:151" ht="12.75">
      <c r="A27" s="34" t="s">
        <v>27</v>
      </c>
      <c r="B27" s="142"/>
      <c r="C27" s="142"/>
      <c r="D27" s="87"/>
      <c r="E27" s="87"/>
      <c r="F27" s="78"/>
      <c r="G27" s="78"/>
      <c r="H27" s="78"/>
      <c r="I27" s="87"/>
      <c r="J27" s="87"/>
      <c r="K27" s="78"/>
      <c r="L27" s="78"/>
      <c r="M27" s="87"/>
      <c r="N27" s="78"/>
      <c r="O27" s="78"/>
      <c r="P27" s="87"/>
      <c r="Q27" s="78"/>
      <c r="R27" s="78"/>
      <c r="S27" s="87"/>
      <c r="T27" s="87"/>
      <c r="ET27"/>
      <c r="EU27"/>
    </row>
    <row r="28" spans="4:151" ht="12.75">
      <c r="D28" s="35"/>
      <c r="S28" s="9"/>
      <c r="T28" s="9"/>
      <c r="ET28"/>
      <c r="EU28"/>
    </row>
    <row r="29" spans="1:151" ht="12.75">
      <c r="A29" s="54" t="s">
        <v>77</v>
      </c>
      <c r="B29" s="34"/>
      <c r="C29" s="34"/>
      <c r="D29" s="35"/>
      <c r="S29" s="9"/>
      <c r="T29" s="9"/>
      <c r="ET29"/>
      <c r="EU29"/>
    </row>
    <row r="30" spans="1:151" ht="12.75">
      <c r="A30" s="34" t="s">
        <v>78</v>
      </c>
      <c r="B30" s="34"/>
      <c r="C30" s="34"/>
      <c r="D30" s="35"/>
      <c r="S30" s="9"/>
      <c r="T30" s="9"/>
      <c r="ET30"/>
      <c r="EU30"/>
    </row>
    <row r="31" spans="1:151" ht="12.75">
      <c r="A31" s="34" t="s">
        <v>79</v>
      </c>
      <c r="B31" s="34"/>
      <c r="C31" s="34"/>
      <c r="D31" s="35"/>
      <c r="S31" s="9"/>
      <c r="T31" s="9"/>
      <c r="ET31"/>
      <c r="EU31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1986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59"/>
  <sheetViews>
    <sheetView showGridLines="0" workbookViewId="0" topLeftCell="A1">
      <selection activeCell="K36" sqref="K36"/>
    </sheetView>
  </sheetViews>
  <sheetFormatPr defaultColWidth="9.140625" defaultRowHeight="12.75"/>
  <cols>
    <col min="1" max="1" width="9.8515625" style="9" customWidth="1"/>
    <col min="2" max="2" width="13.00390625" style="35" customWidth="1"/>
    <col min="3" max="3" width="13.00390625" style="35" hidden="1" customWidth="1"/>
    <col min="4" max="4" width="6.421875" style="9" bestFit="1" customWidth="1"/>
    <col min="5" max="5" width="10.00390625" style="9" customWidth="1"/>
    <col min="6" max="6" width="8.8515625" style="9" customWidth="1"/>
    <col min="7" max="7" width="8.8515625" style="9" hidden="1" customWidth="1"/>
    <col min="8" max="8" width="5.421875" style="9" bestFit="1" customWidth="1"/>
    <col min="9" max="9" width="10.00390625" style="9" customWidth="1"/>
    <col min="10" max="10" width="8.8515625" style="9" customWidth="1"/>
    <col min="11" max="11" width="4.8515625" style="9" customWidth="1"/>
    <col min="12" max="12" width="9.8515625" style="9" customWidth="1"/>
    <col min="13" max="13" width="8.8515625" style="9" customWidth="1"/>
    <col min="14" max="14" width="6.421875" style="9" bestFit="1" customWidth="1"/>
    <col min="15" max="15" width="10.00390625" style="9" customWidth="1"/>
    <col min="16" max="16" width="8.8515625" style="9" customWidth="1"/>
    <col min="17" max="18" width="10.7109375" style="9" customWidth="1"/>
    <col min="195" max="16384" width="9.140625" style="9" customWidth="1"/>
  </cols>
  <sheetData>
    <row r="1" spans="1:194" s="36" customFormat="1" ht="24">
      <c r="A1" s="127" t="s">
        <v>88</v>
      </c>
      <c r="B1" s="128"/>
      <c r="C1" s="143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/>
      <c r="O1" s="129"/>
      <c r="P1" s="129"/>
      <c r="Q1" s="132"/>
      <c r="R1" s="133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</row>
    <row r="2" spans="1:18" ht="12.75">
      <c r="A2" s="1"/>
      <c r="B2" s="2"/>
      <c r="C2" s="15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8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65" t="s">
        <v>89</v>
      </c>
      <c r="B4" s="16" t="s">
        <v>5</v>
      </c>
      <c r="C4" s="16"/>
      <c r="D4" s="17" t="s">
        <v>6</v>
      </c>
      <c r="E4" s="18" t="s">
        <v>90</v>
      </c>
      <c r="F4" s="17" t="s">
        <v>91</v>
      </c>
      <c r="G4" s="20"/>
      <c r="H4" s="18" t="s">
        <v>6</v>
      </c>
      <c r="I4" s="20" t="s">
        <v>90</v>
      </c>
      <c r="J4" s="17" t="s">
        <v>91</v>
      </c>
      <c r="K4" s="16" t="s">
        <v>6</v>
      </c>
      <c r="L4" s="20" t="s">
        <v>90</v>
      </c>
      <c r="M4" s="17" t="s">
        <v>91</v>
      </c>
      <c r="N4" s="19" t="s">
        <v>6</v>
      </c>
      <c r="O4" s="20" t="s">
        <v>90</v>
      </c>
      <c r="P4" s="20" t="s">
        <v>91</v>
      </c>
      <c r="Q4" s="75" t="s">
        <v>92</v>
      </c>
      <c r="R4" s="73" t="s">
        <v>93</v>
      </c>
    </row>
    <row r="5" spans="1:18" ht="12.75">
      <c r="A5" s="29" t="s">
        <v>16</v>
      </c>
      <c r="B5" s="30" t="s">
        <v>8</v>
      </c>
      <c r="C5" s="147">
        <v>1</v>
      </c>
      <c r="D5" s="85">
        <f>C5-K5</f>
        <v>1</v>
      </c>
      <c r="E5" s="80">
        <f>(D5/Q5)*100</f>
        <v>2.272727272727273</v>
      </c>
      <c r="F5" s="81">
        <f>(D5/R5)*100</f>
        <v>1.5873015873015872</v>
      </c>
      <c r="G5" s="150">
        <v>0</v>
      </c>
      <c r="H5" s="88">
        <f>G5-K5</f>
        <v>0</v>
      </c>
      <c r="I5" s="81">
        <f>(H5/Q5)*100</f>
        <v>0</v>
      </c>
      <c r="J5" s="80">
        <f>(H5/R5)*100</f>
        <v>0</v>
      </c>
      <c r="K5" s="100">
        <v>0</v>
      </c>
      <c r="L5" s="81">
        <v>0</v>
      </c>
      <c r="M5" s="91">
        <v>0</v>
      </c>
      <c r="N5" s="85">
        <v>1</v>
      </c>
      <c r="O5" s="91">
        <v>2.27</v>
      </c>
      <c r="P5" s="91">
        <v>1.59</v>
      </c>
      <c r="Q5" s="95">
        <v>44</v>
      </c>
      <c r="R5" s="96">
        <v>63</v>
      </c>
    </row>
    <row r="6" spans="1:18" ht="12.75">
      <c r="A6" s="22" t="s">
        <v>17</v>
      </c>
      <c r="B6" s="26" t="s">
        <v>9</v>
      </c>
      <c r="C6" s="145">
        <v>89</v>
      </c>
      <c r="D6" s="85">
        <f aca="true" t="shared" si="0" ref="D6:D46">C6-K6</f>
        <v>89</v>
      </c>
      <c r="E6" s="80">
        <f aca="true" t="shared" si="1" ref="E6:E46">(D6/Q6)*100</f>
        <v>6.25</v>
      </c>
      <c r="F6" s="81">
        <f aca="true" t="shared" si="2" ref="F6:F46">(D6/R6)*100</f>
        <v>5.531385954008701</v>
      </c>
      <c r="G6" s="150">
        <v>0</v>
      </c>
      <c r="H6" s="88">
        <f aca="true" t="shared" si="3" ref="H6:H46">G6-K6</f>
        <v>0</v>
      </c>
      <c r="I6" s="81">
        <f aca="true" t="shared" si="4" ref="I6:I46">(H6/Q6)*100</f>
        <v>0</v>
      </c>
      <c r="J6" s="80">
        <f aca="true" t="shared" si="5" ref="J6:J46">(H6/R6)*100</f>
        <v>0</v>
      </c>
      <c r="K6" s="100">
        <v>0</v>
      </c>
      <c r="L6" s="81">
        <v>0</v>
      </c>
      <c r="M6" s="91">
        <v>0</v>
      </c>
      <c r="N6" s="85">
        <v>89</v>
      </c>
      <c r="O6" s="91">
        <v>6.25</v>
      </c>
      <c r="P6" s="91">
        <v>5.53</v>
      </c>
      <c r="Q6" s="95">
        <v>1424</v>
      </c>
      <c r="R6" s="96">
        <v>1609</v>
      </c>
    </row>
    <row r="7" spans="1:18" ht="12.75">
      <c r="A7" s="22"/>
      <c r="B7" s="27" t="s">
        <v>10</v>
      </c>
      <c r="C7" s="145">
        <v>343</v>
      </c>
      <c r="D7" s="85">
        <f t="shared" si="0"/>
        <v>340</v>
      </c>
      <c r="E7" s="80">
        <f t="shared" si="1"/>
        <v>9.236620483564248</v>
      </c>
      <c r="F7" s="81">
        <f t="shared" si="2"/>
        <v>7.962529274004685</v>
      </c>
      <c r="G7" s="150">
        <v>6</v>
      </c>
      <c r="H7" s="88">
        <f t="shared" si="3"/>
        <v>3</v>
      </c>
      <c r="I7" s="81">
        <f t="shared" si="4"/>
        <v>0.08149959250203749</v>
      </c>
      <c r="J7" s="80">
        <f t="shared" si="5"/>
        <v>0.0702576112412178</v>
      </c>
      <c r="K7" s="100">
        <v>3</v>
      </c>
      <c r="L7" s="81">
        <v>0.08</v>
      </c>
      <c r="M7" s="91">
        <v>0.07</v>
      </c>
      <c r="N7" s="85">
        <v>346</v>
      </c>
      <c r="O7" s="91">
        <v>9.4</v>
      </c>
      <c r="P7" s="91">
        <v>8.1</v>
      </c>
      <c r="Q7" s="95">
        <v>3681</v>
      </c>
      <c r="R7" s="96">
        <v>4270</v>
      </c>
    </row>
    <row r="8" spans="1:18" ht="12.75">
      <c r="A8" s="22"/>
      <c r="B8" s="27" t="s">
        <v>11</v>
      </c>
      <c r="C8" s="145">
        <v>512</v>
      </c>
      <c r="D8" s="85">
        <f t="shared" si="0"/>
        <v>503</v>
      </c>
      <c r="E8" s="80">
        <f t="shared" si="1"/>
        <v>14.06993006993007</v>
      </c>
      <c r="F8" s="81">
        <f t="shared" si="2"/>
        <v>11.310996177198112</v>
      </c>
      <c r="G8" s="150">
        <v>21</v>
      </c>
      <c r="H8" s="88">
        <f t="shared" si="3"/>
        <v>12</v>
      </c>
      <c r="I8" s="81">
        <f t="shared" si="4"/>
        <v>0.3356643356643357</v>
      </c>
      <c r="J8" s="80">
        <f t="shared" si="5"/>
        <v>0.26984483921744995</v>
      </c>
      <c r="K8" s="100">
        <v>9</v>
      </c>
      <c r="L8" s="81">
        <v>0.25</v>
      </c>
      <c r="M8" s="91">
        <v>0.2</v>
      </c>
      <c r="N8" s="85">
        <v>524</v>
      </c>
      <c r="O8" s="91">
        <v>14.66</v>
      </c>
      <c r="P8" s="91">
        <v>11.78</v>
      </c>
      <c r="Q8" s="95">
        <v>3575</v>
      </c>
      <c r="R8" s="96">
        <v>4447</v>
      </c>
    </row>
    <row r="9" spans="1:18" ht="12.75">
      <c r="A9" s="22"/>
      <c r="B9" s="27" t="s">
        <v>12</v>
      </c>
      <c r="C9" s="145">
        <v>5710</v>
      </c>
      <c r="D9" s="85">
        <f t="shared" si="0"/>
        <v>5471</v>
      </c>
      <c r="E9" s="80">
        <f t="shared" si="1"/>
        <v>29.198911245129956</v>
      </c>
      <c r="F9" s="81">
        <f t="shared" si="2"/>
        <v>22.506993582359716</v>
      </c>
      <c r="G9" s="150">
        <v>495</v>
      </c>
      <c r="H9" s="88">
        <f t="shared" si="3"/>
        <v>256</v>
      </c>
      <c r="I9" s="81">
        <f t="shared" si="4"/>
        <v>1.36628062123072</v>
      </c>
      <c r="J9" s="80">
        <f t="shared" si="5"/>
        <v>1.053151225933849</v>
      </c>
      <c r="K9" s="100">
        <v>239</v>
      </c>
      <c r="L9" s="81">
        <v>1.28</v>
      </c>
      <c r="M9" s="91">
        <v>0.98</v>
      </c>
      <c r="N9" s="85">
        <v>5966</v>
      </c>
      <c r="O9" s="91">
        <v>31.84</v>
      </c>
      <c r="P9" s="91">
        <v>24.54</v>
      </c>
      <c r="Q9" s="95">
        <v>18737</v>
      </c>
      <c r="R9" s="96">
        <v>24308</v>
      </c>
    </row>
    <row r="10" spans="1:18" ht="12.75">
      <c r="A10" s="22"/>
      <c r="B10" s="27" t="s">
        <v>13</v>
      </c>
      <c r="C10" s="145">
        <v>5438</v>
      </c>
      <c r="D10" s="85">
        <f t="shared" si="0"/>
        <v>5269</v>
      </c>
      <c r="E10" s="80">
        <f t="shared" si="1"/>
        <v>21.254538120209762</v>
      </c>
      <c r="F10" s="81">
        <f t="shared" si="2"/>
        <v>17.82355726946756</v>
      </c>
      <c r="G10" s="150">
        <v>517</v>
      </c>
      <c r="H10" s="88">
        <f t="shared" si="3"/>
        <v>348</v>
      </c>
      <c r="I10" s="81">
        <f t="shared" si="4"/>
        <v>1.4037918515530454</v>
      </c>
      <c r="J10" s="80">
        <f t="shared" si="5"/>
        <v>1.177186929165821</v>
      </c>
      <c r="K10" s="100">
        <v>169</v>
      </c>
      <c r="L10" s="81">
        <v>0.68</v>
      </c>
      <c r="M10" s="91">
        <v>0.57</v>
      </c>
      <c r="N10" s="85">
        <v>5786</v>
      </c>
      <c r="O10" s="91">
        <v>23.34</v>
      </c>
      <c r="P10" s="91">
        <v>19.57</v>
      </c>
      <c r="Q10" s="95">
        <v>24790</v>
      </c>
      <c r="R10" s="96">
        <v>29562</v>
      </c>
    </row>
    <row r="11" spans="1:18" ht="12.75">
      <c r="A11" s="31"/>
      <c r="B11" s="28" t="s">
        <v>14</v>
      </c>
      <c r="C11" s="146">
        <v>12093</v>
      </c>
      <c r="D11" s="85">
        <f t="shared" si="0"/>
        <v>11673</v>
      </c>
      <c r="E11" s="80">
        <f t="shared" si="1"/>
        <v>22.340242292013553</v>
      </c>
      <c r="F11" s="81">
        <f t="shared" si="2"/>
        <v>18.16554879472136</v>
      </c>
      <c r="G11" s="150">
        <v>1039</v>
      </c>
      <c r="H11" s="88">
        <f t="shared" si="3"/>
        <v>619</v>
      </c>
      <c r="I11" s="81">
        <f t="shared" si="4"/>
        <v>1.1846663221756522</v>
      </c>
      <c r="J11" s="80">
        <f t="shared" si="5"/>
        <v>0.9632891890630105</v>
      </c>
      <c r="K11" s="100">
        <v>420</v>
      </c>
      <c r="L11" s="81">
        <v>0.8</v>
      </c>
      <c r="M11" s="91">
        <v>0.65</v>
      </c>
      <c r="N11" s="85">
        <v>12712</v>
      </c>
      <c r="O11" s="91">
        <v>24.33</v>
      </c>
      <c r="P11" s="91">
        <v>19.78</v>
      </c>
      <c r="Q11" s="95">
        <v>52251</v>
      </c>
      <c r="R11" s="96">
        <v>64259</v>
      </c>
    </row>
    <row r="12" spans="1:18" ht="12.75">
      <c r="A12" s="29" t="s">
        <v>18</v>
      </c>
      <c r="B12" s="30" t="s">
        <v>8</v>
      </c>
      <c r="C12" s="147">
        <v>57</v>
      </c>
      <c r="D12" s="85">
        <f t="shared" si="0"/>
        <v>57</v>
      </c>
      <c r="E12" s="80">
        <f t="shared" si="1"/>
        <v>0.3865192920594019</v>
      </c>
      <c r="F12" s="81">
        <f t="shared" si="2"/>
        <v>0.3052372282317661</v>
      </c>
      <c r="G12" s="150">
        <v>13</v>
      </c>
      <c r="H12" s="88">
        <f t="shared" si="3"/>
        <v>13</v>
      </c>
      <c r="I12" s="81">
        <f t="shared" si="4"/>
        <v>0.08815352275038991</v>
      </c>
      <c r="J12" s="80">
        <f t="shared" si="5"/>
        <v>0.06961550819320982</v>
      </c>
      <c r="K12" s="100">
        <v>0</v>
      </c>
      <c r="L12" s="81">
        <v>0</v>
      </c>
      <c r="M12" s="91">
        <v>0</v>
      </c>
      <c r="N12" s="85">
        <v>70</v>
      </c>
      <c r="O12" s="91">
        <v>0.47</v>
      </c>
      <c r="P12" s="91">
        <v>0.37</v>
      </c>
      <c r="Q12" s="95">
        <v>14747</v>
      </c>
      <c r="R12" s="96">
        <v>18674</v>
      </c>
    </row>
    <row r="13" spans="1:18" ht="12.75">
      <c r="A13" s="22"/>
      <c r="B13" s="26" t="s">
        <v>9</v>
      </c>
      <c r="C13" s="145">
        <v>814</v>
      </c>
      <c r="D13" s="85">
        <f t="shared" si="0"/>
        <v>813</v>
      </c>
      <c r="E13" s="80">
        <f t="shared" si="1"/>
        <v>1.5569642070590037</v>
      </c>
      <c r="F13" s="81">
        <f t="shared" si="2"/>
        <v>1.2514430847379359</v>
      </c>
      <c r="G13" s="150">
        <v>18</v>
      </c>
      <c r="H13" s="88">
        <f t="shared" si="3"/>
        <v>17</v>
      </c>
      <c r="I13" s="81">
        <f t="shared" si="4"/>
        <v>0.03255644713407511</v>
      </c>
      <c r="J13" s="80">
        <f t="shared" si="5"/>
        <v>0.02616793658123605</v>
      </c>
      <c r="K13" s="100">
        <v>1</v>
      </c>
      <c r="L13" s="81">
        <v>0</v>
      </c>
      <c r="M13" s="91">
        <v>0</v>
      </c>
      <c r="N13" s="85">
        <v>831</v>
      </c>
      <c r="O13" s="91">
        <v>1.59</v>
      </c>
      <c r="P13" s="91">
        <v>1.28</v>
      </c>
      <c r="Q13" s="95">
        <v>52217</v>
      </c>
      <c r="R13" s="96">
        <v>64965</v>
      </c>
    </row>
    <row r="14" spans="1:18" ht="12.75">
      <c r="A14" s="22"/>
      <c r="B14" s="27" t="s">
        <v>10</v>
      </c>
      <c r="C14" s="145">
        <v>2491</v>
      </c>
      <c r="D14" s="85">
        <f t="shared" si="0"/>
        <v>2473</v>
      </c>
      <c r="E14" s="80">
        <f t="shared" si="1"/>
        <v>4.250309363398872</v>
      </c>
      <c r="F14" s="81">
        <f t="shared" si="2"/>
        <v>3.1512016106424734</v>
      </c>
      <c r="G14" s="150">
        <v>42</v>
      </c>
      <c r="H14" s="88">
        <f t="shared" si="3"/>
        <v>24</v>
      </c>
      <c r="I14" s="81">
        <f t="shared" si="4"/>
        <v>0.041248453183005636</v>
      </c>
      <c r="J14" s="80">
        <f t="shared" si="5"/>
        <v>0.030581819108539975</v>
      </c>
      <c r="K14" s="100">
        <v>18</v>
      </c>
      <c r="L14" s="81">
        <v>0.03</v>
      </c>
      <c r="M14" s="91">
        <v>0.02</v>
      </c>
      <c r="N14" s="85">
        <v>2515</v>
      </c>
      <c r="O14" s="91">
        <v>4.32</v>
      </c>
      <c r="P14" s="91">
        <v>3.2</v>
      </c>
      <c r="Q14" s="95">
        <v>58184</v>
      </c>
      <c r="R14" s="96">
        <v>78478</v>
      </c>
    </row>
    <row r="15" spans="1:18" ht="12.75">
      <c r="A15" s="22"/>
      <c r="B15" s="27" t="s">
        <v>11</v>
      </c>
      <c r="C15" s="145">
        <v>1466</v>
      </c>
      <c r="D15" s="85">
        <f t="shared" si="0"/>
        <v>1423</v>
      </c>
      <c r="E15" s="80">
        <f t="shared" si="1"/>
        <v>5.643466190759469</v>
      </c>
      <c r="F15" s="81">
        <f t="shared" si="2"/>
        <v>4.2111804918469415</v>
      </c>
      <c r="G15" s="150">
        <v>165</v>
      </c>
      <c r="H15" s="88">
        <f t="shared" si="3"/>
        <v>122</v>
      </c>
      <c r="I15" s="81">
        <f t="shared" si="4"/>
        <v>0.4838389847313107</v>
      </c>
      <c r="J15" s="80">
        <f t="shared" si="5"/>
        <v>0.36104288124056705</v>
      </c>
      <c r="K15" s="100">
        <v>43</v>
      </c>
      <c r="L15" s="81">
        <v>0.17</v>
      </c>
      <c r="M15" s="91">
        <v>0.13</v>
      </c>
      <c r="N15" s="85">
        <v>1588</v>
      </c>
      <c r="O15" s="91">
        <v>6.3</v>
      </c>
      <c r="P15" s="91">
        <v>4.7</v>
      </c>
      <c r="Q15" s="95">
        <v>25215</v>
      </c>
      <c r="R15" s="96">
        <v>33791</v>
      </c>
    </row>
    <row r="16" spans="1:18" ht="12.75">
      <c r="A16" s="22"/>
      <c r="B16" s="27" t="s">
        <v>12</v>
      </c>
      <c r="C16" s="145">
        <v>0</v>
      </c>
      <c r="D16" s="85">
        <f t="shared" si="0"/>
        <v>0</v>
      </c>
      <c r="E16" s="80">
        <v>0</v>
      </c>
      <c r="F16" s="81">
        <v>0</v>
      </c>
      <c r="G16" s="150">
        <v>0</v>
      </c>
      <c r="H16" s="88">
        <f t="shared" si="3"/>
        <v>0</v>
      </c>
      <c r="I16" s="81">
        <v>0</v>
      </c>
      <c r="J16" s="80">
        <v>0</v>
      </c>
      <c r="K16" s="100">
        <v>0</v>
      </c>
      <c r="L16" s="81">
        <v>0</v>
      </c>
      <c r="M16" s="91">
        <v>0</v>
      </c>
      <c r="N16" s="85">
        <v>0</v>
      </c>
      <c r="O16" s="91">
        <v>0</v>
      </c>
      <c r="P16" s="91">
        <v>0</v>
      </c>
      <c r="Q16" s="95">
        <v>0</v>
      </c>
      <c r="R16" s="96">
        <v>0</v>
      </c>
    </row>
    <row r="17" spans="1:18" ht="12.75">
      <c r="A17" s="22"/>
      <c r="B17" s="27" t="s">
        <v>13</v>
      </c>
      <c r="C17" s="145">
        <v>0</v>
      </c>
      <c r="D17" s="85">
        <f t="shared" si="0"/>
        <v>0</v>
      </c>
      <c r="E17" s="80">
        <v>0</v>
      </c>
      <c r="F17" s="81">
        <v>0</v>
      </c>
      <c r="G17" s="150">
        <v>0</v>
      </c>
      <c r="H17" s="88">
        <f t="shared" si="3"/>
        <v>0</v>
      </c>
      <c r="I17" s="81">
        <v>0</v>
      </c>
      <c r="J17" s="80">
        <v>0</v>
      </c>
      <c r="K17" s="100">
        <v>0</v>
      </c>
      <c r="L17" s="81">
        <v>0</v>
      </c>
      <c r="M17" s="91">
        <v>0</v>
      </c>
      <c r="N17" s="85">
        <v>0</v>
      </c>
      <c r="O17" s="91">
        <v>0</v>
      </c>
      <c r="P17" s="91">
        <v>0</v>
      </c>
      <c r="Q17" s="95">
        <v>0</v>
      </c>
      <c r="R17" s="96">
        <v>0</v>
      </c>
    </row>
    <row r="18" spans="1:18" ht="12.75">
      <c r="A18" s="31"/>
      <c r="B18" s="28" t="s">
        <v>14</v>
      </c>
      <c r="C18" s="146">
        <v>4828</v>
      </c>
      <c r="D18" s="85">
        <f t="shared" si="0"/>
        <v>4766</v>
      </c>
      <c r="E18" s="80">
        <f t="shared" si="1"/>
        <v>3.1696627494795924</v>
      </c>
      <c r="F18" s="81">
        <f t="shared" si="2"/>
        <v>2.4327745676542047</v>
      </c>
      <c r="G18" s="150">
        <v>238</v>
      </c>
      <c r="H18" s="88">
        <f t="shared" si="3"/>
        <v>176</v>
      </c>
      <c r="I18" s="81">
        <f t="shared" si="4"/>
        <v>0.11705007215870925</v>
      </c>
      <c r="J18" s="80">
        <f t="shared" si="5"/>
        <v>0.08983808726545113</v>
      </c>
      <c r="K18" s="100">
        <v>62</v>
      </c>
      <c r="L18" s="81">
        <v>0.04</v>
      </c>
      <c r="M18" s="91">
        <v>0.03</v>
      </c>
      <c r="N18" s="85">
        <v>5004</v>
      </c>
      <c r="O18" s="91">
        <v>3.33</v>
      </c>
      <c r="P18" s="91">
        <v>2.55</v>
      </c>
      <c r="Q18" s="95">
        <v>150363</v>
      </c>
      <c r="R18" s="96">
        <v>195908</v>
      </c>
    </row>
    <row r="19" spans="1:18" ht="12.75">
      <c r="A19" s="29" t="s">
        <v>19</v>
      </c>
      <c r="B19" s="30" t="s">
        <v>8</v>
      </c>
      <c r="C19" s="147">
        <v>0</v>
      </c>
      <c r="D19" s="85">
        <f t="shared" si="0"/>
        <v>0</v>
      </c>
      <c r="E19" s="80">
        <v>0</v>
      </c>
      <c r="F19" s="81">
        <v>0</v>
      </c>
      <c r="G19" s="150">
        <v>0</v>
      </c>
      <c r="H19" s="88">
        <f t="shared" si="3"/>
        <v>0</v>
      </c>
      <c r="I19" s="81">
        <v>0</v>
      </c>
      <c r="J19" s="80">
        <v>0</v>
      </c>
      <c r="K19" s="100">
        <v>0</v>
      </c>
      <c r="L19" s="81">
        <v>0</v>
      </c>
      <c r="M19" s="91">
        <v>0</v>
      </c>
      <c r="N19" s="85">
        <v>0</v>
      </c>
      <c r="O19" s="91">
        <v>0</v>
      </c>
      <c r="P19" s="91">
        <v>0</v>
      </c>
      <c r="Q19" s="95">
        <v>0</v>
      </c>
      <c r="R19" s="96">
        <v>0</v>
      </c>
    </row>
    <row r="20" spans="1:18" ht="12.75">
      <c r="A20" s="22" t="s">
        <v>20</v>
      </c>
      <c r="B20" s="26" t="s">
        <v>9</v>
      </c>
      <c r="C20" s="145">
        <v>0</v>
      </c>
      <c r="D20" s="85">
        <f t="shared" si="0"/>
        <v>0</v>
      </c>
      <c r="E20" s="80">
        <v>0</v>
      </c>
      <c r="F20" s="81">
        <v>0</v>
      </c>
      <c r="G20" s="150">
        <v>0</v>
      </c>
      <c r="H20" s="88">
        <f t="shared" si="3"/>
        <v>0</v>
      </c>
      <c r="I20" s="81">
        <v>0</v>
      </c>
      <c r="J20" s="80">
        <v>0</v>
      </c>
      <c r="K20" s="100">
        <v>0</v>
      </c>
      <c r="L20" s="81">
        <v>0</v>
      </c>
      <c r="M20" s="91">
        <v>0</v>
      </c>
      <c r="N20" s="85">
        <v>0</v>
      </c>
      <c r="O20" s="91">
        <v>0</v>
      </c>
      <c r="P20" s="91">
        <v>0</v>
      </c>
      <c r="Q20" s="95">
        <v>0</v>
      </c>
      <c r="R20" s="96">
        <v>0</v>
      </c>
    </row>
    <row r="21" spans="1:18" ht="12.75">
      <c r="A21" s="22" t="s">
        <v>21</v>
      </c>
      <c r="B21" s="27" t="s">
        <v>10</v>
      </c>
      <c r="C21" s="145">
        <v>0</v>
      </c>
      <c r="D21" s="85">
        <f t="shared" si="0"/>
        <v>0</v>
      </c>
      <c r="E21" s="80">
        <v>0</v>
      </c>
      <c r="F21" s="81">
        <v>0</v>
      </c>
      <c r="G21" s="150">
        <v>0</v>
      </c>
      <c r="H21" s="88">
        <f t="shared" si="3"/>
        <v>0</v>
      </c>
      <c r="I21" s="81">
        <v>0</v>
      </c>
      <c r="J21" s="80">
        <v>0</v>
      </c>
      <c r="K21" s="100">
        <v>0</v>
      </c>
      <c r="L21" s="81">
        <v>0</v>
      </c>
      <c r="M21" s="91">
        <v>0</v>
      </c>
      <c r="N21" s="85">
        <v>0</v>
      </c>
      <c r="O21" s="91">
        <v>0</v>
      </c>
      <c r="P21" s="91">
        <v>0</v>
      </c>
      <c r="Q21" s="95">
        <v>0</v>
      </c>
      <c r="R21" s="96">
        <v>0</v>
      </c>
    </row>
    <row r="22" spans="1:18" ht="12.75">
      <c r="A22" s="22" t="s">
        <v>22</v>
      </c>
      <c r="B22" s="27" t="s">
        <v>11</v>
      </c>
      <c r="C22" s="145">
        <v>433</v>
      </c>
      <c r="D22" s="85">
        <f t="shared" si="0"/>
        <v>423</v>
      </c>
      <c r="E22" s="80">
        <f t="shared" si="1"/>
        <v>5.828854898718479</v>
      </c>
      <c r="F22" s="81">
        <f t="shared" si="2"/>
        <v>4.957805907172996</v>
      </c>
      <c r="G22" s="150">
        <v>35</v>
      </c>
      <c r="H22" s="88">
        <f t="shared" si="3"/>
        <v>25</v>
      </c>
      <c r="I22" s="81">
        <f t="shared" si="4"/>
        <v>0.3444949703734326</v>
      </c>
      <c r="J22" s="80">
        <f t="shared" si="5"/>
        <v>0.29301453352086265</v>
      </c>
      <c r="K22" s="100">
        <v>10</v>
      </c>
      <c r="L22" s="81">
        <v>0.14</v>
      </c>
      <c r="M22" s="91">
        <v>0.12</v>
      </c>
      <c r="N22" s="85">
        <v>458</v>
      </c>
      <c r="O22" s="91">
        <v>6.31</v>
      </c>
      <c r="P22" s="91">
        <v>5.37</v>
      </c>
      <c r="Q22" s="95">
        <v>7257</v>
      </c>
      <c r="R22" s="96">
        <v>8532</v>
      </c>
    </row>
    <row r="23" spans="1:18" ht="12.75">
      <c r="A23" s="22"/>
      <c r="B23" s="27" t="s">
        <v>12</v>
      </c>
      <c r="C23" s="145">
        <v>7219</v>
      </c>
      <c r="D23" s="85">
        <f t="shared" si="0"/>
        <v>7011</v>
      </c>
      <c r="E23" s="80">
        <f t="shared" si="1"/>
        <v>12.338313710997308</v>
      </c>
      <c r="F23" s="81">
        <f t="shared" si="2"/>
        <v>9.75131436201285</v>
      </c>
      <c r="G23" s="150">
        <v>608</v>
      </c>
      <c r="H23" s="88">
        <f t="shared" si="3"/>
        <v>400</v>
      </c>
      <c r="I23" s="81">
        <f t="shared" si="4"/>
        <v>0.7039403058620629</v>
      </c>
      <c r="J23" s="80">
        <f t="shared" si="5"/>
        <v>0.5563437091435088</v>
      </c>
      <c r="K23" s="100">
        <v>208</v>
      </c>
      <c r="L23" s="81">
        <v>0.37</v>
      </c>
      <c r="M23" s="91">
        <v>0.29</v>
      </c>
      <c r="N23" s="85">
        <v>7619</v>
      </c>
      <c r="O23" s="91">
        <v>13.41</v>
      </c>
      <c r="P23" s="91">
        <v>10.6</v>
      </c>
      <c r="Q23" s="95">
        <v>56823</v>
      </c>
      <c r="R23" s="96">
        <v>71898</v>
      </c>
    </row>
    <row r="24" spans="1:18" ht="12.75">
      <c r="A24" s="22"/>
      <c r="B24" s="27" t="s">
        <v>13</v>
      </c>
      <c r="C24" s="145">
        <v>666</v>
      </c>
      <c r="D24" s="85">
        <f t="shared" si="0"/>
        <v>653</v>
      </c>
      <c r="E24" s="80">
        <f t="shared" si="1"/>
        <v>13.635414491543118</v>
      </c>
      <c r="F24" s="81">
        <f t="shared" si="2"/>
        <v>10.562924619864122</v>
      </c>
      <c r="G24" s="150">
        <v>34</v>
      </c>
      <c r="H24" s="88">
        <f t="shared" si="3"/>
        <v>21</v>
      </c>
      <c r="I24" s="81">
        <f t="shared" si="4"/>
        <v>0.4385049070787221</v>
      </c>
      <c r="J24" s="80">
        <f t="shared" si="5"/>
        <v>0.3396958912973148</v>
      </c>
      <c r="K24" s="100">
        <v>13</v>
      </c>
      <c r="L24" s="81">
        <v>0.27</v>
      </c>
      <c r="M24" s="91">
        <v>0.21</v>
      </c>
      <c r="N24" s="85">
        <v>687</v>
      </c>
      <c r="O24" s="91">
        <v>14.35</v>
      </c>
      <c r="P24" s="91">
        <v>11.11</v>
      </c>
      <c r="Q24" s="95">
        <v>4789</v>
      </c>
      <c r="R24" s="96">
        <v>6182</v>
      </c>
    </row>
    <row r="25" spans="1:18" ht="12.75">
      <c r="A25" s="31"/>
      <c r="B25" s="28" t="s">
        <v>14</v>
      </c>
      <c r="C25" s="146">
        <v>8318</v>
      </c>
      <c r="D25" s="85">
        <f t="shared" si="0"/>
        <v>8087</v>
      </c>
      <c r="E25" s="80">
        <f t="shared" si="1"/>
        <v>11.74258374595246</v>
      </c>
      <c r="F25" s="81">
        <f t="shared" si="2"/>
        <v>9.33704336581536</v>
      </c>
      <c r="G25" s="150">
        <v>677</v>
      </c>
      <c r="H25" s="88">
        <f t="shared" si="3"/>
        <v>446</v>
      </c>
      <c r="I25" s="81">
        <f t="shared" si="4"/>
        <v>0.6476063250519102</v>
      </c>
      <c r="J25" s="80">
        <f t="shared" si="5"/>
        <v>0.5149401930448436</v>
      </c>
      <c r="K25" s="100">
        <v>231</v>
      </c>
      <c r="L25" s="81">
        <v>0.34</v>
      </c>
      <c r="M25" s="91">
        <v>0.27</v>
      </c>
      <c r="N25" s="85">
        <v>8764</v>
      </c>
      <c r="O25" s="91">
        <v>12.73</v>
      </c>
      <c r="P25" s="91">
        <v>10.12</v>
      </c>
      <c r="Q25" s="95">
        <v>68869</v>
      </c>
      <c r="R25" s="96">
        <v>86612</v>
      </c>
    </row>
    <row r="26" spans="1:18" ht="12.75">
      <c r="A26" s="29" t="s">
        <v>23</v>
      </c>
      <c r="B26" s="30" t="s">
        <v>8</v>
      </c>
      <c r="C26" s="147">
        <v>3</v>
      </c>
      <c r="D26" s="85">
        <f t="shared" si="0"/>
        <v>3</v>
      </c>
      <c r="E26" s="80">
        <f t="shared" si="1"/>
        <v>1.107011070110701</v>
      </c>
      <c r="F26" s="81">
        <f t="shared" si="2"/>
        <v>0.8982035928143712</v>
      </c>
      <c r="G26" s="150">
        <v>0</v>
      </c>
      <c r="H26" s="88">
        <f t="shared" si="3"/>
        <v>0</v>
      </c>
      <c r="I26" s="81">
        <f t="shared" si="4"/>
        <v>0</v>
      </c>
      <c r="J26" s="80">
        <f t="shared" si="5"/>
        <v>0</v>
      </c>
      <c r="K26" s="100">
        <v>0</v>
      </c>
      <c r="L26" s="81">
        <v>0</v>
      </c>
      <c r="M26" s="91">
        <v>0</v>
      </c>
      <c r="N26" s="85">
        <v>3</v>
      </c>
      <c r="O26" s="91">
        <v>1.11</v>
      </c>
      <c r="P26" s="91">
        <v>0.9</v>
      </c>
      <c r="Q26" s="95">
        <v>271</v>
      </c>
      <c r="R26" s="96">
        <v>334</v>
      </c>
    </row>
    <row r="27" spans="1:18" ht="12.75">
      <c r="A27" s="76" t="s">
        <v>24</v>
      </c>
      <c r="B27" s="26" t="s">
        <v>9</v>
      </c>
      <c r="C27" s="145">
        <v>188</v>
      </c>
      <c r="D27" s="85">
        <f t="shared" si="0"/>
        <v>186</v>
      </c>
      <c r="E27" s="80">
        <f t="shared" si="1"/>
        <v>15.024232633279484</v>
      </c>
      <c r="F27" s="81">
        <f t="shared" si="2"/>
        <v>12.89875173370319</v>
      </c>
      <c r="G27" s="150">
        <v>5</v>
      </c>
      <c r="H27" s="88">
        <f t="shared" si="3"/>
        <v>3</v>
      </c>
      <c r="I27" s="81">
        <f t="shared" si="4"/>
        <v>0.24232633279483037</v>
      </c>
      <c r="J27" s="80">
        <f t="shared" si="5"/>
        <v>0.20804438280166435</v>
      </c>
      <c r="K27" s="100">
        <v>2</v>
      </c>
      <c r="L27" s="81">
        <v>0.16</v>
      </c>
      <c r="M27" s="91">
        <v>0.14</v>
      </c>
      <c r="N27" s="85">
        <v>191</v>
      </c>
      <c r="O27" s="91">
        <v>15.43</v>
      </c>
      <c r="P27" s="91">
        <v>13.25</v>
      </c>
      <c r="Q27" s="95">
        <v>1238</v>
      </c>
      <c r="R27" s="96">
        <v>1442</v>
      </c>
    </row>
    <row r="28" spans="1:18" ht="13.5">
      <c r="A28" s="22" t="s">
        <v>94</v>
      </c>
      <c r="B28" s="27" t="s">
        <v>10</v>
      </c>
      <c r="C28" s="145">
        <v>1020</v>
      </c>
      <c r="D28" s="85">
        <f t="shared" si="0"/>
        <v>1015</v>
      </c>
      <c r="E28" s="80">
        <f t="shared" si="1"/>
        <v>45.47491039426524</v>
      </c>
      <c r="F28" s="81">
        <f t="shared" si="2"/>
        <v>35.98014888337469</v>
      </c>
      <c r="G28" s="150">
        <v>12</v>
      </c>
      <c r="H28" s="88">
        <f t="shared" si="3"/>
        <v>7</v>
      </c>
      <c r="I28" s="81">
        <f t="shared" si="4"/>
        <v>0.31362007168458783</v>
      </c>
      <c r="J28" s="80">
        <f t="shared" si="5"/>
        <v>0.24813895781637718</v>
      </c>
      <c r="K28" s="100">
        <v>5</v>
      </c>
      <c r="L28" s="81">
        <v>0.22</v>
      </c>
      <c r="M28" s="91">
        <v>0.18</v>
      </c>
      <c r="N28" s="85">
        <v>1027</v>
      </c>
      <c r="O28" s="91">
        <v>46.01</v>
      </c>
      <c r="P28" s="91">
        <v>36.41</v>
      </c>
      <c r="Q28" s="95">
        <v>2232</v>
      </c>
      <c r="R28" s="96">
        <v>2821</v>
      </c>
    </row>
    <row r="29" spans="1:18" ht="12.75">
      <c r="A29" s="22"/>
      <c r="B29" s="27" t="s">
        <v>11</v>
      </c>
      <c r="C29" s="145">
        <v>1467</v>
      </c>
      <c r="D29" s="85">
        <f t="shared" si="0"/>
        <v>1428</v>
      </c>
      <c r="E29" s="80">
        <f t="shared" si="1"/>
        <v>51.814223512336724</v>
      </c>
      <c r="F29" s="81">
        <f t="shared" si="2"/>
        <v>39.88826815642458</v>
      </c>
      <c r="G29" s="150">
        <v>94</v>
      </c>
      <c r="H29" s="88">
        <f t="shared" si="3"/>
        <v>55</v>
      </c>
      <c r="I29" s="81">
        <f t="shared" si="4"/>
        <v>1.995645863570392</v>
      </c>
      <c r="J29" s="80">
        <f t="shared" si="5"/>
        <v>1.536312849162011</v>
      </c>
      <c r="K29" s="100">
        <v>39</v>
      </c>
      <c r="L29" s="81">
        <v>1.42</v>
      </c>
      <c r="M29" s="91">
        <v>1.09</v>
      </c>
      <c r="N29" s="85">
        <v>1522</v>
      </c>
      <c r="O29" s="91">
        <v>55.22</v>
      </c>
      <c r="P29" s="91">
        <v>42.51</v>
      </c>
      <c r="Q29" s="95">
        <v>2756</v>
      </c>
      <c r="R29" s="96">
        <v>3580</v>
      </c>
    </row>
    <row r="30" spans="1:18" ht="12.75">
      <c r="A30" s="22"/>
      <c r="B30" s="27" t="s">
        <v>12</v>
      </c>
      <c r="C30" s="145">
        <v>28</v>
      </c>
      <c r="D30" s="85">
        <f t="shared" si="0"/>
        <v>27</v>
      </c>
      <c r="E30" s="80">
        <f t="shared" si="1"/>
        <v>19.565217391304348</v>
      </c>
      <c r="F30" s="81">
        <f t="shared" si="2"/>
        <v>11.688311688311687</v>
      </c>
      <c r="G30" s="150">
        <v>10</v>
      </c>
      <c r="H30" s="88">
        <f t="shared" si="3"/>
        <v>9</v>
      </c>
      <c r="I30" s="81">
        <f t="shared" si="4"/>
        <v>6.521739130434782</v>
      </c>
      <c r="J30" s="80">
        <f t="shared" si="5"/>
        <v>3.896103896103896</v>
      </c>
      <c r="K30" s="100">
        <v>1</v>
      </c>
      <c r="L30" s="81">
        <v>0.72</v>
      </c>
      <c r="M30" s="91">
        <v>0.43</v>
      </c>
      <c r="N30" s="85">
        <v>37</v>
      </c>
      <c r="O30" s="91">
        <v>26.81</v>
      </c>
      <c r="P30" s="91">
        <v>16.02</v>
      </c>
      <c r="Q30" s="95">
        <v>138</v>
      </c>
      <c r="R30" s="96">
        <v>231</v>
      </c>
    </row>
    <row r="31" spans="1:18" ht="12.75">
      <c r="A31" s="22"/>
      <c r="B31" s="27" t="s">
        <v>13</v>
      </c>
      <c r="C31" s="145">
        <v>3</v>
      </c>
      <c r="D31" s="85">
        <f t="shared" si="0"/>
        <v>3</v>
      </c>
      <c r="E31" s="80">
        <f t="shared" si="1"/>
        <v>17.647058823529413</v>
      </c>
      <c r="F31" s="81">
        <f t="shared" si="2"/>
        <v>8.823529411764707</v>
      </c>
      <c r="G31" s="150">
        <v>0</v>
      </c>
      <c r="H31" s="88">
        <f t="shared" si="3"/>
        <v>0</v>
      </c>
      <c r="I31" s="81">
        <f t="shared" si="4"/>
        <v>0</v>
      </c>
      <c r="J31" s="80">
        <f t="shared" si="5"/>
        <v>0</v>
      </c>
      <c r="K31" s="100">
        <v>0</v>
      </c>
      <c r="L31" s="81">
        <v>0</v>
      </c>
      <c r="M31" s="91">
        <v>0</v>
      </c>
      <c r="N31" s="85">
        <v>3</v>
      </c>
      <c r="O31" s="91">
        <v>17.65</v>
      </c>
      <c r="P31" s="91">
        <v>8.82</v>
      </c>
      <c r="Q31" s="95">
        <v>17</v>
      </c>
      <c r="R31" s="96">
        <v>34</v>
      </c>
    </row>
    <row r="32" spans="1:18" ht="12.75">
      <c r="A32" s="31"/>
      <c r="B32" s="28" t="s">
        <v>14</v>
      </c>
      <c r="C32" s="146">
        <v>2709</v>
      </c>
      <c r="D32" s="85">
        <f t="shared" si="0"/>
        <v>2662</v>
      </c>
      <c r="E32" s="80">
        <f t="shared" si="1"/>
        <v>40.01803968731208</v>
      </c>
      <c r="F32" s="81">
        <f t="shared" si="2"/>
        <v>31.532812129827054</v>
      </c>
      <c r="G32" s="150">
        <v>121</v>
      </c>
      <c r="H32" s="88">
        <f t="shared" si="3"/>
        <v>74</v>
      </c>
      <c r="I32" s="81">
        <f t="shared" si="4"/>
        <v>1.1124473842453397</v>
      </c>
      <c r="J32" s="80">
        <f t="shared" si="5"/>
        <v>0.8765695332859511</v>
      </c>
      <c r="K32" s="100">
        <v>47</v>
      </c>
      <c r="L32" s="81">
        <v>0.71</v>
      </c>
      <c r="M32" s="91">
        <v>0.56</v>
      </c>
      <c r="N32" s="85">
        <v>2783</v>
      </c>
      <c r="O32" s="91">
        <v>41.84</v>
      </c>
      <c r="P32" s="91">
        <v>32.97</v>
      </c>
      <c r="Q32" s="95">
        <v>6652</v>
      </c>
      <c r="R32" s="96">
        <v>8442</v>
      </c>
    </row>
    <row r="33" spans="1:18" ht="12.75">
      <c r="A33" s="29" t="s">
        <v>25</v>
      </c>
      <c r="B33" s="30" t="s">
        <v>8</v>
      </c>
      <c r="C33" s="147">
        <v>0</v>
      </c>
      <c r="D33" s="85">
        <f t="shared" si="0"/>
        <v>0</v>
      </c>
      <c r="E33" s="80">
        <v>0</v>
      </c>
      <c r="F33" s="81">
        <v>0</v>
      </c>
      <c r="G33" s="150">
        <v>0</v>
      </c>
      <c r="H33" s="88">
        <f t="shared" si="3"/>
        <v>0</v>
      </c>
      <c r="I33" s="81">
        <v>0</v>
      </c>
      <c r="J33" s="80">
        <v>0</v>
      </c>
      <c r="K33" s="100">
        <v>0</v>
      </c>
      <c r="L33" s="81">
        <v>0</v>
      </c>
      <c r="M33" s="91">
        <v>0</v>
      </c>
      <c r="N33" s="85">
        <v>0</v>
      </c>
      <c r="O33" s="91">
        <v>0</v>
      </c>
      <c r="P33" s="91">
        <v>0</v>
      </c>
      <c r="Q33" s="95">
        <v>0</v>
      </c>
      <c r="R33" s="96">
        <v>0</v>
      </c>
    </row>
    <row r="34" spans="1:18" ht="12.75">
      <c r="A34" s="22" t="s">
        <v>26</v>
      </c>
      <c r="B34" s="26" t="s">
        <v>9</v>
      </c>
      <c r="C34" s="145">
        <v>0</v>
      </c>
      <c r="D34" s="85">
        <f t="shared" si="0"/>
        <v>0</v>
      </c>
      <c r="E34" s="80">
        <v>0</v>
      </c>
      <c r="F34" s="81">
        <v>0</v>
      </c>
      <c r="G34" s="150">
        <v>0</v>
      </c>
      <c r="H34" s="88">
        <f t="shared" si="3"/>
        <v>0</v>
      </c>
      <c r="I34" s="81">
        <v>0</v>
      </c>
      <c r="J34" s="80">
        <v>0</v>
      </c>
      <c r="K34" s="100">
        <v>0</v>
      </c>
      <c r="L34" s="81">
        <v>0</v>
      </c>
      <c r="M34" s="91">
        <v>0</v>
      </c>
      <c r="N34" s="85">
        <v>0</v>
      </c>
      <c r="O34" s="91">
        <v>0</v>
      </c>
      <c r="P34" s="91">
        <v>0</v>
      </c>
      <c r="Q34" s="95">
        <v>0</v>
      </c>
      <c r="R34" s="96">
        <v>0</v>
      </c>
    </row>
    <row r="35" spans="1:18" ht="12.75">
      <c r="A35" s="22"/>
      <c r="B35" s="27" t="s">
        <v>10</v>
      </c>
      <c r="C35" s="145">
        <v>0</v>
      </c>
      <c r="D35" s="85">
        <f t="shared" si="0"/>
        <v>0</v>
      </c>
      <c r="E35" s="80">
        <v>0</v>
      </c>
      <c r="F35" s="81">
        <v>0</v>
      </c>
      <c r="G35" s="150">
        <v>0</v>
      </c>
      <c r="H35" s="88">
        <f t="shared" si="3"/>
        <v>0</v>
      </c>
      <c r="I35" s="81">
        <v>0</v>
      </c>
      <c r="J35" s="80">
        <v>0</v>
      </c>
      <c r="K35" s="100">
        <v>0</v>
      </c>
      <c r="L35" s="81">
        <v>0</v>
      </c>
      <c r="M35" s="91">
        <v>0</v>
      </c>
      <c r="N35" s="85">
        <v>0</v>
      </c>
      <c r="O35" s="91">
        <v>0</v>
      </c>
      <c r="P35" s="91">
        <v>0</v>
      </c>
      <c r="Q35" s="95">
        <v>0</v>
      </c>
      <c r="R35" s="96">
        <v>0</v>
      </c>
    </row>
    <row r="36" spans="1:18" ht="12.75">
      <c r="A36" s="22"/>
      <c r="B36" s="27" t="s">
        <v>11</v>
      </c>
      <c r="C36" s="145">
        <v>0</v>
      </c>
      <c r="D36" s="85">
        <f t="shared" si="0"/>
        <v>0</v>
      </c>
      <c r="E36" s="80">
        <v>0</v>
      </c>
      <c r="F36" s="81">
        <v>0</v>
      </c>
      <c r="G36" s="150">
        <v>0</v>
      </c>
      <c r="H36" s="88">
        <f t="shared" si="3"/>
        <v>0</v>
      </c>
      <c r="I36" s="81">
        <v>0</v>
      </c>
      <c r="J36" s="80">
        <v>0</v>
      </c>
      <c r="K36" s="100">
        <v>0</v>
      </c>
      <c r="L36" s="81">
        <v>0</v>
      </c>
      <c r="M36" s="91">
        <v>0</v>
      </c>
      <c r="N36" s="85">
        <v>0</v>
      </c>
      <c r="O36" s="91">
        <v>0</v>
      </c>
      <c r="P36" s="91">
        <v>0</v>
      </c>
      <c r="Q36" s="95">
        <v>0</v>
      </c>
      <c r="R36" s="96">
        <v>0</v>
      </c>
    </row>
    <row r="37" spans="1:18" ht="12.75">
      <c r="A37" s="22"/>
      <c r="B37" s="27" t="s">
        <v>12</v>
      </c>
      <c r="C37" s="145">
        <v>0</v>
      </c>
      <c r="D37" s="85">
        <f t="shared" si="0"/>
        <v>0</v>
      </c>
      <c r="E37" s="80">
        <v>0</v>
      </c>
      <c r="F37" s="81">
        <v>0</v>
      </c>
      <c r="G37" s="150">
        <v>0</v>
      </c>
      <c r="H37" s="88">
        <f t="shared" si="3"/>
        <v>0</v>
      </c>
      <c r="I37" s="81">
        <v>0</v>
      </c>
      <c r="J37" s="80">
        <v>0</v>
      </c>
      <c r="K37" s="100">
        <v>0</v>
      </c>
      <c r="L37" s="81">
        <v>0</v>
      </c>
      <c r="M37" s="91">
        <v>0</v>
      </c>
      <c r="N37" s="85">
        <v>0</v>
      </c>
      <c r="O37" s="91">
        <v>0</v>
      </c>
      <c r="P37" s="91">
        <v>0</v>
      </c>
      <c r="Q37" s="95">
        <v>0</v>
      </c>
      <c r="R37" s="96">
        <v>0</v>
      </c>
    </row>
    <row r="38" spans="1:18" ht="12.75">
      <c r="A38" s="22"/>
      <c r="B38" s="27" t="s">
        <v>13</v>
      </c>
      <c r="C38" s="145">
        <v>0</v>
      </c>
      <c r="D38" s="85">
        <f t="shared" si="0"/>
        <v>0</v>
      </c>
      <c r="E38" s="80">
        <v>0</v>
      </c>
      <c r="F38" s="81">
        <v>0</v>
      </c>
      <c r="G38" s="150">
        <v>0</v>
      </c>
      <c r="H38" s="88">
        <f t="shared" si="3"/>
        <v>0</v>
      </c>
      <c r="I38" s="81">
        <v>0</v>
      </c>
      <c r="J38" s="80">
        <v>0</v>
      </c>
      <c r="K38" s="100">
        <v>0</v>
      </c>
      <c r="L38" s="81">
        <v>0</v>
      </c>
      <c r="M38" s="91">
        <v>0</v>
      </c>
      <c r="N38" s="85">
        <v>0</v>
      </c>
      <c r="O38" s="91">
        <v>0</v>
      </c>
      <c r="P38" s="91">
        <v>0</v>
      </c>
      <c r="Q38" s="95">
        <v>0</v>
      </c>
      <c r="R38" s="96">
        <v>0</v>
      </c>
    </row>
    <row r="39" spans="1:18" ht="12.75">
      <c r="A39" s="31"/>
      <c r="B39" s="28" t="s">
        <v>14</v>
      </c>
      <c r="C39" s="146">
        <v>0</v>
      </c>
      <c r="D39" s="85">
        <f t="shared" si="0"/>
        <v>0</v>
      </c>
      <c r="E39" s="80">
        <v>0</v>
      </c>
      <c r="F39" s="81">
        <v>0</v>
      </c>
      <c r="G39" s="150">
        <v>0</v>
      </c>
      <c r="H39" s="88">
        <f t="shared" si="3"/>
        <v>0</v>
      </c>
      <c r="I39" s="81">
        <v>0</v>
      </c>
      <c r="J39" s="80">
        <v>0</v>
      </c>
      <c r="K39" s="100">
        <v>0</v>
      </c>
      <c r="L39" s="81">
        <v>0</v>
      </c>
      <c r="M39" s="91">
        <v>0</v>
      </c>
      <c r="N39" s="85">
        <v>0</v>
      </c>
      <c r="O39" s="91">
        <v>0</v>
      </c>
      <c r="P39" s="91">
        <v>0</v>
      </c>
      <c r="Q39" s="95">
        <v>0</v>
      </c>
      <c r="R39" s="96">
        <v>0</v>
      </c>
    </row>
    <row r="40" spans="1:18" ht="12.75">
      <c r="A40" s="22" t="s">
        <v>3</v>
      </c>
      <c r="B40" s="30" t="s">
        <v>8</v>
      </c>
      <c r="C40" s="147">
        <v>61</v>
      </c>
      <c r="D40" s="85">
        <f t="shared" si="0"/>
        <v>61</v>
      </c>
      <c r="E40" s="80">
        <f t="shared" si="1"/>
        <v>0.40499269685300754</v>
      </c>
      <c r="F40" s="81">
        <f t="shared" si="2"/>
        <v>0.319857375072099</v>
      </c>
      <c r="G40" s="150">
        <v>13</v>
      </c>
      <c r="H40" s="88">
        <f t="shared" si="3"/>
        <v>13</v>
      </c>
      <c r="I40" s="81">
        <f t="shared" si="4"/>
        <v>0.08630991900146062</v>
      </c>
      <c r="J40" s="80">
        <f t="shared" si="5"/>
        <v>0.0681663258350375</v>
      </c>
      <c r="K40" s="100">
        <v>0</v>
      </c>
      <c r="L40" s="81">
        <v>0</v>
      </c>
      <c r="M40" s="91">
        <v>0</v>
      </c>
      <c r="N40" s="85">
        <v>74</v>
      </c>
      <c r="O40" s="91">
        <v>0.49</v>
      </c>
      <c r="P40" s="91">
        <v>0.39</v>
      </c>
      <c r="Q40" s="95">
        <v>15062</v>
      </c>
      <c r="R40" s="96">
        <v>19071</v>
      </c>
    </row>
    <row r="41" spans="1:18" ht="12.75">
      <c r="A41" s="22"/>
      <c r="B41" s="26" t="s">
        <v>9</v>
      </c>
      <c r="C41" s="145">
        <v>1091</v>
      </c>
      <c r="D41" s="85">
        <f t="shared" si="0"/>
        <v>1088</v>
      </c>
      <c r="E41" s="80">
        <f t="shared" si="1"/>
        <v>1.9825434136919406</v>
      </c>
      <c r="F41" s="81">
        <f t="shared" si="2"/>
        <v>1.5996236179722418</v>
      </c>
      <c r="G41" s="150">
        <v>23</v>
      </c>
      <c r="H41" s="88">
        <f t="shared" si="3"/>
        <v>20</v>
      </c>
      <c r="I41" s="81">
        <f t="shared" si="4"/>
        <v>0.036443812751690084</v>
      </c>
      <c r="J41" s="80">
        <f t="shared" si="5"/>
        <v>0.029404845918607387</v>
      </c>
      <c r="K41" s="100">
        <v>3</v>
      </c>
      <c r="L41" s="81">
        <v>0.01</v>
      </c>
      <c r="M41" s="91">
        <v>0</v>
      </c>
      <c r="N41" s="85">
        <v>1111</v>
      </c>
      <c r="O41" s="91">
        <v>2.02</v>
      </c>
      <c r="P41" s="91">
        <v>1.63</v>
      </c>
      <c r="Q41" s="95">
        <v>54879</v>
      </c>
      <c r="R41" s="96">
        <v>68016</v>
      </c>
    </row>
    <row r="42" spans="1:18" ht="12.75">
      <c r="A42" s="1"/>
      <c r="B42" s="27" t="s">
        <v>10</v>
      </c>
      <c r="C42" s="145">
        <v>3854</v>
      </c>
      <c r="D42" s="85">
        <f t="shared" si="0"/>
        <v>3828</v>
      </c>
      <c r="E42" s="80">
        <f t="shared" si="1"/>
        <v>5.972198386819976</v>
      </c>
      <c r="F42" s="81">
        <f t="shared" si="2"/>
        <v>4.473582722715002</v>
      </c>
      <c r="G42" s="150">
        <v>60</v>
      </c>
      <c r="H42" s="88">
        <f t="shared" si="3"/>
        <v>34</v>
      </c>
      <c r="I42" s="81">
        <f t="shared" si="4"/>
        <v>0.05304460427165078</v>
      </c>
      <c r="J42" s="80">
        <f t="shared" si="5"/>
        <v>0.03973401582348748</v>
      </c>
      <c r="K42" s="100">
        <v>26</v>
      </c>
      <c r="L42" s="81">
        <v>0.04</v>
      </c>
      <c r="M42" s="91">
        <v>0.03</v>
      </c>
      <c r="N42" s="85">
        <v>3888</v>
      </c>
      <c r="O42" s="91">
        <v>6.07</v>
      </c>
      <c r="P42" s="91">
        <v>4.54</v>
      </c>
      <c r="Q42" s="95">
        <v>64097</v>
      </c>
      <c r="R42" s="96">
        <v>85569</v>
      </c>
    </row>
    <row r="43" spans="1:18" ht="12.75">
      <c r="A43" s="1"/>
      <c r="B43" s="27" t="s">
        <v>11</v>
      </c>
      <c r="C43" s="145">
        <v>3878</v>
      </c>
      <c r="D43" s="85">
        <f t="shared" si="0"/>
        <v>3777</v>
      </c>
      <c r="E43" s="80">
        <f t="shared" si="1"/>
        <v>9.73378347035023</v>
      </c>
      <c r="F43" s="81">
        <f t="shared" si="2"/>
        <v>7.501489572989077</v>
      </c>
      <c r="G43" s="150">
        <v>315</v>
      </c>
      <c r="H43" s="88">
        <f t="shared" si="3"/>
        <v>214</v>
      </c>
      <c r="I43" s="81">
        <f t="shared" si="4"/>
        <v>0.551503749710074</v>
      </c>
      <c r="J43" s="80">
        <f t="shared" si="5"/>
        <v>0.42502482621648463</v>
      </c>
      <c r="K43" s="100">
        <v>101</v>
      </c>
      <c r="L43" s="81">
        <v>0.26</v>
      </c>
      <c r="M43" s="91">
        <v>0.2</v>
      </c>
      <c r="N43" s="85">
        <v>4092</v>
      </c>
      <c r="O43" s="91">
        <v>10.55</v>
      </c>
      <c r="P43" s="91">
        <v>8.13</v>
      </c>
      <c r="Q43" s="95">
        <v>38803</v>
      </c>
      <c r="R43" s="96">
        <v>50350</v>
      </c>
    </row>
    <row r="44" spans="1:18" ht="12.75">
      <c r="A44" s="1"/>
      <c r="B44" s="27" t="s">
        <v>12</v>
      </c>
      <c r="C44" s="145">
        <v>12957</v>
      </c>
      <c r="D44" s="85">
        <f t="shared" si="0"/>
        <v>12509</v>
      </c>
      <c r="E44" s="80">
        <f t="shared" si="1"/>
        <v>16.52487516182726</v>
      </c>
      <c r="F44" s="81">
        <f t="shared" si="2"/>
        <v>12.971162520609308</v>
      </c>
      <c r="G44" s="150">
        <v>1113</v>
      </c>
      <c r="H44" s="88">
        <f t="shared" si="3"/>
        <v>665</v>
      </c>
      <c r="I44" s="81">
        <f t="shared" si="4"/>
        <v>0.8784908452006659</v>
      </c>
      <c r="J44" s="80">
        <f t="shared" si="5"/>
        <v>0.68956935615998</v>
      </c>
      <c r="K44" s="100">
        <v>448</v>
      </c>
      <c r="L44" s="81">
        <v>0.59</v>
      </c>
      <c r="M44" s="91">
        <v>0.46</v>
      </c>
      <c r="N44" s="85">
        <v>13622</v>
      </c>
      <c r="O44" s="91">
        <v>18</v>
      </c>
      <c r="P44" s="91">
        <v>14.13</v>
      </c>
      <c r="Q44" s="95">
        <v>75698</v>
      </c>
      <c r="R44" s="96">
        <v>96437</v>
      </c>
    </row>
    <row r="45" spans="1:18" ht="12.75">
      <c r="A45" s="1"/>
      <c r="B45" s="27" t="s">
        <v>13</v>
      </c>
      <c r="C45" s="145">
        <v>6107</v>
      </c>
      <c r="D45" s="85">
        <f t="shared" si="0"/>
        <v>5925</v>
      </c>
      <c r="E45" s="80">
        <f t="shared" si="1"/>
        <v>20.019597242870656</v>
      </c>
      <c r="F45" s="81">
        <f t="shared" si="2"/>
        <v>16.56045614623512</v>
      </c>
      <c r="G45" s="150">
        <v>551</v>
      </c>
      <c r="H45" s="88">
        <f t="shared" si="3"/>
        <v>369</v>
      </c>
      <c r="I45" s="81">
        <f t="shared" si="4"/>
        <v>1.2467901067711853</v>
      </c>
      <c r="J45" s="80">
        <f t="shared" si="5"/>
        <v>1.0313600536642629</v>
      </c>
      <c r="K45" s="100">
        <v>182</v>
      </c>
      <c r="L45" s="81">
        <v>0.61</v>
      </c>
      <c r="M45" s="91">
        <v>0.51</v>
      </c>
      <c r="N45" s="85">
        <v>6476</v>
      </c>
      <c r="O45" s="91">
        <v>21.88</v>
      </c>
      <c r="P45" s="91">
        <v>18.1</v>
      </c>
      <c r="Q45" s="95">
        <v>29596</v>
      </c>
      <c r="R45" s="96">
        <v>35778</v>
      </c>
    </row>
    <row r="46" spans="1:18" ht="13.5" thickBot="1">
      <c r="A46" s="32"/>
      <c r="B46" s="33" t="s">
        <v>14</v>
      </c>
      <c r="C46" s="148">
        <v>27948</v>
      </c>
      <c r="D46" s="86">
        <f t="shared" si="0"/>
        <v>27188</v>
      </c>
      <c r="E46" s="82">
        <f t="shared" si="1"/>
        <v>9.775109209556511</v>
      </c>
      <c r="F46" s="83">
        <f t="shared" si="2"/>
        <v>7.653826772628871</v>
      </c>
      <c r="G46" s="151">
        <v>2075</v>
      </c>
      <c r="H46" s="89">
        <f t="shared" si="3"/>
        <v>1315</v>
      </c>
      <c r="I46" s="83">
        <f t="shared" si="4"/>
        <v>0.47279198950150103</v>
      </c>
      <c r="J46" s="82">
        <f t="shared" si="5"/>
        <v>0.3701920776080243</v>
      </c>
      <c r="K46" s="101">
        <v>760</v>
      </c>
      <c r="L46" s="83">
        <v>0.27</v>
      </c>
      <c r="M46" s="92">
        <v>0.21</v>
      </c>
      <c r="N46" s="86">
        <v>29263</v>
      </c>
      <c r="O46" s="92">
        <v>10.52</v>
      </c>
      <c r="P46" s="92">
        <v>8.24</v>
      </c>
      <c r="Q46" s="97">
        <v>278135</v>
      </c>
      <c r="R46" s="98">
        <v>355221</v>
      </c>
    </row>
    <row r="48" spans="1:196" ht="3.75" customHeight="1">
      <c r="A48" s="34"/>
      <c r="D48" s="35"/>
      <c r="S48" s="9"/>
      <c r="T48" s="9"/>
      <c r="GM48"/>
      <c r="GN48"/>
    </row>
    <row r="49" spans="1:196" ht="12.75">
      <c r="A49" s="34" t="s">
        <v>27</v>
      </c>
      <c r="D49" s="35"/>
      <c r="S49" s="9"/>
      <c r="T49" s="9"/>
      <c r="GM49"/>
      <c r="GN49"/>
    </row>
    <row r="50" spans="1:196" ht="3.75" customHeight="1">
      <c r="A50" s="34"/>
      <c r="D50" s="35"/>
      <c r="S50" s="9"/>
      <c r="T50" s="9"/>
      <c r="GM50"/>
      <c r="GN50"/>
    </row>
    <row r="51" spans="1:196" ht="12.75">
      <c r="A51" s="54" t="s">
        <v>97</v>
      </c>
      <c r="B51" s="34"/>
      <c r="C51" s="34"/>
      <c r="D51" s="34"/>
      <c r="S51" s="9"/>
      <c r="T51" s="9"/>
      <c r="GM51"/>
      <c r="GN51"/>
    </row>
    <row r="52" spans="1:196" ht="12.75">
      <c r="A52" s="34" t="s">
        <v>48</v>
      </c>
      <c r="B52" s="34"/>
      <c r="C52" s="34"/>
      <c r="D52" s="34"/>
      <c r="S52" s="9"/>
      <c r="T52" s="9"/>
      <c r="GM52"/>
      <c r="GN52"/>
    </row>
    <row r="53" spans="1:196" ht="12.75">
      <c r="A53" s="34" t="s">
        <v>49</v>
      </c>
      <c r="B53" s="34"/>
      <c r="C53" s="34"/>
      <c r="D53" s="34"/>
      <c r="S53" s="9"/>
      <c r="T53" s="9"/>
      <c r="GM53"/>
      <c r="GN53"/>
    </row>
    <row r="54" spans="1:196" ht="3.75" customHeight="1">
      <c r="A54" s="34"/>
      <c r="B54" s="34"/>
      <c r="C54" s="34"/>
      <c r="D54" s="34"/>
      <c r="S54" s="9"/>
      <c r="T54" s="9"/>
      <c r="GM54"/>
      <c r="GN54"/>
    </row>
    <row r="55" spans="1:194" ht="12.75">
      <c r="A55" s="54" t="s">
        <v>95</v>
      </c>
      <c r="B55" s="34"/>
      <c r="C55" s="34"/>
      <c r="D55" s="35"/>
      <c r="S55" s="9"/>
      <c r="T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</row>
    <row r="56" spans="1:194" ht="12.75">
      <c r="A56" s="34" t="s">
        <v>78</v>
      </c>
      <c r="B56" s="34"/>
      <c r="C56" s="34"/>
      <c r="D56" s="35"/>
      <c r="S56" s="9"/>
      <c r="T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</row>
    <row r="57" spans="1:194" ht="12.75">
      <c r="A57" s="34" t="s">
        <v>79</v>
      </c>
      <c r="B57" s="34"/>
      <c r="C57" s="34"/>
      <c r="D57" s="35"/>
      <c r="S57" s="9"/>
      <c r="T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</row>
    <row r="58" ht="3.75" customHeight="1"/>
    <row r="59" spans="1:196" ht="12.75">
      <c r="A59" s="54" t="s">
        <v>96</v>
      </c>
      <c r="B59" s="34"/>
      <c r="C59" s="34"/>
      <c r="D59" s="34"/>
      <c r="S59" s="9"/>
      <c r="T59" s="9"/>
      <c r="GM59"/>
      <c r="GN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1986</oddHeader>
    <oddFooter>&amp;C&amp;P</oddFooter>
  </headerFooter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L59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9" customWidth="1"/>
    <col min="2" max="2" width="13.00390625" style="35" customWidth="1"/>
    <col min="13" max="13" width="13.28125" style="0" customWidth="1"/>
    <col min="14" max="16384" width="9.140625" style="9" customWidth="1"/>
  </cols>
  <sheetData>
    <row r="1" spans="1:13" s="134" customFormat="1" ht="24">
      <c r="A1" s="127" t="s">
        <v>50</v>
      </c>
      <c r="B1" s="128"/>
      <c r="C1" s="129"/>
      <c r="D1" s="129"/>
      <c r="E1" s="129"/>
      <c r="F1" s="129"/>
      <c r="G1" s="132"/>
      <c r="H1" s="129"/>
      <c r="I1" s="129"/>
      <c r="J1" s="129"/>
      <c r="K1" s="129"/>
      <c r="L1" s="135"/>
      <c r="M1" s="133"/>
    </row>
    <row r="2" spans="1:13" ht="13.5">
      <c r="A2" s="1"/>
      <c r="B2" s="2"/>
      <c r="C2" s="123" t="s">
        <v>98</v>
      </c>
      <c r="D2" s="39"/>
      <c r="E2" s="39"/>
      <c r="F2" s="39"/>
      <c r="G2" s="40"/>
      <c r="H2" s="124" t="s">
        <v>72</v>
      </c>
      <c r="I2" s="39"/>
      <c r="J2" s="39"/>
      <c r="K2" s="39"/>
      <c r="L2" s="40"/>
      <c r="M2" s="125"/>
    </row>
    <row r="3" spans="1:13" ht="24">
      <c r="A3" s="1"/>
      <c r="B3" s="2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126"/>
    </row>
    <row r="4" spans="1:13" ht="49.5">
      <c r="A4" s="65" t="s">
        <v>99</v>
      </c>
      <c r="B4" s="16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2" t="s">
        <v>71</v>
      </c>
    </row>
    <row r="5" spans="1:13" ht="12">
      <c r="A5" s="29" t="s">
        <v>16</v>
      </c>
      <c r="B5" s="30" t="s">
        <v>8</v>
      </c>
      <c r="C5" s="85">
        <v>0</v>
      </c>
      <c r="D5" s="88">
        <v>0</v>
      </c>
      <c r="E5" s="85">
        <v>0</v>
      </c>
      <c r="F5" s="88">
        <v>1</v>
      </c>
      <c r="G5" s="85">
        <v>1</v>
      </c>
      <c r="H5" s="81">
        <v>0.01</v>
      </c>
      <c r="I5" s="80">
        <v>0</v>
      </c>
      <c r="J5" s="81">
        <v>0.01</v>
      </c>
      <c r="K5" s="80">
        <v>0.33</v>
      </c>
      <c r="L5" s="81">
        <v>0.34</v>
      </c>
      <c r="M5" s="96">
        <v>191</v>
      </c>
    </row>
    <row r="6" spans="1:13" ht="12">
      <c r="A6" s="22" t="s">
        <v>17</v>
      </c>
      <c r="B6" s="26" t="s">
        <v>9</v>
      </c>
      <c r="C6" s="85">
        <v>29</v>
      </c>
      <c r="D6" s="88">
        <v>0</v>
      </c>
      <c r="E6" s="85">
        <v>29</v>
      </c>
      <c r="F6" s="88">
        <v>300</v>
      </c>
      <c r="G6" s="85">
        <v>329</v>
      </c>
      <c r="H6" s="81">
        <v>0.57</v>
      </c>
      <c r="I6" s="80">
        <v>0</v>
      </c>
      <c r="J6" s="81">
        <v>0.57</v>
      </c>
      <c r="K6" s="80">
        <v>5.98</v>
      </c>
      <c r="L6" s="81">
        <v>6.56</v>
      </c>
      <c r="M6" s="102">
        <v>5016</v>
      </c>
    </row>
    <row r="7" spans="1:13" ht="12">
      <c r="A7" s="22"/>
      <c r="B7" s="27" t="s">
        <v>10</v>
      </c>
      <c r="C7" s="85">
        <v>583</v>
      </c>
      <c r="D7" s="88">
        <v>2</v>
      </c>
      <c r="E7" s="85">
        <v>585</v>
      </c>
      <c r="F7" s="88">
        <v>567</v>
      </c>
      <c r="G7" s="85">
        <v>1152</v>
      </c>
      <c r="H7" s="81">
        <v>6.16</v>
      </c>
      <c r="I7" s="80">
        <v>0.02</v>
      </c>
      <c r="J7" s="81">
        <v>6.17</v>
      </c>
      <c r="K7" s="80">
        <v>5.99</v>
      </c>
      <c r="L7" s="81">
        <v>12.16</v>
      </c>
      <c r="M7" s="102">
        <v>9474</v>
      </c>
    </row>
    <row r="8" spans="1:13" ht="12">
      <c r="A8" s="22"/>
      <c r="B8" s="27" t="s">
        <v>11</v>
      </c>
      <c r="C8" s="85">
        <v>1153</v>
      </c>
      <c r="D8" s="88">
        <v>20</v>
      </c>
      <c r="E8" s="85">
        <v>1173</v>
      </c>
      <c r="F8" s="88">
        <v>912</v>
      </c>
      <c r="G8" s="85">
        <v>2085</v>
      </c>
      <c r="H8" s="81">
        <v>10.1</v>
      </c>
      <c r="I8" s="80">
        <v>0.18</v>
      </c>
      <c r="J8" s="81">
        <v>10.28</v>
      </c>
      <c r="K8" s="80">
        <v>7.99</v>
      </c>
      <c r="L8" s="81">
        <v>18.26</v>
      </c>
      <c r="M8" s="102">
        <v>11416</v>
      </c>
    </row>
    <row r="9" spans="1:13" ht="12">
      <c r="A9" s="22"/>
      <c r="B9" s="27" t="s">
        <v>12</v>
      </c>
      <c r="C9" s="85">
        <v>7925</v>
      </c>
      <c r="D9" s="88">
        <v>653</v>
      </c>
      <c r="E9" s="85">
        <v>8578</v>
      </c>
      <c r="F9" s="88">
        <v>11476</v>
      </c>
      <c r="G9" s="85">
        <v>20054</v>
      </c>
      <c r="H9" s="81">
        <v>10.25</v>
      </c>
      <c r="I9" s="80">
        <v>0.84</v>
      </c>
      <c r="J9" s="81">
        <v>11.1</v>
      </c>
      <c r="K9" s="80">
        <v>14.85</v>
      </c>
      <c r="L9" s="81">
        <v>25.94</v>
      </c>
      <c r="M9" s="102">
        <v>77299</v>
      </c>
    </row>
    <row r="10" spans="1:13" ht="12">
      <c r="A10" s="22"/>
      <c r="B10" s="27" t="s">
        <v>13</v>
      </c>
      <c r="C10" s="85">
        <v>7010</v>
      </c>
      <c r="D10" s="88">
        <v>608</v>
      </c>
      <c r="E10" s="85">
        <v>7618</v>
      </c>
      <c r="F10" s="88">
        <v>17044</v>
      </c>
      <c r="G10" s="85">
        <v>24662</v>
      </c>
      <c r="H10" s="81">
        <v>8.24</v>
      </c>
      <c r="I10" s="80">
        <v>0.71</v>
      </c>
      <c r="J10" s="81">
        <v>8.95</v>
      </c>
      <c r="K10" s="80">
        <v>20.03</v>
      </c>
      <c r="L10" s="81">
        <v>28.99</v>
      </c>
      <c r="M10" s="102">
        <v>85080</v>
      </c>
    </row>
    <row r="11" spans="1:13" ht="12">
      <c r="A11" s="31"/>
      <c r="B11" s="28" t="s">
        <v>14</v>
      </c>
      <c r="C11" s="85">
        <v>16700</v>
      </c>
      <c r="D11" s="88">
        <v>1283</v>
      </c>
      <c r="E11" s="85">
        <v>17982</v>
      </c>
      <c r="F11" s="88">
        <v>30300</v>
      </c>
      <c r="G11" s="85">
        <v>48282</v>
      </c>
      <c r="H11" s="81">
        <v>8.86</v>
      </c>
      <c r="I11" s="80">
        <v>0.68</v>
      </c>
      <c r="J11" s="81">
        <v>9.54</v>
      </c>
      <c r="K11" s="80">
        <v>16.08</v>
      </c>
      <c r="L11" s="81">
        <v>25.62</v>
      </c>
      <c r="M11" s="102">
        <v>188476</v>
      </c>
    </row>
    <row r="12" spans="1:13" ht="12">
      <c r="A12" s="29" t="s">
        <v>18</v>
      </c>
      <c r="B12" s="30" t="s">
        <v>8</v>
      </c>
      <c r="C12" s="85">
        <v>19</v>
      </c>
      <c r="D12" s="88">
        <v>4</v>
      </c>
      <c r="E12" s="85">
        <v>23</v>
      </c>
      <c r="F12" s="88">
        <v>318</v>
      </c>
      <c r="G12" s="85">
        <v>341</v>
      </c>
      <c r="H12" s="81">
        <v>0.08</v>
      </c>
      <c r="I12" s="80">
        <v>0.01</v>
      </c>
      <c r="J12" s="81">
        <v>0.09</v>
      </c>
      <c r="K12" s="80">
        <v>1.25</v>
      </c>
      <c r="L12" s="81">
        <v>1.34</v>
      </c>
      <c r="M12" s="102">
        <v>25445</v>
      </c>
    </row>
    <row r="13" spans="1:13" ht="12">
      <c r="A13" s="22"/>
      <c r="B13" s="26" t="s">
        <v>9</v>
      </c>
      <c r="C13" s="85">
        <v>1044</v>
      </c>
      <c r="D13" s="88">
        <v>9</v>
      </c>
      <c r="E13" s="85">
        <v>1052</v>
      </c>
      <c r="F13" s="88">
        <v>624</v>
      </c>
      <c r="G13" s="85">
        <v>1676</v>
      </c>
      <c r="H13" s="81">
        <v>3.64</v>
      </c>
      <c r="I13" s="80">
        <v>0.03</v>
      </c>
      <c r="J13" s="81">
        <v>3.67</v>
      </c>
      <c r="K13" s="80">
        <v>2.17</v>
      </c>
      <c r="L13" s="81">
        <v>5.84</v>
      </c>
      <c r="M13" s="102">
        <v>28678</v>
      </c>
    </row>
    <row r="14" spans="1:13" ht="12">
      <c r="A14" s="22"/>
      <c r="B14" s="27" t="s">
        <v>10</v>
      </c>
      <c r="C14" s="85">
        <v>2882</v>
      </c>
      <c r="D14" s="88">
        <v>29</v>
      </c>
      <c r="E14" s="85">
        <v>2912</v>
      </c>
      <c r="F14" s="88">
        <v>1595</v>
      </c>
      <c r="G14" s="85">
        <v>4507</v>
      </c>
      <c r="H14" s="81">
        <v>11.76</v>
      </c>
      <c r="I14" s="80">
        <v>0.12</v>
      </c>
      <c r="J14" s="81">
        <v>11.88</v>
      </c>
      <c r="K14" s="80">
        <v>6.51</v>
      </c>
      <c r="L14" s="81">
        <v>18.39</v>
      </c>
      <c r="M14" s="102">
        <v>24505</v>
      </c>
    </row>
    <row r="15" spans="1:13" ht="12">
      <c r="A15" s="22"/>
      <c r="B15" s="27" t="s">
        <v>11</v>
      </c>
      <c r="C15" s="85">
        <v>2231</v>
      </c>
      <c r="D15" s="88">
        <v>324</v>
      </c>
      <c r="E15" s="85">
        <v>2556</v>
      </c>
      <c r="F15" s="88">
        <v>1869</v>
      </c>
      <c r="G15" s="85">
        <v>4425</v>
      </c>
      <c r="H15" s="81">
        <v>8.95</v>
      </c>
      <c r="I15" s="80">
        <v>1.3</v>
      </c>
      <c r="J15" s="81">
        <v>10.26</v>
      </c>
      <c r="K15" s="80">
        <v>7.5</v>
      </c>
      <c r="L15" s="81">
        <v>17.76</v>
      </c>
      <c r="M15" s="102">
        <v>24919</v>
      </c>
    </row>
    <row r="16" spans="1:13" ht="12">
      <c r="A16" s="22"/>
      <c r="B16" s="27" t="s">
        <v>12</v>
      </c>
      <c r="C16" s="85">
        <v>0</v>
      </c>
      <c r="D16" s="88">
        <v>0</v>
      </c>
      <c r="E16" s="85">
        <v>0</v>
      </c>
      <c r="F16" s="88">
        <v>0</v>
      </c>
      <c r="G16" s="85">
        <v>0</v>
      </c>
      <c r="H16" s="81">
        <v>0</v>
      </c>
      <c r="I16" s="80">
        <v>0</v>
      </c>
      <c r="J16" s="81">
        <v>0</v>
      </c>
      <c r="K16" s="80">
        <v>0</v>
      </c>
      <c r="L16" s="81">
        <v>0</v>
      </c>
      <c r="M16" s="102">
        <v>0</v>
      </c>
    </row>
    <row r="17" spans="1:13" ht="12">
      <c r="A17" s="22"/>
      <c r="B17" s="27" t="s">
        <v>13</v>
      </c>
      <c r="C17" s="85">
        <v>0</v>
      </c>
      <c r="D17" s="88">
        <v>0</v>
      </c>
      <c r="E17" s="85">
        <v>0</v>
      </c>
      <c r="F17" s="88">
        <v>0</v>
      </c>
      <c r="G17" s="85">
        <v>0</v>
      </c>
      <c r="H17" s="81">
        <v>0</v>
      </c>
      <c r="I17" s="80">
        <v>0</v>
      </c>
      <c r="J17" s="81">
        <v>0</v>
      </c>
      <c r="K17" s="80">
        <v>0</v>
      </c>
      <c r="L17" s="81">
        <v>0</v>
      </c>
      <c r="M17" s="102">
        <v>0</v>
      </c>
    </row>
    <row r="18" spans="1:13" ht="12">
      <c r="A18" s="31"/>
      <c r="B18" s="28" t="s">
        <v>14</v>
      </c>
      <c r="C18" s="85">
        <v>6177</v>
      </c>
      <c r="D18" s="88">
        <v>366</v>
      </c>
      <c r="E18" s="85">
        <v>6543</v>
      </c>
      <c r="F18" s="88">
        <v>4406</v>
      </c>
      <c r="G18" s="85">
        <v>10948</v>
      </c>
      <c r="H18" s="81">
        <v>5.97</v>
      </c>
      <c r="I18" s="80">
        <v>0.35</v>
      </c>
      <c r="J18" s="81">
        <v>6.32</v>
      </c>
      <c r="K18" s="80">
        <v>4.25</v>
      </c>
      <c r="L18" s="81">
        <v>10.57</v>
      </c>
      <c r="M18" s="102">
        <v>103546</v>
      </c>
    </row>
    <row r="19" spans="1:13" ht="12">
      <c r="A19" s="29" t="s">
        <v>19</v>
      </c>
      <c r="B19" s="30" t="s">
        <v>8</v>
      </c>
      <c r="C19" s="85">
        <v>0</v>
      </c>
      <c r="D19" s="88">
        <v>0</v>
      </c>
      <c r="E19" s="85">
        <v>0</v>
      </c>
      <c r="F19" s="88">
        <v>0</v>
      </c>
      <c r="G19" s="85">
        <v>0</v>
      </c>
      <c r="H19" s="81">
        <v>0</v>
      </c>
      <c r="I19" s="80">
        <v>0</v>
      </c>
      <c r="J19" s="81">
        <v>0</v>
      </c>
      <c r="K19" s="80">
        <v>0</v>
      </c>
      <c r="L19" s="81">
        <v>0</v>
      </c>
      <c r="M19" s="102">
        <v>0</v>
      </c>
    </row>
    <row r="20" spans="1:13" ht="12">
      <c r="A20" s="22" t="s">
        <v>20</v>
      </c>
      <c r="B20" s="26" t="s">
        <v>9</v>
      </c>
      <c r="C20" s="85">
        <v>0</v>
      </c>
      <c r="D20" s="88">
        <v>0</v>
      </c>
      <c r="E20" s="85">
        <v>0</v>
      </c>
      <c r="F20" s="88">
        <v>0</v>
      </c>
      <c r="G20" s="85">
        <v>0</v>
      </c>
      <c r="H20" s="81">
        <v>0</v>
      </c>
      <c r="I20" s="80">
        <v>0</v>
      </c>
      <c r="J20" s="81">
        <v>0</v>
      </c>
      <c r="K20" s="80">
        <v>0</v>
      </c>
      <c r="L20" s="81">
        <v>0</v>
      </c>
      <c r="M20" s="102">
        <v>0</v>
      </c>
    </row>
    <row r="21" spans="1:13" ht="12">
      <c r="A21" s="22" t="s">
        <v>21</v>
      </c>
      <c r="B21" s="27" t="s">
        <v>10</v>
      </c>
      <c r="C21" s="85">
        <v>0</v>
      </c>
      <c r="D21" s="88">
        <v>0</v>
      </c>
      <c r="E21" s="85">
        <v>0</v>
      </c>
      <c r="F21" s="88">
        <v>0</v>
      </c>
      <c r="G21" s="85">
        <v>0</v>
      </c>
      <c r="H21" s="81">
        <v>0</v>
      </c>
      <c r="I21" s="80">
        <v>0</v>
      </c>
      <c r="J21" s="81">
        <v>0</v>
      </c>
      <c r="K21" s="80">
        <v>0</v>
      </c>
      <c r="L21" s="81">
        <v>0</v>
      </c>
      <c r="M21" s="102">
        <v>0</v>
      </c>
    </row>
    <row r="22" spans="1:13" ht="12">
      <c r="A22" s="22" t="s">
        <v>22</v>
      </c>
      <c r="B22" s="27" t="s">
        <v>11</v>
      </c>
      <c r="C22" s="85">
        <v>163</v>
      </c>
      <c r="D22" s="88">
        <v>56</v>
      </c>
      <c r="E22" s="85">
        <v>219</v>
      </c>
      <c r="F22" s="88">
        <v>952</v>
      </c>
      <c r="G22" s="85">
        <v>1172</v>
      </c>
      <c r="H22" s="81">
        <v>1.41</v>
      </c>
      <c r="I22" s="80">
        <v>0.48</v>
      </c>
      <c r="J22" s="81">
        <v>1.9</v>
      </c>
      <c r="K22" s="80">
        <v>8.24</v>
      </c>
      <c r="L22" s="81">
        <v>10.13</v>
      </c>
      <c r="M22" s="102">
        <v>11564</v>
      </c>
    </row>
    <row r="23" spans="1:13" ht="12">
      <c r="A23" s="22"/>
      <c r="B23" s="27" t="s">
        <v>12</v>
      </c>
      <c r="C23" s="85">
        <v>2657</v>
      </c>
      <c r="D23" s="88">
        <v>1165</v>
      </c>
      <c r="E23" s="85">
        <v>3822</v>
      </c>
      <c r="F23" s="88">
        <v>13457</v>
      </c>
      <c r="G23" s="85">
        <v>17280</v>
      </c>
      <c r="H23" s="81">
        <v>3.35</v>
      </c>
      <c r="I23" s="80">
        <v>1.47</v>
      </c>
      <c r="J23" s="81">
        <v>4.82</v>
      </c>
      <c r="K23" s="80">
        <v>16.97</v>
      </c>
      <c r="L23" s="81">
        <v>21.78</v>
      </c>
      <c r="M23" s="102">
        <v>79322</v>
      </c>
    </row>
    <row r="24" spans="1:13" ht="12">
      <c r="A24" s="22"/>
      <c r="B24" s="27" t="s">
        <v>13</v>
      </c>
      <c r="C24" s="85">
        <v>250</v>
      </c>
      <c r="D24" s="88">
        <v>37</v>
      </c>
      <c r="E24" s="85">
        <v>287</v>
      </c>
      <c r="F24" s="88">
        <v>1355</v>
      </c>
      <c r="G24" s="85">
        <v>1642</v>
      </c>
      <c r="H24" s="81">
        <v>3.37</v>
      </c>
      <c r="I24" s="80">
        <v>0.51</v>
      </c>
      <c r="J24" s="81">
        <v>3.87</v>
      </c>
      <c r="K24" s="80">
        <v>18.29</v>
      </c>
      <c r="L24" s="81">
        <v>22.16</v>
      </c>
      <c r="M24" s="102">
        <v>7411</v>
      </c>
    </row>
    <row r="25" spans="1:13" ht="12">
      <c r="A25" s="31"/>
      <c r="B25" s="28" t="s">
        <v>14</v>
      </c>
      <c r="C25" s="103">
        <v>3070</v>
      </c>
      <c r="D25" s="104">
        <v>1259</v>
      </c>
      <c r="E25" s="103">
        <v>4329</v>
      </c>
      <c r="F25" s="104">
        <v>15765</v>
      </c>
      <c r="G25" s="103">
        <v>20093</v>
      </c>
      <c r="H25" s="105">
        <v>3.12</v>
      </c>
      <c r="I25" s="106">
        <v>1.28</v>
      </c>
      <c r="J25" s="105">
        <v>4.4</v>
      </c>
      <c r="K25" s="106">
        <v>16.04</v>
      </c>
      <c r="L25" s="105">
        <v>20.44</v>
      </c>
      <c r="M25" s="102">
        <v>98297</v>
      </c>
    </row>
    <row r="26" spans="1:13" ht="12">
      <c r="A26" s="29" t="s">
        <v>23</v>
      </c>
      <c r="B26" s="30" t="s">
        <v>8</v>
      </c>
      <c r="C26" s="85">
        <v>1</v>
      </c>
      <c r="D26" s="88">
        <v>0</v>
      </c>
      <c r="E26" s="85">
        <v>1</v>
      </c>
      <c r="F26" s="88">
        <v>3</v>
      </c>
      <c r="G26" s="85">
        <v>3</v>
      </c>
      <c r="H26" s="81">
        <v>0.07</v>
      </c>
      <c r="I26" s="80">
        <v>0</v>
      </c>
      <c r="J26" s="81">
        <v>0.07</v>
      </c>
      <c r="K26" s="80">
        <v>0.33</v>
      </c>
      <c r="L26" s="81">
        <v>0.4</v>
      </c>
      <c r="M26" s="102">
        <v>840</v>
      </c>
    </row>
    <row r="27" spans="1:13" ht="12">
      <c r="A27" s="22" t="s">
        <v>24</v>
      </c>
      <c r="B27" s="26" t="s">
        <v>9</v>
      </c>
      <c r="C27" s="85">
        <v>558</v>
      </c>
      <c r="D27" s="88">
        <v>1</v>
      </c>
      <c r="E27" s="85">
        <v>559</v>
      </c>
      <c r="F27" s="88">
        <v>162</v>
      </c>
      <c r="G27" s="85">
        <v>721</v>
      </c>
      <c r="H27" s="81">
        <v>34.97</v>
      </c>
      <c r="I27" s="80">
        <v>0.06</v>
      </c>
      <c r="J27" s="81">
        <v>35.03</v>
      </c>
      <c r="K27" s="80">
        <v>10.14</v>
      </c>
      <c r="L27" s="81">
        <v>45.17</v>
      </c>
      <c r="M27" s="102">
        <v>1597</v>
      </c>
    </row>
    <row r="28" spans="1:13" ht="13.5">
      <c r="A28" s="22" t="s">
        <v>100</v>
      </c>
      <c r="B28" s="27" t="s">
        <v>10</v>
      </c>
      <c r="C28" s="85">
        <v>6669</v>
      </c>
      <c r="D28" s="88">
        <v>30</v>
      </c>
      <c r="E28" s="85">
        <v>6698</v>
      </c>
      <c r="F28" s="88">
        <v>355</v>
      </c>
      <c r="G28" s="85">
        <v>7053</v>
      </c>
      <c r="H28" s="81">
        <v>89.01</v>
      </c>
      <c r="I28" s="80">
        <v>0.4</v>
      </c>
      <c r="J28" s="81">
        <v>89.41</v>
      </c>
      <c r="K28" s="80">
        <v>4.73</v>
      </c>
      <c r="L28" s="81">
        <v>94.14</v>
      </c>
      <c r="M28" s="102">
        <v>7492</v>
      </c>
    </row>
    <row r="29" spans="1:13" ht="12">
      <c r="A29" s="22"/>
      <c r="B29" s="27" t="s">
        <v>11</v>
      </c>
      <c r="C29" s="85">
        <v>12155</v>
      </c>
      <c r="D29" s="88">
        <v>351</v>
      </c>
      <c r="E29" s="85">
        <v>12505</v>
      </c>
      <c r="F29" s="88">
        <v>614</v>
      </c>
      <c r="G29" s="85">
        <v>13119</v>
      </c>
      <c r="H29" s="81">
        <v>87.82</v>
      </c>
      <c r="I29" s="80">
        <v>2.53</v>
      </c>
      <c r="J29" s="81">
        <v>90.35</v>
      </c>
      <c r="K29" s="80">
        <v>4.43</v>
      </c>
      <c r="L29" s="81">
        <v>94.79</v>
      </c>
      <c r="M29" s="102">
        <v>13840</v>
      </c>
    </row>
    <row r="30" spans="1:13" ht="12">
      <c r="A30" s="22"/>
      <c r="B30" s="27" t="s">
        <v>12</v>
      </c>
      <c r="C30" s="85">
        <v>354</v>
      </c>
      <c r="D30" s="88">
        <v>21</v>
      </c>
      <c r="E30" s="85">
        <v>376</v>
      </c>
      <c r="F30" s="88">
        <v>4</v>
      </c>
      <c r="G30" s="85">
        <v>380</v>
      </c>
      <c r="H30" s="81">
        <v>56.55</v>
      </c>
      <c r="I30" s="80">
        <v>3.4</v>
      </c>
      <c r="J30" s="81">
        <v>59.96</v>
      </c>
      <c r="K30" s="80">
        <v>0.66</v>
      </c>
      <c r="L30" s="81">
        <v>60.62</v>
      </c>
      <c r="M30" s="102">
        <v>627</v>
      </c>
    </row>
    <row r="31" spans="1:13" ht="12">
      <c r="A31" s="22"/>
      <c r="B31" s="27" t="s">
        <v>13</v>
      </c>
      <c r="C31" s="85">
        <v>11</v>
      </c>
      <c r="D31" s="88">
        <v>0</v>
      </c>
      <c r="E31" s="85">
        <v>11</v>
      </c>
      <c r="F31" s="88">
        <v>21</v>
      </c>
      <c r="G31" s="85">
        <v>32</v>
      </c>
      <c r="H31" s="81">
        <v>14.32</v>
      </c>
      <c r="I31" s="80">
        <v>0</v>
      </c>
      <c r="J31" s="81">
        <v>14.32</v>
      </c>
      <c r="K31" s="80">
        <v>28.14</v>
      </c>
      <c r="L31" s="81">
        <v>42.46</v>
      </c>
      <c r="M31" s="102">
        <v>74</v>
      </c>
    </row>
    <row r="32" spans="1:13" ht="12">
      <c r="A32" s="31"/>
      <c r="B32" s="28" t="s">
        <v>14</v>
      </c>
      <c r="C32" s="103">
        <v>19747</v>
      </c>
      <c r="D32" s="104">
        <v>403</v>
      </c>
      <c r="E32" s="103">
        <v>20150</v>
      </c>
      <c r="F32" s="104">
        <v>1158</v>
      </c>
      <c r="G32" s="103">
        <v>21308</v>
      </c>
      <c r="H32" s="105">
        <v>80.7</v>
      </c>
      <c r="I32" s="106">
        <v>1.65</v>
      </c>
      <c r="J32" s="105">
        <v>82.35</v>
      </c>
      <c r="K32" s="106">
        <v>4.73</v>
      </c>
      <c r="L32" s="105">
        <v>87.08</v>
      </c>
      <c r="M32" s="102">
        <v>24469</v>
      </c>
    </row>
    <row r="33" spans="1:13" ht="12">
      <c r="A33" s="29" t="s">
        <v>25</v>
      </c>
      <c r="B33" s="30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102">
        <v>0</v>
      </c>
    </row>
    <row r="34" spans="1:13" ht="12">
      <c r="A34" s="22" t="s">
        <v>26</v>
      </c>
      <c r="B34" s="26" t="s">
        <v>9</v>
      </c>
      <c r="C34" s="85">
        <v>0</v>
      </c>
      <c r="D34" s="88">
        <v>0</v>
      </c>
      <c r="E34" s="85">
        <v>0</v>
      </c>
      <c r="F34" s="88">
        <v>0</v>
      </c>
      <c r="G34" s="85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102">
        <v>0</v>
      </c>
    </row>
    <row r="35" spans="1:13" ht="12">
      <c r="A35" s="22"/>
      <c r="B35" s="27" t="s">
        <v>10</v>
      </c>
      <c r="C35" s="85">
        <v>0</v>
      </c>
      <c r="D35" s="88">
        <v>0</v>
      </c>
      <c r="E35" s="85">
        <v>0</v>
      </c>
      <c r="F35" s="88">
        <v>0</v>
      </c>
      <c r="G35" s="85">
        <v>0</v>
      </c>
      <c r="H35" s="81">
        <v>0</v>
      </c>
      <c r="I35" s="81">
        <v>0</v>
      </c>
      <c r="J35" s="81">
        <v>0</v>
      </c>
      <c r="K35" s="80">
        <v>0</v>
      </c>
      <c r="L35" s="81">
        <v>0</v>
      </c>
      <c r="M35" s="102">
        <v>0</v>
      </c>
    </row>
    <row r="36" spans="1:13" ht="12">
      <c r="A36" s="22"/>
      <c r="B36" s="27" t="s">
        <v>11</v>
      </c>
      <c r="C36" s="85">
        <v>0</v>
      </c>
      <c r="D36" s="88">
        <v>0</v>
      </c>
      <c r="E36" s="85">
        <v>0</v>
      </c>
      <c r="F36" s="88">
        <v>0</v>
      </c>
      <c r="G36" s="85">
        <v>0</v>
      </c>
      <c r="H36" s="81">
        <v>0</v>
      </c>
      <c r="I36" s="80">
        <v>0</v>
      </c>
      <c r="J36" s="81">
        <v>0</v>
      </c>
      <c r="K36" s="80">
        <v>0</v>
      </c>
      <c r="L36" s="81">
        <v>0</v>
      </c>
      <c r="M36" s="102">
        <v>0</v>
      </c>
    </row>
    <row r="37" spans="1:13" ht="12">
      <c r="A37" s="22"/>
      <c r="B37" s="27" t="s">
        <v>12</v>
      </c>
      <c r="C37" s="85">
        <v>0</v>
      </c>
      <c r="D37" s="88">
        <v>0</v>
      </c>
      <c r="E37" s="85">
        <v>0</v>
      </c>
      <c r="F37" s="88">
        <v>0</v>
      </c>
      <c r="G37" s="85">
        <v>0</v>
      </c>
      <c r="H37" s="81">
        <v>0</v>
      </c>
      <c r="I37" s="80">
        <v>0</v>
      </c>
      <c r="J37" s="81">
        <v>0</v>
      </c>
      <c r="K37" s="80">
        <v>0</v>
      </c>
      <c r="L37" s="81">
        <v>0</v>
      </c>
      <c r="M37" s="102">
        <v>0</v>
      </c>
    </row>
    <row r="38" spans="1:13" ht="12">
      <c r="A38" s="22"/>
      <c r="B38" s="27" t="s">
        <v>13</v>
      </c>
      <c r="C38" s="85">
        <v>0</v>
      </c>
      <c r="D38" s="88">
        <v>0</v>
      </c>
      <c r="E38" s="85">
        <v>0</v>
      </c>
      <c r="F38" s="88">
        <v>0</v>
      </c>
      <c r="G38" s="85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102">
        <v>0</v>
      </c>
    </row>
    <row r="39" spans="1:13" ht="12">
      <c r="A39" s="31"/>
      <c r="B39" s="28" t="s">
        <v>14</v>
      </c>
      <c r="C39" s="103">
        <v>0</v>
      </c>
      <c r="D39" s="104">
        <v>0</v>
      </c>
      <c r="E39" s="103">
        <v>0</v>
      </c>
      <c r="F39" s="104">
        <v>0</v>
      </c>
      <c r="G39" s="103">
        <v>0</v>
      </c>
      <c r="H39" s="105">
        <v>0</v>
      </c>
      <c r="I39" s="106">
        <v>0</v>
      </c>
      <c r="J39" s="105">
        <v>0</v>
      </c>
      <c r="K39" s="106">
        <v>0</v>
      </c>
      <c r="L39" s="105">
        <v>0</v>
      </c>
      <c r="M39" s="102">
        <v>0</v>
      </c>
    </row>
    <row r="40" spans="1:13" ht="12">
      <c r="A40" s="22" t="s">
        <v>3</v>
      </c>
      <c r="B40" s="30" t="s">
        <v>8</v>
      </c>
      <c r="C40" s="85">
        <v>20</v>
      </c>
      <c r="D40" s="88">
        <v>4</v>
      </c>
      <c r="E40" s="85">
        <v>24</v>
      </c>
      <c r="F40" s="88">
        <v>321</v>
      </c>
      <c r="G40" s="85">
        <v>345</v>
      </c>
      <c r="H40" s="81">
        <v>0.08</v>
      </c>
      <c r="I40" s="80">
        <v>0.01</v>
      </c>
      <c r="J40" s="81">
        <v>0.09</v>
      </c>
      <c r="K40" s="80">
        <v>1.21</v>
      </c>
      <c r="L40" s="81">
        <v>1.3</v>
      </c>
      <c r="M40" s="102">
        <v>26476</v>
      </c>
    </row>
    <row r="41" spans="1:13" ht="12">
      <c r="A41" s="22"/>
      <c r="B41" s="26" t="s">
        <v>9</v>
      </c>
      <c r="C41" s="85">
        <v>1631</v>
      </c>
      <c r="D41" s="88">
        <v>9</v>
      </c>
      <c r="E41" s="85">
        <v>1640</v>
      </c>
      <c r="F41" s="88">
        <v>1086</v>
      </c>
      <c r="G41" s="85">
        <v>2726</v>
      </c>
      <c r="H41" s="81">
        <v>4.62</v>
      </c>
      <c r="I41" s="80">
        <v>0.03</v>
      </c>
      <c r="J41" s="81">
        <v>4.65</v>
      </c>
      <c r="K41" s="80">
        <v>3.08</v>
      </c>
      <c r="L41" s="81">
        <v>7.72</v>
      </c>
      <c r="M41" s="102">
        <v>35290</v>
      </c>
    </row>
    <row r="42" spans="1:13" ht="12">
      <c r="A42" s="1"/>
      <c r="B42" s="27" t="s">
        <v>10</v>
      </c>
      <c r="C42" s="85">
        <v>10134</v>
      </c>
      <c r="D42" s="88">
        <v>61</v>
      </c>
      <c r="E42" s="85">
        <v>10195</v>
      </c>
      <c r="F42" s="88">
        <v>2517</v>
      </c>
      <c r="G42" s="85">
        <v>12711</v>
      </c>
      <c r="H42" s="81">
        <v>24.44</v>
      </c>
      <c r="I42" s="80">
        <v>0.15</v>
      </c>
      <c r="J42" s="81">
        <v>24.58</v>
      </c>
      <c r="K42" s="80">
        <v>6.07</v>
      </c>
      <c r="L42" s="81">
        <v>30.65</v>
      </c>
      <c r="M42" s="102">
        <v>41470</v>
      </c>
    </row>
    <row r="43" spans="1:13" ht="12">
      <c r="A43" s="1"/>
      <c r="B43" s="27" t="s">
        <v>11</v>
      </c>
      <c r="C43" s="85">
        <v>15702</v>
      </c>
      <c r="D43" s="88">
        <v>751</v>
      </c>
      <c r="E43" s="85">
        <v>16454</v>
      </c>
      <c r="F43" s="88">
        <v>4347</v>
      </c>
      <c r="G43" s="85">
        <v>20801</v>
      </c>
      <c r="H43" s="81">
        <v>25.43</v>
      </c>
      <c r="I43" s="80">
        <v>1.22</v>
      </c>
      <c r="J43" s="81">
        <v>26.65</v>
      </c>
      <c r="K43" s="80">
        <v>7.04</v>
      </c>
      <c r="L43" s="81">
        <v>33.69</v>
      </c>
      <c r="M43" s="102">
        <v>61739</v>
      </c>
    </row>
    <row r="44" spans="1:13" ht="12">
      <c r="A44" s="1"/>
      <c r="B44" s="27" t="s">
        <v>12</v>
      </c>
      <c r="C44" s="85">
        <v>10936</v>
      </c>
      <c r="D44" s="88">
        <v>1840</v>
      </c>
      <c r="E44" s="85">
        <v>12776</v>
      </c>
      <c r="F44" s="88">
        <v>24937</v>
      </c>
      <c r="G44" s="85">
        <v>37713</v>
      </c>
      <c r="H44" s="81">
        <v>6.95</v>
      </c>
      <c r="I44" s="80">
        <v>1.17</v>
      </c>
      <c r="J44" s="81">
        <v>8.12</v>
      </c>
      <c r="K44" s="80">
        <v>15.86</v>
      </c>
      <c r="L44" s="81">
        <v>23.98</v>
      </c>
      <c r="M44" s="102">
        <v>157248</v>
      </c>
    </row>
    <row r="45" spans="1:13" ht="12">
      <c r="A45" s="1"/>
      <c r="B45" s="27" t="s">
        <v>13</v>
      </c>
      <c r="C45" s="85">
        <v>7270</v>
      </c>
      <c r="D45" s="88">
        <v>645</v>
      </c>
      <c r="E45" s="85">
        <v>7915</v>
      </c>
      <c r="F45" s="88">
        <v>18420</v>
      </c>
      <c r="G45" s="85">
        <v>26335</v>
      </c>
      <c r="H45" s="81">
        <v>7.85</v>
      </c>
      <c r="I45" s="80">
        <v>0.7</v>
      </c>
      <c r="J45" s="81">
        <v>8.55</v>
      </c>
      <c r="K45" s="80">
        <v>19.9</v>
      </c>
      <c r="L45" s="81">
        <v>28.45</v>
      </c>
      <c r="M45" s="102">
        <v>92565</v>
      </c>
    </row>
    <row r="46" spans="1:13" ht="12.75" thickBot="1">
      <c r="A46" s="32"/>
      <c r="B46" s="33" t="s">
        <v>14</v>
      </c>
      <c r="C46" s="86">
        <v>45693</v>
      </c>
      <c r="D46" s="89">
        <v>3310</v>
      </c>
      <c r="E46" s="86">
        <v>49003</v>
      </c>
      <c r="F46" s="89">
        <v>51628</v>
      </c>
      <c r="G46" s="86">
        <v>100632</v>
      </c>
      <c r="H46" s="83">
        <v>11.02</v>
      </c>
      <c r="I46" s="82">
        <v>0.8</v>
      </c>
      <c r="J46" s="83">
        <v>11.81</v>
      </c>
      <c r="K46" s="82">
        <v>12.45</v>
      </c>
      <c r="L46" s="83">
        <v>24.26</v>
      </c>
      <c r="M46" s="98">
        <v>414788</v>
      </c>
    </row>
    <row r="48" ht="12.75">
      <c r="A48" s="34" t="s">
        <v>27</v>
      </c>
    </row>
    <row r="49" ht="3.75" customHeight="1">
      <c r="A49" s="34"/>
    </row>
    <row r="50" spans="1:149" ht="12.75">
      <c r="A50" s="54" t="s">
        <v>101</v>
      </c>
      <c r="B50" s="34"/>
      <c r="C50" s="35"/>
      <c r="D50" s="9"/>
      <c r="E50" s="9"/>
      <c r="F50" s="9"/>
      <c r="G50" s="9"/>
      <c r="H50" s="9"/>
      <c r="I50" s="9"/>
      <c r="J50" s="9"/>
      <c r="K50" s="9"/>
      <c r="L50" s="9"/>
      <c r="M50" s="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92" ht="3.75" customHeight="1">
      <c r="A51" s="34"/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49" ht="12.75">
      <c r="A52" s="54" t="s">
        <v>86</v>
      </c>
      <c r="B52" s="34"/>
      <c r="C52" s="35"/>
      <c r="D52" s="9"/>
      <c r="E52" s="9"/>
      <c r="F52" s="9"/>
      <c r="G52" s="9"/>
      <c r="H52" s="9"/>
      <c r="I52" s="9"/>
      <c r="J52" s="9"/>
      <c r="K52" s="9"/>
      <c r="L52" s="9"/>
      <c r="M52" s="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 s="34" t="s">
        <v>80</v>
      </c>
      <c r="B53" s="34"/>
      <c r="C53" s="35"/>
      <c r="D53" s="9"/>
      <c r="E53" s="9"/>
      <c r="F53" s="9"/>
      <c r="G53" s="9"/>
      <c r="H53" s="9"/>
      <c r="I53" s="9"/>
      <c r="J53" s="9"/>
      <c r="K53" s="9"/>
      <c r="L53" s="9"/>
      <c r="M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3.75" customHeight="1">
      <c r="A54" s="54"/>
      <c r="B54" s="34"/>
      <c r="C54" s="35"/>
      <c r="D54" s="9"/>
      <c r="E54" s="9"/>
      <c r="F54" s="9"/>
      <c r="G54" s="9"/>
      <c r="H54" s="9"/>
      <c r="I54" s="9"/>
      <c r="J54" s="9"/>
      <c r="K54" s="9"/>
      <c r="L54" s="9"/>
      <c r="M54" s="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92" ht="12.75">
      <c r="A55" s="54" t="s">
        <v>103</v>
      </c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ht="12.75">
      <c r="A56" s="34" t="s">
        <v>51</v>
      </c>
      <c r="B56" s="3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ht="12.75">
      <c r="A57" s="34" t="s">
        <v>52</v>
      </c>
      <c r="B57" s="3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ht="3.75" customHeight="1"/>
    <row r="59" spans="1:194" ht="12.75">
      <c r="A59" s="54" t="s">
        <v>102</v>
      </c>
      <c r="B59" s="34"/>
      <c r="C59" s="34"/>
      <c r="D59" s="9"/>
      <c r="E59" s="9"/>
      <c r="F59" s="9"/>
      <c r="G59" s="9"/>
      <c r="H59" s="9"/>
      <c r="I59" s="9"/>
      <c r="J59" s="9"/>
      <c r="K59" s="9"/>
      <c r="L59" s="9"/>
      <c r="M59" s="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1986</oddHeader>
    <oddFooter>&amp;C&amp;P</oddFooter>
  </headerFooter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V7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5.57421875" style="9" customWidth="1"/>
    <col min="2" max="2" width="13.28125" style="9" customWidth="1"/>
    <col min="3" max="6" width="9.7109375" style="9" customWidth="1"/>
    <col min="7" max="7" width="8.8515625" style="9" customWidth="1"/>
    <col min="8" max="8" width="9.140625" style="9" customWidth="1"/>
    <col min="9" max="9" width="10.28125" style="9" customWidth="1"/>
    <col min="10" max="11" width="9.140625" style="9" customWidth="1"/>
    <col min="12" max="12" width="6.140625" style="9" customWidth="1"/>
    <col min="13" max="13" width="13.28125" style="0" customWidth="1"/>
    <col min="179" max="16384" width="9.140625" style="9" customWidth="1"/>
  </cols>
  <sheetData>
    <row r="1" spans="1:178" s="36" customFormat="1" ht="24">
      <c r="A1" s="127" t="s">
        <v>53</v>
      </c>
      <c r="B1" s="132"/>
      <c r="C1" s="129"/>
      <c r="D1" s="129"/>
      <c r="E1" s="129"/>
      <c r="F1" s="129"/>
      <c r="G1" s="132"/>
      <c r="H1" s="129"/>
      <c r="I1" s="129"/>
      <c r="J1" s="129"/>
      <c r="K1" s="129"/>
      <c r="L1" s="135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</row>
    <row r="2" spans="1:178" s="36" customFormat="1" ht="13.5">
      <c r="A2" s="37"/>
      <c r="B2" s="38"/>
      <c r="C2" s="123" t="s">
        <v>98</v>
      </c>
      <c r="D2" s="39"/>
      <c r="E2" s="39"/>
      <c r="F2" s="39"/>
      <c r="G2" s="40"/>
      <c r="H2" s="124" t="s">
        <v>72</v>
      </c>
      <c r="I2" s="39"/>
      <c r="J2" s="39"/>
      <c r="K2" s="39"/>
      <c r="L2" s="40"/>
      <c r="M2" s="77" t="s">
        <v>33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3" ht="24">
      <c r="A3" s="1"/>
      <c r="B3" s="25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8"/>
    </row>
    <row r="4" spans="1:13" ht="48" customHeight="1">
      <c r="A4" s="1" t="s">
        <v>34</v>
      </c>
      <c r="B4" s="25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2" t="s">
        <v>71</v>
      </c>
    </row>
    <row r="5" spans="1:13" ht="12.75">
      <c r="A5" s="29" t="s">
        <v>35</v>
      </c>
      <c r="B5" s="47" t="s">
        <v>8</v>
      </c>
      <c r="C5" s="84">
        <v>3</v>
      </c>
      <c r="D5" s="87">
        <v>0</v>
      </c>
      <c r="E5" s="84">
        <v>3</v>
      </c>
      <c r="F5" s="87">
        <v>44</v>
      </c>
      <c r="G5" s="84">
        <v>48</v>
      </c>
      <c r="H5" s="79">
        <v>0.07</v>
      </c>
      <c r="I5" s="78">
        <v>0</v>
      </c>
      <c r="J5" s="79">
        <v>0.07</v>
      </c>
      <c r="K5" s="78">
        <v>0.99</v>
      </c>
      <c r="L5" s="79">
        <v>1.07</v>
      </c>
      <c r="M5" s="96">
        <v>4476</v>
      </c>
    </row>
    <row r="6" spans="1:13" ht="13.5">
      <c r="A6" s="22" t="s">
        <v>104</v>
      </c>
      <c r="B6" s="49" t="s">
        <v>9</v>
      </c>
      <c r="C6" s="85">
        <v>1576</v>
      </c>
      <c r="D6" s="88">
        <v>3</v>
      </c>
      <c r="E6" s="85">
        <v>1579</v>
      </c>
      <c r="F6" s="88">
        <v>419</v>
      </c>
      <c r="G6" s="85">
        <v>1998</v>
      </c>
      <c r="H6" s="81">
        <v>11.13</v>
      </c>
      <c r="I6" s="80">
        <v>0.02</v>
      </c>
      <c r="J6" s="81">
        <v>11.15</v>
      </c>
      <c r="K6" s="80">
        <v>2.96</v>
      </c>
      <c r="L6" s="81">
        <v>14.11</v>
      </c>
      <c r="M6" s="102">
        <v>14161</v>
      </c>
    </row>
    <row r="7" spans="1:13" ht="12.75">
      <c r="A7" s="22"/>
      <c r="B7" s="50" t="s">
        <v>10</v>
      </c>
      <c r="C7" s="85">
        <v>1824</v>
      </c>
      <c r="D7" s="88">
        <v>7</v>
      </c>
      <c r="E7" s="85">
        <v>1831</v>
      </c>
      <c r="F7" s="88">
        <v>802</v>
      </c>
      <c r="G7" s="85">
        <v>2633</v>
      </c>
      <c r="H7" s="81">
        <v>16.24</v>
      </c>
      <c r="I7" s="80">
        <v>0.06</v>
      </c>
      <c r="J7" s="81">
        <v>16.3</v>
      </c>
      <c r="K7" s="80">
        <v>7.14</v>
      </c>
      <c r="L7" s="81">
        <v>23.44</v>
      </c>
      <c r="M7" s="102">
        <v>11230</v>
      </c>
    </row>
    <row r="8" spans="1:13" ht="12.75">
      <c r="A8" s="22"/>
      <c r="B8" s="50" t="s">
        <v>11</v>
      </c>
      <c r="C8" s="85">
        <v>1391</v>
      </c>
      <c r="D8" s="88">
        <v>56</v>
      </c>
      <c r="E8" s="85">
        <v>1447</v>
      </c>
      <c r="F8" s="88">
        <v>1160</v>
      </c>
      <c r="G8" s="85">
        <v>2607</v>
      </c>
      <c r="H8" s="81">
        <v>11.13</v>
      </c>
      <c r="I8" s="80">
        <v>0.45</v>
      </c>
      <c r="J8" s="81">
        <v>11.58</v>
      </c>
      <c r="K8" s="80">
        <v>9.28</v>
      </c>
      <c r="L8" s="81">
        <v>20.86</v>
      </c>
      <c r="M8" s="102">
        <v>12496</v>
      </c>
    </row>
    <row r="9" spans="1:13" ht="12.75">
      <c r="A9" s="22"/>
      <c r="B9" s="50" t="s">
        <v>12</v>
      </c>
      <c r="C9" s="85">
        <v>7127</v>
      </c>
      <c r="D9" s="88">
        <v>311</v>
      </c>
      <c r="E9" s="85">
        <v>7438</v>
      </c>
      <c r="F9" s="88">
        <v>6233</v>
      </c>
      <c r="G9" s="85">
        <v>13670</v>
      </c>
      <c r="H9" s="81">
        <v>19.37</v>
      </c>
      <c r="I9" s="80">
        <v>0.85</v>
      </c>
      <c r="J9" s="81">
        <v>20.21</v>
      </c>
      <c r="K9" s="80">
        <v>16.94</v>
      </c>
      <c r="L9" s="81">
        <v>37.15</v>
      </c>
      <c r="M9" s="102">
        <v>36802</v>
      </c>
    </row>
    <row r="10" spans="1:13" ht="12.75">
      <c r="A10" s="22"/>
      <c r="B10" s="50" t="s">
        <v>13</v>
      </c>
      <c r="C10" s="85">
        <v>4707</v>
      </c>
      <c r="D10" s="88">
        <v>155</v>
      </c>
      <c r="E10" s="85">
        <v>4862</v>
      </c>
      <c r="F10" s="88">
        <v>3595</v>
      </c>
      <c r="G10" s="85">
        <v>8458</v>
      </c>
      <c r="H10" s="81">
        <v>24.89</v>
      </c>
      <c r="I10" s="80">
        <v>0.82</v>
      </c>
      <c r="J10" s="81">
        <v>25.71</v>
      </c>
      <c r="K10" s="80">
        <v>19.01</v>
      </c>
      <c r="L10" s="81">
        <v>44.73</v>
      </c>
      <c r="M10" s="102">
        <v>18910</v>
      </c>
    </row>
    <row r="11" spans="1:13" ht="12.75">
      <c r="A11" s="22"/>
      <c r="B11" s="51" t="s">
        <v>14</v>
      </c>
      <c r="C11" s="85">
        <v>16629</v>
      </c>
      <c r="D11" s="88">
        <v>531</v>
      </c>
      <c r="E11" s="85">
        <v>17160</v>
      </c>
      <c r="F11" s="88">
        <v>12254</v>
      </c>
      <c r="G11" s="85">
        <v>29414</v>
      </c>
      <c r="H11" s="81">
        <v>16.95</v>
      </c>
      <c r="I11" s="80">
        <v>0.54</v>
      </c>
      <c r="J11" s="81">
        <v>17.5</v>
      </c>
      <c r="K11" s="80">
        <v>12.49</v>
      </c>
      <c r="L11" s="81">
        <v>29.99</v>
      </c>
      <c r="M11" s="102">
        <v>98075</v>
      </c>
    </row>
    <row r="12" spans="1:13" ht="12.75">
      <c r="A12" s="29" t="s">
        <v>35</v>
      </c>
      <c r="B12" s="52" t="s">
        <v>8</v>
      </c>
      <c r="C12" s="85">
        <v>2</v>
      </c>
      <c r="D12" s="88">
        <v>4</v>
      </c>
      <c r="E12" s="85">
        <v>5</v>
      </c>
      <c r="F12" s="88">
        <v>20</v>
      </c>
      <c r="G12" s="85">
        <v>25</v>
      </c>
      <c r="H12" s="81">
        <v>0.18</v>
      </c>
      <c r="I12" s="80">
        <v>0.37</v>
      </c>
      <c r="J12" s="81">
        <v>0.55</v>
      </c>
      <c r="K12" s="80">
        <v>2.05</v>
      </c>
      <c r="L12" s="81">
        <v>2.59</v>
      </c>
      <c r="M12" s="102">
        <v>976</v>
      </c>
    </row>
    <row r="13" spans="1:13" ht="13.5">
      <c r="A13" s="22" t="s">
        <v>105</v>
      </c>
      <c r="B13" s="49" t="s">
        <v>9</v>
      </c>
      <c r="C13" s="85">
        <v>10</v>
      </c>
      <c r="D13" s="88">
        <v>0</v>
      </c>
      <c r="E13" s="85">
        <v>10</v>
      </c>
      <c r="F13" s="88">
        <v>178</v>
      </c>
      <c r="G13" s="85">
        <v>188</v>
      </c>
      <c r="H13" s="81">
        <v>0.22</v>
      </c>
      <c r="I13" s="80">
        <v>0</v>
      </c>
      <c r="J13" s="81">
        <v>0.22</v>
      </c>
      <c r="K13" s="80">
        <v>3.85</v>
      </c>
      <c r="L13" s="81">
        <v>4.08</v>
      </c>
      <c r="M13" s="102">
        <v>4611</v>
      </c>
    </row>
    <row r="14" spans="1:13" ht="12.75">
      <c r="A14" s="22"/>
      <c r="B14" s="50" t="s">
        <v>10</v>
      </c>
      <c r="C14" s="85">
        <v>23</v>
      </c>
      <c r="D14" s="88">
        <v>4</v>
      </c>
      <c r="E14" s="85">
        <v>27</v>
      </c>
      <c r="F14" s="88">
        <v>591</v>
      </c>
      <c r="G14" s="85">
        <v>618</v>
      </c>
      <c r="H14" s="81">
        <v>0.3</v>
      </c>
      <c r="I14" s="80">
        <v>0.05</v>
      </c>
      <c r="J14" s="81">
        <v>0.34</v>
      </c>
      <c r="K14" s="80">
        <v>7.59</v>
      </c>
      <c r="L14" s="81">
        <v>7.93</v>
      </c>
      <c r="M14" s="102">
        <v>7789</v>
      </c>
    </row>
    <row r="15" spans="1:13" ht="12.75">
      <c r="A15" s="22"/>
      <c r="B15" s="50" t="s">
        <v>11</v>
      </c>
      <c r="C15" s="85">
        <v>46</v>
      </c>
      <c r="D15" s="88">
        <v>3</v>
      </c>
      <c r="E15" s="85">
        <v>50</v>
      </c>
      <c r="F15" s="88">
        <v>811</v>
      </c>
      <c r="G15" s="85">
        <v>860</v>
      </c>
      <c r="H15" s="81">
        <v>0.68</v>
      </c>
      <c r="I15" s="80">
        <v>0.05</v>
      </c>
      <c r="J15" s="81">
        <v>0.73</v>
      </c>
      <c r="K15" s="80">
        <v>11.92</v>
      </c>
      <c r="L15" s="81">
        <v>12.65</v>
      </c>
      <c r="M15" s="102">
        <v>6801</v>
      </c>
    </row>
    <row r="16" spans="1:13" ht="12.75">
      <c r="A16" s="22"/>
      <c r="B16" s="50" t="s">
        <v>12</v>
      </c>
      <c r="C16" s="85">
        <v>99</v>
      </c>
      <c r="D16" s="88">
        <v>24</v>
      </c>
      <c r="E16" s="85">
        <v>124</v>
      </c>
      <c r="F16" s="88">
        <v>3392</v>
      </c>
      <c r="G16" s="85">
        <v>3515</v>
      </c>
      <c r="H16" s="81">
        <v>0.69</v>
      </c>
      <c r="I16" s="80">
        <v>0.17</v>
      </c>
      <c r="J16" s="81">
        <v>0.86</v>
      </c>
      <c r="K16" s="80">
        <v>23.63</v>
      </c>
      <c r="L16" s="81">
        <v>24.49</v>
      </c>
      <c r="M16" s="102">
        <v>14354</v>
      </c>
    </row>
    <row r="17" spans="1:13" ht="12.75">
      <c r="A17" s="22"/>
      <c r="B17" s="50" t="s">
        <v>13</v>
      </c>
      <c r="C17" s="85">
        <v>73</v>
      </c>
      <c r="D17" s="88">
        <v>19</v>
      </c>
      <c r="E17" s="85">
        <v>92</v>
      </c>
      <c r="F17" s="88">
        <v>2311</v>
      </c>
      <c r="G17" s="85">
        <v>2403</v>
      </c>
      <c r="H17" s="81">
        <v>0.7</v>
      </c>
      <c r="I17" s="80">
        <v>0.18</v>
      </c>
      <c r="J17" s="81">
        <v>0.88</v>
      </c>
      <c r="K17" s="80">
        <v>22.11</v>
      </c>
      <c r="L17" s="81">
        <v>22.99</v>
      </c>
      <c r="M17" s="102">
        <v>10453</v>
      </c>
    </row>
    <row r="18" spans="1:13" ht="12.75">
      <c r="A18" s="31"/>
      <c r="B18" s="51" t="s">
        <v>14</v>
      </c>
      <c r="C18" s="85">
        <v>254</v>
      </c>
      <c r="D18" s="88">
        <v>54</v>
      </c>
      <c r="E18" s="85">
        <v>308</v>
      </c>
      <c r="F18" s="88">
        <v>7302</v>
      </c>
      <c r="G18" s="85">
        <v>7609</v>
      </c>
      <c r="H18" s="81">
        <v>0.56</v>
      </c>
      <c r="I18" s="80">
        <v>0.12</v>
      </c>
      <c r="J18" s="81">
        <v>0.68</v>
      </c>
      <c r="K18" s="80">
        <v>16.23</v>
      </c>
      <c r="L18" s="81">
        <v>16.92</v>
      </c>
      <c r="M18" s="102">
        <v>44984</v>
      </c>
    </row>
    <row r="19" spans="1:13" ht="13.5">
      <c r="A19" s="29" t="s">
        <v>106</v>
      </c>
      <c r="B19" s="47" t="s">
        <v>8</v>
      </c>
      <c r="C19" s="85" t="s">
        <v>54</v>
      </c>
      <c r="D19" s="85" t="s">
        <v>54</v>
      </c>
      <c r="E19" s="85" t="s">
        <v>54</v>
      </c>
      <c r="F19" s="85" t="s">
        <v>54</v>
      </c>
      <c r="G19" s="85">
        <v>2</v>
      </c>
      <c r="H19" s="85" t="s">
        <v>54</v>
      </c>
      <c r="I19" s="85" t="s">
        <v>54</v>
      </c>
      <c r="J19" s="85" t="s">
        <v>54</v>
      </c>
      <c r="K19" s="85" t="s">
        <v>54</v>
      </c>
      <c r="L19" s="81">
        <v>1.02</v>
      </c>
      <c r="M19" s="102">
        <v>201</v>
      </c>
    </row>
    <row r="20" spans="1:13" ht="12.75">
      <c r="A20" s="22"/>
      <c r="B20" s="49" t="s">
        <v>9</v>
      </c>
      <c r="C20" s="85" t="s">
        <v>54</v>
      </c>
      <c r="D20" s="85" t="s">
        <v>54</v>
      </c>
      <c r="E20" s="85" t="s">
        <v>54</v>
      </c>
      <c r="F20" s="85" t="s">
        <v>54</v>
      </c>
      <c r="G20" s="85">
        <v>64</v>
      </c>
      <c r="H20" s="85" t="s">
        <v>54</v>
      </c>
      <c r="I20" s="85" t="s">
        <v>54</v>
      </c>
      <c r="J20" s="85" t="s">
        <v>54</v>
      </c>
      <c r="K20" s="85" t="s">
        <v>54</v>
      </c>
      <c r="L20" s="81">
        <v>3.95</v>
      </c>
      <c r="M20" s="102">
        <v>1611</v>
      </c>
    </row>
    <row r="21" spans="1:13" ht="12.75">
      <c r="A21" s="22"/>
      <c r="B21" s="50" t="s">
        <v>10</v>
      </c>
      <c r="C21" s="85" t="s">
        <v>54</v>
      </c>
      <c r="D21" s="85" t="s">
        <v>54</v>
      </c>
      <c r="E21" s="85" t="s">
        <v>54</v>
      </c>
      <c r="F21" s="85" t="s">
        <v>54</v>
      </c>
      <c r="G21" s="85">
        <v>221</v>
      </c>
      <c r="H21" s="85" t="s">
        <v>54</v>
      </c>
      <c r="I21" s="85" t="s">
        <v>54</v>
      </c>
      <c r="J21" s="85" t="s">
        <v>54</v>
      </c>
      <c r="K21" s="85" t="s">
        <v>54</v>
      </c>
      <c r="L21" s="81">
        <v>11.95</v>
      </c>
      <c r="M21" s="102">
        <v>1853</v>
      </c>
    </row>
    <row r="22" spans="1:13" ht="12.75">
      <c r="A22" s="22"/>
      <c r="B22" s="50" t="s">
        <v>11</v>
      </c>
      <c r="C22" s="85" t="s">
        <v>54</v>
      </c>
      <c r="D22" s="85" t="s">
        <v>54</v>
      </c>
      <c r="E22" s="85" t="s">
        <v>54</v>
      </c>
      <c r="F22" s="85" t="s">
        <v>54</v>
      </c>
      <c r="G22" s="85">
        <v>290</v>
      </c>
      <c r="H22" s="85" t="s">
        <v>54</v>
      </c>
      <c r="I22" s="85" t="s">
        <v>54</v>
      </c>
      <c r="J22" s="85" t="s">
        <v>54</v>
      </c>
      <c r="K22" s="85" t="s">
        <v>54</v>
      </c>
      <c r="L22" s="81">
        <v>17.17</v>
      </c>
      <c r="M22" s="102">
        <v>1688</v>
      </c>
    </row>
    <row r="23" spans="1:13" ht="12.75">
      <c r="A23" s="22"/>
      <c r="B23" s="50" t="s">
        <v>12</v>
      </c>
      <c r="C23" s="85" t="s">
        <v>54</v>
      </c>
      <c r="D23" s="85" t="s">
        <v>54</v>
      </c>
      <c r="E23" s="85" t="s">
        <v>54</v>
      </c>
      <c r="F23" s="85" t="s">
        <v>54</v>
      </c>
      <c r="G23" s="85">
        <v>3747</v>
      </c>
      <c r="H23" s="85" t="s">
        <v>54</v>
      </c>
      <c r="I23" s="85" t="s">
        <v>54</v>
      </c>
      <c r="J23" s="85" t="s">
        <v>54</v>
      </c>
      <c r="K23" s="85" t="s">
        <v>54</v>
      </c>
      <c r="L23" s="81">
        <v>38.27</v>
      </c>
      <c r="M23" s="102">
        <v>9790</v>
      </c>
    </row>
    <row r="24" spans="1:13" ht="12.75">
      <c r="A24" s="22"/>
      <c r="B24" s="50" t="s">
        <v>13</v>
      </c>
      <c r="C24" s="85" t="s">
        <v>54</v>
      </c>
      <c r="D24" s="85" t="s">
        <v>54</v>
      </c>
      <c r="E24" s="85" t="s">
        <v>54</v>
      </c>
      <c r="F24" s="85" t="s">
        <v>54</v>
      </c>
      <c r="G24" s="85">
        <v>3481</v>
      </c>
      <c r="H24" s="85" t="s">
        <v>54</v>
      </c>
      <c r="I24" s="85" t="s">
        <v>54</v>
      </c>
      <c r="J24" s="85" t="s">
        <v>54</v>
      </c>
      <c r="K24" s="85" t="s">
        <v>54</v>
      </c>
      <c r="L24" s="81">
        <v>29.6</v>
      </c>
      <c r="M24" s="102">
        <v>11763</v>
      </c>
    </row>
    <row r="25" spans="1:13" ht="12.75">
      <c r="A25" s="31"/>
      <c r="B25" s="51" t="s">
        <v>14</v>
      </c>
      <c r="C25" s="85" t="s">
        <v>54</v>
      </c>
      <c r="D25" s="85" t="s">
        <v>54</v>
      </c>
      <c r="E25" s="85" t="s">
        <v>54</v>
      </c>
      <c r="F25" s="85" t="s">
        <v>54</v>
      </c>
      <c r="G25" s="85">
        <v>7805</v>
      </c>
      <c r="H25" s="85" t="s">
        <v>54</v>
      </c>
      <c r="I25" s="85" t="s">
        <v>54</v>
      </c>
      <c r="J25" s="85" t="s">
        <v>54</v>
      </c>
      <c r="K25" s="85" t="s">
        <v>54</v>
      </c>
      <c r="L25" s="81">
        <v>29.01</v>
      </c>
      <c r="M25" s="102">
        <v>26905</v>
      </c>
    </row>
    <row r="26" spans="1:13" ht="13.5">
      <c r="A26" s="29" t="s">
        <v>131</v>
      </c>
      <c r="B26" s="52" t="s">
        <v>8</v>
      </c>
      <c r="C26" s="85">
        <v>15</v>
      </c>
      <c r="D26" s="88">
        <v>0</v>
      </c>
      <c r="E26" s="85">
        <v>15</v>
      </c>
      <c r="F26" s="88">
        <v>255</v>
      </c>
      <c r="G26" s="85">
        <v>270</v>
      </c>
      <c r="H26" s="81">
        <v>0.07</v>
      </c>
      <c r="I26" s="80">
        <v>0</v>
      </c>
      <c r="J26" s="81">
        <v>0.07</v>
      </c>
      <c r="K26" s="80">
        <v>1.23</v>
      </c>
      <c r="L26" s="81">
        <v>1.3</v>
      </c>
      <c r="M26" s="102">
        <v>20800</v>
      </c>
    </row>
    <row r="27" spans="1:13" ht="12.75">
      <c r="A27" s="22"/>
      <c r="B27" s="49" t="s">
        <v>9</v>
      </c>
      <c r="C27" s="85">
        <v>9</v>
      </c>
      <c r="D27" s="88">
        <v>7</v>
      </c>
      <c r="E27" s="85">
        <v>16</v>
      </c>
      <c r="F27" s="88">
        <v>410</v>
      </c>
      <c r="G27" s="85">
        <v>425</v>
      </c>
      <c r="H27" s="81">
        <v>0.06</v>
      </c>
      <c r="I27" s="80">
        <v>0.05</v>
      </c>
      <c r="J27" s="81">
        <v>0.11</v>
      </c>
      <c r="K27" s="80">
        <v>2.87</v>
      </c>
      <c r="L27" s="81">
        <v>2.98</v>
      </c>
      <c r="M27" s="102">
        <v>14293</v>
      </c>
    </row>
    <row r="28" spans="1:13" ht="12.75">
      <c r="A28" s="1"/>
      <c r="B28" s="50" t="s">
        <v>10</v>
      </c>
      <c r="C28" s="85">
        <v>747</v>
      </c>
      <c r="D28" s="88">
        <v>20</v>
      </c>
      <c r="E28" s="85">
        <v>766</v>
      </c>
      <c r="F28" s="88">
        <v>815</v>
      </c>
      <c r="G28" s="85">
        <v>1581</v>
      </c>
      <c r="H28" s="81">
        <v>8.23</v>
      </c>
      <c r="I28" s="80">
        <v>0.22</v>
      </c>
      <c r="J28" s="81">
        <v>8.44</v>
      </c>
      <c r="K28" s="80">
        <v>8.98</v>
      </c>
      <c r="L28" s="81">
        <v>17.42</v>
      </c>
      <c r="M28" s="102">
        <v>9077</v>
      </c>
    </row>
    <row r="29" spans="1:13" ht="12.75">
      <c r="A29" s="1"/>
      <c r="B29" s="50" t="s">
        <v>11</v>
      </c>
      <c r="C29" s="85">
        <v>1456</v>
      </c>
      <c r="D29" s="88">
        <v>379</v>
      </c>
      <c r="E29" s="85">
        <v>1835</v>
      </c>
      <c r="F29" s="88">
        <v>1900</v>
      </c>
      <c r="G29" s="85">
        <v>3735</v>
      </c>
      <c r="H29" s="81">
        <v>6.65</v>
      </c>
      <c r="I29" s="80">
        <v>1.73</v>
      </c>
      <c r="J29" s="81">
        <v>8.38</v>
      </c>
      <c r="K29" s="80">
        <v>8.68</v>
      </c>
      <c r="L29" s="81">
        <v>17.06</v>
      </c>
      <c r="M29" s="102">
        <v>21888</v>
      </c>
    </row>
    <row r="30" spans="1:13" ht="12.75">
      <c r="A30" s="1"/>
      <c r="B30" s="50" t="s">
        <v>12</v>
      </c>
      <c r="C30" s="85">
        <v>2819</v>
      </c>
      <c r="D30" s="88">
        <v>1469</v>
      </c>
      <c r="E30" s="85">
        <v>4287</v>
      </c>
      <c r="F30" s="88">
        <v>9098</v>
      </c>
      <c r="G30" s="85">
        <v>13385</v>
      </c>
      <c r="H30" s="81">
        <v>5.05</v>
      </c>
      <c r="I30" s="80">
        <v>2.63</v>
      </c>
      <c r="J30" s="81">
        <v>7.68</v>
      </c>
      <c r="K30" s="80">
        <v>16.3</v>
      </c>
      <c r="L30" s="81">
        <v>23.98</v>
      </c>
      <c r="M30" s="102">
        <v>55819</v>
      </c>
    </row>
    <row r="31" spans="1:13" ht="12.75">
      <c r="A31" s="1"/>
      <c r="B31" s="50" t="s">
        <v>13</v>
      </c>
      <c r="C31" s="85">
        <v>1198</v>
      </c>
      <c r="D31" s="88">
        <v>393</v>
      </c>
      <c r="E31" s="85">
        <v>1591</v>
      </c>
      <c r="F31" s="88">
        <v>6509</v>
      </c>
      <c r="G31" s="85">
        <v>8100</v>
      </c>
      <c r="H31" s="81">
        <v>3.66</v>
      </c>
      <c r="I31" s="80">
        <v>1.2</v>
      </c>
      <c r="J31" s="81">
        <v>4.86</v>
      </c>
      <c r="K31" s="80">
        <v>19.9</v>
      </c>
      <c r="L31" s="81">
        <v>24.76</v>
      </c>
      <c r="M31" s="102">
        <v>32712</v>
      </c>
    </row>
    <row r="32" spans="1:13" ht="12.75">
      <c r="A32" s="15"/>
      <c r="B32" s="51" t="s">
        <v>14</v>
      </c>
      <c r="C32" s="103">
        <v>6243</v>
      </c>
      <c r="D32" s="104">
        <v>2268</v>
      </c>
      <c r="E32" s="103">
        <v>8511</v>
      </c>
      <c r="F32" s="104">
        <v>18987</v>
      </c>
      <c r="G32" s="103">
        <v>27497</v>
      </c>
      <c r="H32" s="105">
        <v>4.04</v>
      </c>
      <c r="I32" s="106">
        <v>1.47</v>
      </c>
      <c r="J32" s="105">
        <v>5.51</v>
      </c>
      <c r="K32" s="106">
        <v>12.28</v>
      </c>
      <c r="L32" s="105">
        <v>17.79</v>
      </c>
      <c r="M32" s="102">
        <v>154590</v>
      </c>
    </row>
    <row r="33" spans="1:13" ht="13.5">
      <c r="A33" s="29" t="s">
        <v>107</v>
      </c>
      <c r="B33" s="52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0">
        <v>0</v>
      </c>
      <c r="J33" s="81">
        <v>0</v>
      </c>
      <c r="K33" s="80">
        <v>0</v>
      </c>
      <c r="L33" s="81">
        <v>0</v>
      </c>
      <c r="M33" s="102">
        <v>0</v>
      </c>
    </row>
    <row r="34" spans="1:13" ht="12.75">
      <c r="A34" s="22" t="s">
        <v>36</v>
      </c>
      <c r="B34" s="49" t="s">
        <v>9</v>
      </c>
      <c r="C34" s="85">
        <v>35</v>
      </c>
      <c r="D34" s="88">
        <v>0</v>
      </c>
      <c r="E34" s="85">
        <v>35</v>
      </c>
      <c r="F34" s="88">
        <v>0</v>
      </c>
      <c r="G34" s="85">
        <v>35</v>
      </c>
      <c r="H34" s="81">
        <v>100</v>
      </c>
      <c r="I34" s="80">
        <v>0</v>
      </c>
      <c r="J34" s="81">
        <v>100</v>
      </c>
      <c r="K34" s="80">
        <v>0</v>
      </c>
      <c r="L34" s="81">
        <v>100</v>
      </c>
      <c r="M34" s="102">
        <v>35</v>
      </c>
    </row>
    <row r="35" spans="1:13" ht="12.75">
      <c r="A35" s="22" t="s">
        <v>37</v>
      </c>
      <c r="B35" s="50" t="s">
        <v>10</v>
      </c>
      <c r="C35" s="85">
        <v>7540</v>
      </c>
      <c r="D35" s="88">
        <v>31</v>
      </c>
      <c r="E35" s="85">
        <v>7571</v>
      </c>
      <c r="F35" s="88">
        <v>0</v>
      </c>
      <c r="G35" s="85">
        <v>7571</v>
      </c>
      <c r="H35" s="81">
        <v>99.59</v>
      </c>
      <c r="I35" s="80">
        <v>0.41</v>
      </c>
      <c r="J35" s="81">
        <v>100</v>
      </c>
      <c r="K35" s="80">
        <v>0</v>
      </c>
      <c r="L35" s="81">
        <v>100</v>
      </c>
      <c r="M35" s="102">
        <v>7571</v>
      </c>
    </row>
    <row r="36" spans="1:13" ht="12.75">
      <c r="A36" s="1"/>
      <c r="B36" s="50" t="s">
        <v>11</v>
      </c>
      <c r="C36" s="85">
        <v>12749</v>
      </c>
      <c r="D36" s="88">
        <v>313</v>
      </c>
      <c r="E36" s="85">
        <v>13061</v>
      </c>
      <c r="F36" s="88">
        <v>0</v>
      </c>
      <c r="G36" s="85">
        <v>13061</v>
      </c>
      <c r="H36" s="81">
        <v>97.61</v>
      </c>
      <c r="I36" s="80">
        <v>2.39</v>
      </c>
      <c r="J36" s="81">
        <v>100</v>
      </c>
      <c r="K36" s="80">
        <v>0</v>
      </c>
      <c r="L36" s="81">
        <v>100</v>
      </c>
      <c r="M36" s="102">
        <v>13061</v>
      </c>
    </row>
    <row r="37" spans="1:13" ht="12.75">
      <c r="A37" s="1"/>
      <c r="B37" s="50" t="s">
        <v>12</v>
      </c>
      <c r="C37" s="85">
        <v>575</v>
      </c>
      <c r="D37" s="88">
        <v>35</v>
      </c>
      <c r="E37" s="85">
        <v>610</v>
      </c>
      <c r="F37" s="88">
        <v>0</v>
      </c>
      <c r="G37" s="85">
        <v>610</v>
      </c>
      <c r="H37" s="81">
        <v>94.25</v>
      </c>
      <c r="I37" s="80">
        <v>5.75</v>
      </c>
      <c r="J37" s="81">
        <v>100</v>
      </c>
      <c r="K37" s="80">
        <v>0</v>
      </c>
      <c r="L37" s="81">
        <v>100</v>
      </c>
      <c r="M37" s="102">
        <v>610</v>
      </c>
    </row>
    <row r="38" spans="1:13" ht="12.75">
      <c r="A38" s="1"/>
      <c r="B38" s="50" t="s">
        <v>13</v>
      </c>
      <c r="C38" s="85">
        <v>1</v>
      </c>
      <c r="D38" s="88">
        <v>0</v>
      </c>
      <c r="E38" s="85">
        <v>1</v>
      </c>
      <c r="F38" s="88">
        <v>0</v>
      </c>
      <c r="G38" s="85">
        <v>1</v>
      </c>
      <c r="H38" s="81">
        <v>100</v>
      </c>
      <c r="I38" s="80">
        <v>0</v>
      </c>
      <c r="J38" s="81">
        <v>100</v>
      </c>
      <c r="K38" s="80">
        <v>0</v>
      </c>
      <c r="L38" s="81">
        <v>100</v>
      </c>
      <c r="M38" s="102">
        <v>1</v>
      </c>
    </row>
    <row r="39" spans="1:178" s="24" customFormat="1" ht="12.75">
      <c r="A39" s="15"/>
      <c r="B39" s="51" t="s">
        <v>14</v>
      </c>
      <c r="C39" s="103">
        <v>20900</v>
      </c>
      <c r="D39" s="104">
        <v>379</v>
      </c>
      <c r="E39" s="103">
        <v>21279</v>
      </c>
      <c r="F39" s="104">
        <v>0</v>
      </c>
      <c r="G39" s="103">
        <v>21279</v>
      </c>
      <c r="H39" s="105">
        <v>98.22</v>
      </c>
      <c r="I39" s="106">
        <v>1.78</v>
      </c>
      <c r="J39" s="105">
        <v>100</v>
      </c>
      <c r="K39" s="106">
        <v>0</v>
      </c>
      <c r="L39" s="105">
        <v>100</v>
      </c>
      <c r="M39" s="102">
        <v>21279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3" ht="12.75">
      <c r="A40" s="22" t="s">
        <v>38</v>
      </c>
      <c r="B40" s="52" t="s">
        <v>8</v>
      </c>
      <c r="C40" s="85">
        <v>0</v>
      </c>
      <c r="D40" s="88">
        <v>0</v>
      </c>
      <c r="E40" s="85">
        <v>0</v>
      </c>
      <c r="F40" s="88">
        <v>0</v>
      </c>
      <c r="G40" s="85">
        <v>0</v>
      </c>
      <c r="H40" s="81">
        <v>0</v>
      </c>
      <c r="I40" s="80">
        <v>0</v>
      </c>
      <c r="J40" s="81">
        <v>0</v>
      </c>
      <c r="K40" s="80">
        <v>0</v>
      </c>
      <c r="L40" s="81">
        <v>0</v>
      </c>
      <c r="M40" s="102">
        <v>23</v>
      </c>
    </row>
    <row r="41" spans="1:13" ht="12.75">
      <c r="A41" s="22"/>
      <c r="B41" s="49" t="s">
        <v>9</v>
      </c>
      <c r="C41" s="85">
        <v>0</v>
      </c>
      <c r="D41" s="88">
        <v>0</v>
      </c>
      <c r="E41" s="85">
        <v>0</v>
      </c>
      <c r="F41" s="88">
        <v>16</v>
      </c>
      <c r="G41" s="85">
        <v>16</v>
      </c>
      <c r="H41" s="81">
        <v>0</v>
      </c>
      <c r="I41" s="80">
        <v>0</v>
      </c>
      <c r="J41" s="81">
        <v>0</v>
      </c>
      <c r="K41" s="80">
        <v>2.73</v>
      </c>
      <c r="L41" s="81">
        <v>2.73</v>
      </c>
      <c r="M41" s="102">
        <v>573</v>
      </c>
    </row>
    <row r="42" spans="1:13" ht="12.75">
      <c r="A42" s="1"/>
      <c r="B42" s="50" t="s">
        <v>10</v>
      </c>
      <c r="C42" s="85">
        <v>0</v>
      </c>
      <c r="D42" s="88">
        <v>0</v>
      </c>
      <c r="E42" s="85">
        <v>0</v>
      </c>
      <c r="F42" s="88">
        <v>87</v>
      </c>
      <c r="G42" s="85">
        <v>87</v>
      </c>
      <c r="H42" s="81">
        <v>0</v>
      </c>
      <c r="I42" s="80">
        <v>0</v>
      </c>
      <c r="J42" s="81">
        <v>0</v>
      </c>
      <c r="K42" s="80">
        <v>2.21</v>
      </c>
      <c r="L42" s="81">
        <v>2.21</v>
      </c>
      <c r="M42" s="102">
        <v>3950</v>
      </c>
    </row>
    <row r="43" spans="1:13" ht="12.75">
      <c r="A43" s="1"/>
      <c r="B43" s="50" t="s">
        <v>11</v>
      </c>
      <c r="C43" s="85">
        <v>47</v>
      </c>
      <c r="D43" s="88">
        <v>0</v>
      </c>
      <c r="E43" s="85">
        <v>47</v>
      </c>
      <c r="F43" s="88">
        <v>187</v>
      </c>
      <c r="G43" s="85">
        <v>235</v>
      </c>
      <c r="H43" s="81">
        <v>0.85</v>
      </c>
      <c r="I43" s="80">
        <v>0</v>
      </c>
      <c r="J43" s="81">
        <v>0.85</v>
      </c>
      <c r="K43" s="80">
        <v>3.35</v>
      </c>
      <c r="L43" s="81">
        <v>4.2</v>
      </c>
      <c r="M43" s="102">
        <v>5581</v>
      </c>
    </row>
    <row r="44" spans="1:13" ht="12.75">
      <c r="A44" s="1"/>
      <c r="B44" s="50" t="s">
        <v>12</v>
      </c>
      <c r="C44" s="85">
        <v>203</v>
      </c>
      <c r="D44" s="88">
        <v>0</v>
      </c>
      <c r="E44" s="85">
        <v>203</v>
      </c>
      <c r="F44" s="88">
        <v>2027</v>
      </c>
      <c r="G44" s="85">
        <v>2230</v>
      </c>
      <c r="H44" s="81">
        <v>0.54</v>
      </c>
      <c r="I44" s="80">
        <v>0</v>
      </c>
      <c r="J44" s="81">
        <v>0.54</v>
      </c>
      <c r="K44" s="80">
        <v>5.36</v>
      </c>
      <c r="L44" s="81">
        <v>5.89</v>
      </c>
      <c r="M44" s="102">
        <v>37844</v>
      </c>
    </row>
    <row r="45" spans="1:13" ht="12.75">
      <c r="A45" s="1"/>
      <c r="B45" s="50" t="s">
        <v>13</v>
      </c>
      <c r="C45" s="85">
        <v>8</v>
      </c>
      <c r="D45" s="88">
        <v>0</v>
      </c>
      <c r="E45" s="85">
        <v>8</v>
      </c>
      <c r="F45" s="88">
        <v>647</v>
      </c>
      <c r="G45" s="85">
        <v>655</v>
      </c>
      <c r="H45" s="81">
        <v>0.09</v>
      </c>
      <c r="I45" s="80">
        <v>0</v>
      </c>
      <c r="J45" s="81">
        <v>0.09</v>
      </c>
      <c r="K45" s="80">
        <v>7.63</v>
      </c>
      <c r="L45" s="81">
        <v>7.73</v>
      </c>
      <c r="M45" s="102">
        <v>8482</v>
      </c>
    </row>
    <row r="46" spans="1:13" ht="12.75">
      <c r="A46" s="15"/>
      <c r="B46" s="51" t="s">
        <v>14</v>
      </c>
      <c r="C46" s="103">
        <v>259</v>
      </c>
      <c r="D46" s="104">
        <v>0</v>
      </c>
      <c r="E46" s="103">
        <v>259</v>
      </c>
      <c r="F46" s="104">
        <v>2964</v>
      </c>
      <c r="G46" s="103">
        <v>3223</v>
      </c>
      <c r="H46" s="105">
        <v>0.46</v>
      </c>
      <c r="I46" s="106">
        <v>0</v>
      </c>
      <c r="J46" s="105">
        <v>0.46</v>
      </c>
      <c r="K46" s="106">
        <v>5.25</v>
      </c>
      <c r="L46" s="105">
        <v>5.71</v>
      </c>
      <c r="M46" s="102">
        <v>56452</v>
      </c>
    </row>
    <row r="47" spans="1:13" ht="12.75">
      <c r="A47" s="29" t="s">
        <v>39</v>
      </c>
      <c r="B47" s="52" t="s">
        <v>8</v>
      </c>
      <c r="C47" s="85">
        <v>0</v>
      </c>
      <c r="D47" s="88">
        <v>0</v>
      </c>
      <c r="E47" s="85">
        <v>0</v>
      </c>
      <c r="F47" s="88">
        <v>0</v>
      </c>
      <c r="G47" s="85">
        <v>0</v>
      </c>
      <c r="H47" s="81">
        <v>0</v>
      </c>
      <c r="I47" s="80">
        <v>0</v>
      </c>
      <c r="J47" s="81">
        <v>0</v>
      </c>
      <c r="K47" s="80">
        <v>0</v>
      </c>
      <c r="L47" s="81">
        <v>0</v>
      </c>
      <c r="M47" s="102">
        <v>1</v>
      </c>
    </row>
    <row r="48" spans="1:13" ht="12.75">
      <c r="A48" s="22"/>
      <c r="B48" s="49" t="s">
        <v>9</v>
      </c>
      <c r="C48" s="85">
        <v>0</v>
      </c>
      <c r="D48" s="88">
        <v>0</v>
      </c>
      <c r="E48" s="85">
        <v>0</v>
      </c>
      <c r="F48" s="88">
        <v>0</v>
      </c>
      <c r="G48" s="85">
        <v>0</v>
      </c>
      <c r="H48" s="81">
        <v>0</v>
      </c>
      <c r="I48" s="80">
        <v>0</v>
      </c>
      <c r="J48" s="81">
        <v>0</v>
      </c>
      <c r="K48" s="80">
        <v>0</v>
      </c>
      <c r="L48" s="81">
        <v>0</v>
      </c>
      <c r="M48" s="102">
        <v>6</v>
      </c>
    </row>
    <row r="49" spans="1:13" ht="12.75">
      <c r="A49" s="1"/>
      <c r="B49" s="50" t="s">
        <v>10</v>
      </c>
      <c r="C49" s="85">
        <v>0</v>
      </c>
      <c r="D49" s="88">
        <v>0</v>
      </c>
      <c r="E49" s="85">
        <v>0</v>
      </c>
      <c r="F49" s="88">
        <v>0</v>
      </c>
      <c r="G49" s="85">
        <v>0</v>
      </c>
      <c r="H49" s="81">
        <v>0</v>
      </c>
      <c r="I49" s="80">
        <v>0</v>
      </c>
      <c r="J49" s="81">
        <v>0</v>
      </c>
      <c r="K49" s="80">
        <v>0</v>
      </c>
      <c r="L49" s="81">
        <v>0</v>
      </c>
      <c r="M49" s="102">
        <v>0</v>
      </c>
    </row>
    <row r="50" spans="1:13" ht="12.75">
      <c r="A50" s="1"/>
      <c r="B50" s="50" t="s">
        <v>11</v>
      </c>
      <c r="C50" s="85">
        <v>13</v>
      </c>
      <c r="D50" s="88">
        <v>0</v>
      </c>
      <c r="E50" s="85">
        <v>13</v>
      </c>
      <c r="F50" s="88">
        <v>0</v>
      </c>
      <c r="G50" s="85">
        <v>13</v>
      </c>
      <c r="H50" s="81">
        <v>5.69</v>
      </c>
      <c r="I50" s="80">
        <v>0</v>
      </c>
      <c r="J50" s="81">
        <v>5.69</v>
      </c>
      <c r="K50" s="80">
        <v>0</v>
      </c>
      <c r="L50" s="81">
        <v>5.69</v>
      </c>
      <c r="M50" s="102">
        <v>224</v>
      </c>
    </row>
    <row r="51" spans="1:13" ht="12.75">
      <c r="A51" s="1"/>
      <c r="B51" s="50" t="s">
        <v>12</v>
      </c>
      <c r="C51" s="85">
        <v>113</v>
      </c>
      <c r="D51" s="88">
        <v>1</v>
      </c>
      <c r="E51" s="85">
        <v>114</v>
      </c>
      <c r="F51" s="88">
        <v>441</v>
      </c>
      <c r="G51" s="85">
        <v>555</v>
      </c>
      <c r="H51" s="81">
        <v>5.58</v>
      </c>
      <c r="I51" s="80">
        <v>0.02</v>
      </c>
      <c r="J51" s="81">
        <v>5.6</v>
      </c>
      <c r="K51" s="80">
        <v>21.74</v>
      </c>
      <c r="L51" s="81">
        <v>27.34</v>
      </c>
      <c r="M51" s="102">
        <v>2028</v>
      </c>
    </row>
    <row r="52" spans="1:13" ht="12.75">
      <c r="A52" s="1"/>
      <c r="B52" s="50" t="s">
        <v>13</v>
      </c>
      <c r="C52" s="85">
        <v>1283</v>
      </c>
      <c r="D52" s="88">
        <v>78</v>
      </c>
      <c r="E52" s="85">
        <v>1361</v>
      </c>
      <c r="F52" s="88">
        <v>1876</v>
      </c>
      <c r="G52" s="85">
        <v>3237</v>
      </c>
      <c r="H52" s="81">
        <v>12.52</v>
      </c>
      <c r="I52" s="80">
        <v>0.76</v>
      </c>
      <c r="J52" s="81">
        <v>13.29</v>
      </c>
      <c r="K52" s="80">
        <v>18.31</v>
      </c>
      <c r="L52" s="81">
        <v>31.59</v>
      </c>
      <c r="M52" s="102">
        <v>10244</v>
      </c>
    </row>
    <row r="53" spans="1:13" ht="12.75">
      <c r="A53" s="15"/>
      <c r="B53" s="51" t="s">
        <v>14</v>
      </c>
      <c r="C53" s="103">
        <v>1409</v>
      </c>
      <c r="D53" s="104">
        <v>79</v>
      </c>
      <c r="E53" s="103">
        <v>1487</v>
      </c>
      <c r="F53" s="104">
        <v>2316</v>
      </c>
      <c r="G53" s="103">
        <v>3804</v>
      </c>
      <c r="H53" s="105">
        <v>11.27</v>
      </c>
      <c r="I53" s="106">
        <v>0.63</v>
      </c>
      <c r="J53" s="105">
        <v>11.9</v>
      </c>
      <c r="K53" s="106">
        <v>18.53</v>
      </c>
      <c r="L53" s="105">
        <v>30.42</v>
      </c>
      <c r="M53" s="102">
        <v>12503</v>
      </c>
    </row>
    <row r="54" spans="1:13" ht="12.75">
      <c r="A54" s="29" t="s">
        <v>3</v>
      </c>
      <c r="B54" s="52" t="s">
        <v>8</v>
      </c>
      <c r="C54" s="85">
        <v>20</v>
      </c>
      <c r="D54" s="88">
        <v>4</v>
      </c>
      <c r="E54" s="85">
        <v>24</v>
      </c>
      <c r="F54" s="88">
        <v>321</v>
      </c>
      <c r="G54" s="85">
        <v>345</v>
      </c>
      <c r="H54" s="81">
        <v>0.08</v>
      </c>
      <c r="I54" s="80">
        <v>0.01</v>
      </c>
      <c r="J54" s="81">
        <v>0.09</v>
      </c>
      <c r="K54" s="80">
        <v>1.21</v>
      </c>
      <c r="L54" s="81">
        <v>1.3</v>
      </c>
      <c r="M54" s="102">
        <v>26476</v>
      </c>
    </row>
    <row r="55" spans="1:13" ht="12.75">
      <c r="A55" s="22"/>
      <c r="B55" s="49" t="s">
        <v>9</v>
      </c>
      <c r="C55" s="85">
        <v>1631</v>
      </c>
      <c r="D55" s="88">
        <v>9</v>
      </c>
      <c r="E55" s="85">
        <v>1640</v>
      </c>
      <c r="F55" s="88">
        <v>1086</v>
      </c>
      <c r="G55" s="85">
        <v>2726</v>
      </c>
      <c r="H55" s="81">
        <v>4.62</v>
      </c>
      <c r="I55" s="80">
        <v>0.03</v>
      </c>
      <c r="J55" s="81">
        <v>4.65</v>
      </c>
      <c r="K55" s="80">
        <v>3.08</v>
      </c>
      <c r="L55" s="81">
        <v>7.72</v>
      </c>
      <c r="M55" s="102">
        <v>35290</v>
      </c>
    </row>
    <row r="56" spans="1:13" ht="12.75">
      <c r="A56" s="1"/>
      <c r="B56" s="50" t="s">
        <v>10</v>
      </c>
      <c r="C56" s="85">
        <v>10134</v>
      </c>
      <c r="D56" s="88">
        <v>61</v>
      </c>
      <c r="E56" s="85">
        <v>10195</v>
      </c>
      <c r="F56" s="88">
        <v>2517</v>
      </c>
      <c r="G56" s="85">
        <v>12711</v>
      </c>
      <c r="H56" s="81">
        <v>24.44</v>
      </c>
      <c r="I56" s="80">
        <v>0.15</v>
      </c>
      <c r="J56" s="81">
        <v>24.58</v>
      </c>
      <c r="K56" s="80">
        <v>6.07</v>
      </c>
      <c r="L56" s="81">
        <v>30.65</v>
      </c>
      <c r="M56" s="102">
        <v>41470</v>
      </c>
    </row>
    <row r="57" spans="1:13" ht="12.75">
      <c r="A57" s="1"/>
      <c r="B57" s="50" t="s">
        <v>11</v>
      </c>
      <c r="C57" s="85">
        <v>15702</v>
      </c>
      <c r="D57" s="88">
        <v>751</v>
      </c>
      <c r="E57" s="85">
        <v>16454</v>
      </c>
      <c r="F57" s="88">
        <v>4347</v>
      </c>
      <c r="G57" s="85">
        <v>20801</v>
      </c>
      <c r="H57" s="81">
        <v>25.43</v>
      </c>
      <c r="I57" s="80">
        <v>1.22</v>
      </c>
      <c r="J57" s="81">
        <v>26.65</v>
      </c>
      <c r="K57" s="80">
        <v>7.04</v>
      </c>
      <c r="L57" s="81">
        <v>33.69</v>
      </c>
      <c r="M57" s="102">
        <v>61739</v>
      </c>
    </row>
    <row r="58" spans="1:13" ht="12.75">
      <c r="A58" s="1"/>
      <c r="B58" s="50" t="s">
        <v>12</v>
      </c>
      <c r="C58" s="85">
        <v>10936</v>
      </c>
      <c r="D58" s="88">
        <v>1840</v>
      </c>
      <c r="E58" s="85">
        <v>12776</v>
      </c>
      <c r="F58" s="88">
        <v>24937</v>
      </c>
      <c r="G58" s="85">
        <v>37713</v>
      </c>
      <c r="H58" s="81">
        <v>6.95</v>
      </c>
      <c r="I58" s="80">
        <v>1.17</v>
      </c>
      <c r="J58" s="81">
        <v>8.12</v>
      </c>
      <c r="K58" s="80">
        <v>15.86</v>
      </c>
      <c r="L58" s="81">
        <v>23.98</v>
      </c>
      <c r="M58" s="102">
        <v>157248</v>
      </c>
    </row>
    <row r="59" spans="1:13" ht="12.75">
      <c r="A59" s="1"/>
      <c r="B59" s="50" t="s">
        <v>13</v>
      </c>
      <c r="C59" s="85">
        <v>7270</v>
      </c>
      <c r="D59" s="88">
        <v>645</v>
      </c>
      <c r="E59" s="85">
        <v>7915</v>
      </c>
      <c r="F59" s="88">
        <v>18420</v>
      </c>
      <c r="G59" s="85">
        <v>26335</v>
      </c>
      <c r="H59" s="81">
        <v>7.85</v>
      </c>
      <c r="I59" s="80">
        <v>0.7</v>
      </c>
      <c r="J59" s="81">
        <v>8.55</v>
      </c>
      <c r="K59" s="80">
        <v>19.9</v>
      </c>
      <c r="L59" s="81">
        <v>28.45</v>
      </c>
      <c r="M59" s="102">
        <v>92565</v>
      </c>
    </row>
    <row r="60" spans="1:13" ht="13.5" thickBot="1">
      <c r="A60" s="32"/>
      <c r="B60" s="53" t="s">
        <v>14</v>
      </c>
      <c r="C60" s="86">
        <v>45693</v>
      </c>
      <c r="D60" s="89">
        <v>3310</v>
      </c>
      <c r="E60" s="86">
        <v>49003</v>
      </c>
      <c r="F60" s="89">
        <v>51628</v>
      </c>
      <c r="G60" s="86">
        <v>100632</v>
      </c>
      <c r="H60" s="83">
        <v>11.02</v>
      </c>
      <c r="I60" s="82">
        <v>0.8</v>
      </c>
      <c r="J60" s="83">
        <v>11.81</v>
      </c>
      <c r="K60" s="82">
        <v>12.45</v>
      </c>
      <c r="L60" s="83">
        <v>24.26</v>
      </c>
      <c r="M60" s="98">
        <v>414788</v>
      </c>
    </row>
    <row r="62" spans="1:12" ht="12.75" customHeight="1">
      <c r="A62" s="34" t="s">
        <v>27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3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78" ht="12.75">
      <c r="A64" s="54" t="s">
        <v>101</v>
      </c>
      <c r="B64" s="34"/>
      <c r="C64" s="35"/>
      <c r="M64" s="9"/>
      <c r="N64" s="9"/>
      <c r="O64" s="9"/>
      <c r="P64" s="9"/>
      <c r="Q64" s="9"/>
      <c r="R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</row>
    <row r="65" spans="1:178" ht="3.75" customHeight="1">
      <c r="A65" s="54"/>
      <c r="B65" s="34"/>
      <c r="C65" s="35"/>
      <c r="M65" s="9"/>
      <c r="N65" s="9"/>
      <c r="O65" s="9"/>
      <c r="P65" s="9"/>
      <c r="Q65" s="9"/>
      <c r="R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</row>
    <row r="66" spans="1:178" ht="12.75">
      <c r="A66" s="54" t="s">
        <v>86</v>
      </c>
      <c r="B66" s="34"/>
      <c r="C66" s="35"/>
      <c r="M66" s="9"/>
      <c r="N66" s="9"/>
      <c r="O66" s="9"/>
      <c r="P66" s="9"/>
      <c r="Q66" s="9"/>
      <c r="R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</row>
    <row r="67" spans="1:178" ht="12.75">
      <c r="A67" s="34" t="s">
        <v>80</v>
      </c>
      <c r="B67" s="34"/>
      <c r="C67" s="35"/>
      <c r="M67" s="9"/>
      <c r="N67" s="9"/>
      <c r="O67" s="9"/>
      <c r="P67" s="9"/>
      <c r="Q67" s="9"/>
      <c r="R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</row>
    <row r="68" spans="1:178" ht="3.75" customHeight="1">
      <c r="A68" s="34"/>
      <c r="B68" s="34"/>
      <c r="C68" s="35"/>
      <c r="M68" s="9"/>
      <c r="N68" s="9"/>
      <c r="O68" s="9"/>
      <c r="P68" s="9"/>
      <c r="Q68" s="9"/>
      <c r="R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</row>
    <row r="69" spans="1:12" ht="12.75" customHeight="1">
      <c r="A69" s="54" t="s">
        <v>108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176" t="s">
        <v>55</v>
      </c>
      <c r="B70" s="177"/>
      <c r="C70" s="177"/>
      <c r="D70" s="177"/>
      <c r="E70" s="177"/>
      <c r="F70" s="34"/>
      <c r="G70" s="34"/>
      <c r="H70" s="34"/>
      <c r="I70" s="34"/>
      <c r="J70" s="34"/>
      <c r="K70" s="34"/>
      <c r="L70" s="34"/>
    </row>
    <row r="71" spans="1:12" ht="3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54" t="s">
        <v>109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3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 t="s">
        <v>110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 customHeight="1">
      <c r="A75" s="34" t="s">
        <v>70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</sheetData>
  <mergeCells count="1">
    <mergeCell ref="A70:E70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1986</oddHeader>
    <oddFooter>&amp;C&amp;P</oddFooter>
  </headerFooter>
  <rowBreaks count="2" manualBreakCount="2">
    <brk id="25" max="12" man="1"/>
    <brk id="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S40"/>
  <sheetViews>
    <sheetView showGridLines="0" workbookViewId="0" topLeftCell="A1">
      <selection activeCell="G27" sqref="G27"/>
    </sheetView>
  </sheetViews>
  <sheetFormatPr defaultColWidth="9.140625" defaultRowHeight="12.75"/>
  <cols>
    <col min="1" max="1" width="7.140625" style="9" customWidth="1"/>
    <col min="2" max="4" width="13.28125" style="9" customWidth="1"/>
    <col min="5" max="10" width="9.7109375" style="9" customWidth="1"/>
    <col min="11" max="11" width="13.28125" style="9" customWidth="1"/>
    <col min="12" max="16384" width="9.140625" style="9" customWidth="1"/>
  </cols>
  <sheetData>
    <row r="1" spans="1:11" s="140" customFormat="1" ht="25.5">
      <c r="A1" s="136" t="s">
        <v>59</v>
      </c>
      <c r="B1" s="137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2">
      <c r="A2" s="1"/>
      <c r="B2" s="25"/>
      <c r="C2" s="10" t="s">
        <v>0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56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58</v>
      </c>
      <c r="D4" s="57"/>
      <c r="E4" s="58" t="s">
        <v>41</v>
      </c>
      <c r="F4" s="59"/>
      <c r="G4" s="57" t="s">
        <v>42</v>
      </c>
      <c r="H4" s="57"/>
      <c r="I4" s="58" t="s">
        <v>3</v>
      </c>
      <c r="J4" s="60"/>
      <c r="K4" s="21" t="s">
        <v>74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67</v>
      </c>
      <c r="E5" s="61" t="s">
        <v>6</v>
      </c>
      <c r="F5" s="2" t="s">
        <v>67</v>
      </c>
      <c r="G5" s="2" t="s">
        <v>6</v>
      </c>
      <c r="H5" s="2" t="s">
        <v>67</v>
      </c>
      <c r="I5" s="62" t="s">
        <v>6</v>
      </c>
      <c r="J5" s="152" t="s">
        <v>67</v>
      </c>
      <c r="K5" s="63" t="s">
        <v>43</v>
      </c>
    </row>
    <row r="6" spans="1:11" ht="12.75" thickTop="1">
      <c r="A6" s="29" t="s">
        <v>7</v>
      </c>
      <c r="B6" s="47" t="s">
        <v>8</v>
      </c>
      <c r="C6" s="153">
        <v>22</v>
      </c>
      <c r="D6" s="154">
        <v>0.92</v>
      </c>
      <c r="E6" s="155">
        <v>0</v>
      </c>
      <c r="F6" s="156">
        <v>0</v>
      </c>
      <c r="G6" s="157">
        <v>0</v>
      </c>
      <c r="H6" s="154">
        <v>0</v>
      </c>
      <c r="I6" s="155">
        <v>0</v>
      </c>
      <c r="J6" s="158">
        <v>0</v>
      </c>
      <c r="K6" s="159">
        <v>2404</v>
      </c>
    </row>
    <row r="7" spans="1:11" ht="12">
      <c r="A7" s="22"/>
      <c r="B7" s="49" t="s">
        <v>9</v>
      </c>
      <c r="C7" s="160">
        <v>97</v>
      </c>
      <c r="D7" s="161">
        <v>2.89</v>
      </c>
      <c r="E7" s="162">
        <v>2</v>
      </c>
      <c r="F7" s="163">
        <v>0.06</v>
      </c>
      <c r="G7" s="164">
        <v>1</v>
      </c>
      <c r="H7" s="165">
        <v>0.03</v>
      </c>
      <c r="I7" s="162">
        <v>3</v>
      </c>
      <c r="J7" s="166">
        <v>0.09</v>
      </c>
      <c r="K7" s="167">
        <v>3356</v>
      </c>
    </row>
    <row r="8" spans="1:11" ht="12">
      <c r="A8" s="22"/>
      <c r="B8" s="50" t="s">
        <v>10</v>
      </c>
      <c r="C8" s="160">
        <v>257</v>
      </c>
      <c r="D8" s="161">
        <v>10.73</v>
      </c>
      <c r="E8" s="162">
        <v>219</v>
      </c>
      <c r="F8" s="163">
        <v>9.14</v>
      </c>
      <c r="G8" s="164">
        <v>4</v>
      </c>
      <c r="H8" s="165">
        <v>0.17</v>
      </c>
      <c r="I8" s="162">
        <v>223</v>
      </c>
      <c r="J8" s="166">
        <v>9.31</v>
      </c>
      <c r="K8" s="167">
        <v>2395</v>
      </c>
    </row>
    <row r="9" spans="1:11" ht="12">
      <c r="A9" s="22"/>
      <c r="B9" s="50" t="s">
        <v>11</v>
      </c>
      <c r="C9" s="160">
        <v>1057</v>
      </c>
      <c r="D9" s="161">
        <v>10.15</v>
      </c>
      <c r="E9" s="162">
        <v>582</v>
      </c>
      <c r="F9" s="163">
        <v>5.59</v>
      </c>
      <c r="G9" s="164">
        <v>42</v>
      </c>
      <c r="H9" s="165">
        <v>0.4</v>
      </c>
      <c r="I9" s="162">
        <v>624</v>
      </c>
      <c r="J9" s="166">
        <v>5.99</v>
      </c>
      <c r="K9" s="167">
        <v>10417</v>
      </c>
    </row>
    <row r="10" spans="1:11" ht="12">
      <c r="A10" s="22"/>
      <c r="B10" s="50" t="s">
        <v>12</v>
      </c>
      <c r="C10" s="160">
        <v>5051</v>
      </c>
      <c r="D10" s="161">
        <v>20.87</v>
      </c>
      <c r="E10" s="162">
        <v>652</v>
      </c>
      <c r="F10" s="163">
        <v>2.69</v>
      </c>
      <c r="G10" s="164">
        <v>258</v>
      </c>
      <c r="H10" s="165">
        <v>1.07</v>
      </c>
      <c r="I10" s="162">
        <v>910</v>
      </c>
      <c r="J10" s="166">
        <v>3.76</v>
      </c>
      <c r="K10" s="167">
        <v>24203</v>
      </c>
    </row>
    <row r="11" spans="1:11" ht="12">
      <c r="A11" s="22"/>
      <c r="B11" s="50" t="s">
        <v>13</v>
      </c>
      <c r="C11" s="160">
        <v>2637</v>
      </c>
      <c r="D11" s="161">
        <v>28.95</v>
      </c>
      <c r="E11" s="162">
        <v>305</v>
      </c>
      <c r="F11" s="163">
        <v>3.35</v>
      </c>
      <c r="G11" s="164">
        <v>38</v>
      </c>
      <c r="H11" s="165">
        <v>0.42</v>
      </c>
      <c r="I11" s="162">
        <v>343</v>
      </c>
      <c r="J11" s="166">
        <v>3.77</v>
      </c>
      <c r="K11" s="167">
        <v>9108</v>
      </c>
    </row>
    <row r="12" spans="1:11" ht="12">
      <c r="A12" s="22"/>
      <c r="B12" s="52" t="s">
        <v>14</v>
      </c>
      <c r="C12" s="168">
        <v>9121</v>
      </c>
      <c r="D12" s="165">
        <v>17.58</v>
      </c>
      <c r="E12" s="162">
        <v>1760</v>
      </c>
      <c r="F12" s="163">
        <v>3.39</v>
      </c>
      <c r="G12" s="164">
        <v>343</v>
      </c>
      <c r="H12" s="165">
        <v>0.66</v>
      </c>
      <c r="I12" s="162">
        <v>2103</v>
      </c>
      <c r="J12" s="166">
        <v>4.05</v>
      </c>
      <c r="K12" s="167">
        <v>51883</v>
      </c>
    </row>
    <row r="13" spans="1:11" ht="12">
      <c r="A13" s="29" t="s">
        <v>15</v>
      </c>
      <c r="B13" s="52" t="s">
        <v>8</v>
      </c>
      <c r="C13" s="168">
        <v>32</v>
      </c>
      <c r="D13" s="165">
        <v>1.1</v>
      </c>
      <c r="E13" s="162">
        <v>1</v>
      </c>
      <c r="F13" s="163">
        <v>0.03</v>
      </c>
      <c r="G13" s="164">
        <v>0</v>
      </c>
      <c r="H13" s="165">
        <v>0</v>
      </c>
      <c r="I13" s="162">
        <v>1</v>
      </c>
      <c r="J13" s="166">
        <v>0.03</v>
      </c>
      <c r="K13" s="167">
        <v>2905</v>
      </c>
    </row>
    <row r="14" spans="1:11" ht="12">
      <c r="A14" s="22"/>
      <c r="B14" s="49" t="s">
        <v>9</v>
      </c>
      <c r="C14" s="160">
        <v>136</v>
      </c>
      <c r="D14" s="161">
        <v>3.18</v>
      </c>
      <c r="E14" s="162">
        <v>8</v>
      </c>
      <c r="F14" s="163">
        <v>0.19</v>
      </c>
      <c r="G14" s="164">
        <v>0</v>
      </c>
      <c r="H14" s="165">
        <v>0</v>
      </c>
      <c r="I14" s="162">
        <v>8</v>
      </c>
      <c r="J14" s="166">
        <v>0.19</v>
      </c>
      <c r="K14" s="167">
        <v>4276</v>
      </c>
    </row>
    <row r="15" spans="1:11" ht="12">
      <c r="A15" s="22"/>
      <c r="B15" s="50" t="s">
        <v>10</v>
      </c>
      <c r="C15" s="160">
        <v>334</v>
      </c>
      <c r="D15" s="161">
        <v>12.46</v>
      </c>
      <c r="E15" s="162">
        <v>371</v>
      </c>
      <c r="F15" s="163">
        <v>13.84</v>
      </c>
      <c r="G15" s="164">
        <v>7</v>
      </c>
      <c r="H15" s="165">
        <v>0.26</v>
      </c>
      <c r="I15" s="162">
        <v>378</v>
      </c>
      <c r="J15" s="166">
        <v>14.1</v>
      </c>
      <c r="K15" s="167">
        <v>2681</v>
      </c>
    </row>
    <row r="16" spans="1:11" ht="12">
      <c r="A16" s="22"/>
      <c r="B16" s="50" t="s">
        <v>11</v>
      </c>
      <c r="C16" s="160">
        <v>377</v>
      </c>
      <c r="D16" s="161">
        <v>24.35</v>
      </c>
      <c r="E16" s="162">
        <v>664</v>
      </c>
      <c r="F16" s="163">
        <v>42.89</v>
      </c>
      <c r="G16" s="164">
        <v>104</v>
      </c>
      <c r="H16" s="165">
        <v>6.72</v>
      </c>
      <c r="I16" s="162">
        <v>768</v>
      </c>
      <c r="J16" s="166">
        <v>49.61</v>
      </c>
      <c r="K16" s="167">
        <v>1548</v>
      </c>
    </row>
    <row r="17" spans="1:11" ht="12">
      <c r="A17" s="22"/>
      <c r="B17" s="50" t="s">
        <v>12</v>
      </c>
      <c r="C17" s="160">
        <v>1034</v>
      </c>
      <c r="D17" s="161">
        <v>31.25</v>
      </c>
      <c r="E17" s="162">
        <v>222</v>
      </c>
      <c r="F17" s="163">
        <v>6.71</v>
      </c>
      <c r="G17" s="164">
        <v>143</v>
      </c>
      <c r="H17" s="165">
        <v>4.32</v>
      </c>
      <c r="I17" s="162">
        <v>365</v>
      </c>
      <c r="J17" s="166">
        <v>11.03</v>
      </c>
      <c r="K17" s="167">
        <v>3309</v>
      </c>
    </row>
    <row r="18" spans="1:11" ht="12">
      <c r="A18" s="22"/>
      <c r="B18" s="50" t="s">
        <v>13</v>
      </c>
      <c r="C18" s="160">
        <v>866</v>
      </c>
      <c r="D18" s="161">
        <v>22.98</v>
      </c>
      <c r="E18" s="162">
        <v>49</v>
      </c>
      <c r="F18" s="163">
        <v>1.3</v>
      </c>
      <c r="G18" s="164">
        <v>114</v>
      </c>
      <c r="H18" s="165">
        <v>3.02</v>
      </c>
      <c r="I18" s="162">
        <v>163</v>
      </c>
      <c r="J18" s="166">
        <v>4.32</v>
      </c>
      <c r="K18" s="167">
        <v>3769</v>
      </c>
    </row>
    <row r="19" spans="1:11" ht="12">
      <c r="A19" s="31"/>
      <c r="B19" s="52" t="s">
        <v>14</v>
      </c>
      <c r="C19" s="168">
        <v>2779</v>
      </c>
      <c r="D19" s="165">
        <v>15.03</v>
      </c>
      <c r="E19" s="162">
        <v>1315</v>
      </c>
      <c r="F19" s="163">
        <v>7.11</v>
      </c>
      <c r="G19" s="164">
        <v>368</v>
      </c>
      <c r="H19" s="165">
        <v>1.99</v>
      </c>
      <c r="I19" s="162">
        <v>1683</v>
      </c>
      <c r="J19" s="166">
        <v>9.1</v>
      </c>
      <c r="K19" s="167">
        <v>18488</v>
      </c>
    </row>
    <row r="20" spans="1:11" ht="12">
      <c r="A20" s="22" t="s">
        <v>3</v>
      </c>
      <c r="B20" s="52" t="s">
        <v>8</v>
      </c>
      <c r="C20" s="168">
        <v>54</v>
      </c>
      <c r="D20" s="165">
        <v>1.02</v>
      </c>
      <c r="E20" s="162">
        <v>1</v>
      </c>
      <c r="F20" s="163">
        <v>0.02</v>
      </c>
      <c r="G20" s="164">
        <v>0</v>
      </c>
      <c r="H20" s="165">
        <v>0</v>
      </c>
      <c r="I20" s="162">
        <v>1</v>
      </c>
      <c r="J20" s="166">
        <v>0.02</v>
      </c>
      <c r="K20" s="167">
        <v>5309</v>
      </c>
    </row>
    <row r="21" spans="1:11" ht="12">
      <c r="A21" s="22"/>
      <c r="B21" s="49" t="s">
        <v>9</v>
      </c>
      <c r="C21" s="160">
        <v>233</v>
      </c>
      <c r="D21" s="161">
        <v>3.05</v>
      </c>
      <c r="E21" s="162">
        <v>10</v>
      </c>
      <c r="F21" s="163">
        <v>0.13</v>
      </c>
      <c r="G21" s="164">
        <v>1</v>
      </c>
      <c r="H21" s="165">
        <v>0.01</v>
      </c>
      <c r="I21" s="162">
        <v>11</v>
      </c>
      <c r="J21" s="166">
        <v>0.14</v>
      </c>
      <c r="K21" s="167">
        <v>7632</v>
      </c>
    </row>
    <row r="22" spans="1:11" ht="12">
      <c r="A22" s="1"/>
      <c r="B22" s="50" t="s">
        <v>10</v>
      </c>
      <c r="C22" s="160">
        <v>591</v>
      </c>
      <c r="D22" s="161">
        <v>11.64</v>
      </c>
      <c r="E22" s="162">
        <v>590</v>
      </c>
      <c r="F22" s="163">
        <v>11.62</v>
      </c>
      <c r="G22" s="164">
        <v>11</v>
      </c>
      <c r="H22" s="165">
        <v>0.22</v>
      </c>
      <c r="I22" s="162">
        <v>601</v>
      </c>
      <c r="J22" s="166">
        <v>11.84</v>
      </c>
      <c r="K22" s="167">
        <v>5076</v>
      </c>
    </row>
    <row r="23" spans="1:11" ht="12">
      <c r="A23" s="1"/>
      <c r="B23" s="50" t="s">
        <v>11</v>
      </c>
      <c r="C23" s="160">
        <v>1434</v>
      </c>
      <c r="D23" s="161">
        <v>11.98</v>
      </c>
      <c r="E23" s="162">
        <v>1246</v>
      </c>
      <c r="F23" s="163">
        <v>10.41</v>
      </c>
      <c r="G23" s="164">
        <v>146</v>
      </c>
      <c r="H23" s="165">
        <v>1.22</v>
      </c>
      <c r="I23" s="162">
        <v>1392</v>
      </c>
      <c r="J23" s="166">
        <v>11.63</v>
      </c>
      <c r="K23" s="167">
        <v>11965</v>
      </c>
    </row>
    <row r="24" spans="1:11" ht="12">
      <c r="A24" s="1"/>
      <c r="B24" s="50" t="s">
        <v>12</v>
      </c>
      <c r="C24" s="160">
        <v>6085</v>
      </c>
      <c r="D24" s="161">
        <v>22.12</v>
      </c>
      <c r="E24" s="162">
        <v>874</v>
      </c>
      <c r="F24" s="163">
        <v>3.18</v>
      </c>
      <c r="G24" s="164">
        <v>401</v>
      </c>
      <c r="H24" s="165">
        <v>1.46</v>
      </c>
      <c r="I24" s="162">
        <v>1275</v>
      </c>
      <c r="J24" s="166">
        <v>4.63</v>
      </c>
      <c r="K24" s="167">
        <v>27512</v>
      </c>
    </row>
    <row r="25" spans="1:11" ht="12">
      <c r="A25" s="1"/>
      <c r="B25" s="50" t="s">
        <v>13</v>
      </c>
      <c r="C25" s="160">
        <v>3503</v>
      </c>
      <c r="D25" s="161">
        <v>27.2</v>
      </c>
      <c r="E25" s="162">
        <v>354</v>
      </c>
      <c r="F25" s="163">
        <v>2.75</v>
      </c>
      <c r="G25" s="164">
        <v>152</v>
      </c>
      <c r="H25" s="165">
        <v>1.18</v>
      </c>
      <c r="I25" s="162">
        <v>506</v>
      </c>
      <c r="J25" s="166">
        <v>3.93</v>
      </c>
      <c r="K25" s="167">
        <v>12877</v>
      </c>
    </row>
    <row r="26" spans="1:11" ht="12.75" thickBot="1">
      <c r="A26" s="32"/>
      <c r="B26" s="53" t="s">
        <v>14</v>
      </c>
      <c r="C26" s="169">
        <v>11900</v>
      </c>
      <c r="D26" s="170">
        <v>16.91</v>
      </c>
      <c r="E26" s="171">
        <v>3075</v>
      </c>
      <c r="F26" s="172">
        <v>4.37</v>
      </c>
      <c r="G26" s="173">
        <v>711</v>
      </c>
      <c r="H26" s="170">
        <v>1.01</v>
      </c>
      <c r="I26" s="171">
        <v>3786</v>
      </c>
      <c r="J26" s="174">
        <v>5.38</v>
      </c>
      <c r="K26" s="175">
        <v>70371</v>
      </c>
    </row>
    <row r="28" spans="1:4" ht="12">
      <c r="A28" s="34" t="s">
        <v>27</v>
      </c>
      <c r="B28" s="34"/>
      <c r="C28" s="34"/>
      <c r="D28" s="34"/>
    </row>
    <row r="29" spans="1:4" ht="3" customHeight="1">
      <c r="A29" s="34"/>
      <c r="B29" s="34"/>
      <c r="C29" s="34"/>
      <c r="D29" s="34"/>
    </row>
    <row r="30" spans="1:2" ht="12">
      <c r="A30" s="54" t="s">
        <v>69</v>
      </c>
      <c r="B30" s="34"/>
    </row>
    <row r="31" spans="1:2" ht="3.75" customHeight="1">
      <c r="A31" s="54"/>
      <c r="B31" s="34"/>
    </row>
    <row r="32" spans="1:2" ht="12">
      <c r="A32" s="54" t="s">
        <v>57</v>
      </c>
      <c r="B32" s="34"/>
    </row>
    <row r="33" ht="3.75" customHeight="1"/>
    <row r="34" spans="1:149" ht="12.75">
      <c r="A34" s="54" t="s">
        <v>82</v>
      </c>
      <c r="B34" s="34"/>
      <c r="C34" s="3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ht="12.75">
      <c r="A35" s="34" t="s">
        <v>81</v>
      </c>
      <c r="B35" s="34"/>
      <c r="C35" s="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ht="3.75" customHeight="1">
      <c r="A36" s="34" t="s">
        <v>76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83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ht="3.75" customHeight="1"/>
    <row r="39" spans="1:149" ht="12.75">
      <c r="A39" s="34" t="s">
        <v>132</v>
      </c>
      <c r="B39" s="34"/>
      <c r="C39" s="3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ht="12">
      <c r="A40" s="34" t="s">
        <v>133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1986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S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2" width="13.28125" style="9" customWidth="1"/>
    <col min="3" max="3" width="13.140625" style="9" customWidth="1"/>
    <col min="4" max="4" width="12.00390625" style="9" customWidth="1"/>
    <col min="5" max="10" width="9.7109375" style="9" customWidth="1"/>
    <col min="11" max="11" width="10.7109375" style="9" customWidth="1"/>
    <col min="12" max="16384" width="9.140625" style="9" customWidth="1"/>
  </cols>
  <sheetData>
    <row r="1" spans="1:11" s="140" customFormat="1" ht="25.5">
      <c r="A1" s="136" t="s">
        <v>60</v>
      </c>
      <c r="B1" s="137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3.5">
      <c r="A2" s="1"/>
      <c r="B2" s="25"/>
      <c r="C2" s="10" t="s">
        <v>111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112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115</v>
      </c>
      <c r="D4" s="57"/>
      <c r="E4" s="58" t="s">
        <v>41</v>
      </c>
      <c r="F4" s="59"/>
      <c r="G4" s="57" t="s">
        <v>42</v>
      </c>
      <c r="H4" s="57"/>
      <c r="I4" s="58" t="s">
        <v>114</v>
      </c>
      <c r="J4" s="60"/>
      <c r="K4" s="21" t="s">
        <v>113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116</v>
      </c>
      <c r="E5" s="61" t="s">
        <v>6</v>
      </c>
      <c r="F5" s="2" t="s">
        <v>116</v>
      </c>
      <c r="G5" s="2" t="s">
        <v>6</v>
      </c>
      <c r="H5" s="2" t="s">
        <v>116</v>
      </c>
      <c r="I5" s="62" t="s">
        <v>6</v>
      </c>
      <c r="J5" s="152" t="s">
        <v>116</v>
      </c>
      <c r="K5" s="63" t="s">
        <v>44</v>
      </c>
    </row>
    <row r="6" spans="1:11" ht="12.75" thickTop="1">
      <c r="A6" s="29" t="s">
        <v>7</v>
      </c>
      <c r="B6" s="47" t="s">
        <v>8</v>
      </c>
      <c r="C6" s="153">
        <v>15</v>
      </c>
      <c r="D6" s="154">
        <v>0.75</v>
      </c>
      <c r="E6" s="155">
        <v>0</v>
      </c>
      <c r="F6" s="156">
        <v>0</v>
      </c>
      <c r="G6" s="157">
        <v>0</v>
      </c>
      <c r="H6" s="154">
        <v>0</v>
      </c>
      <c r="I6" s="155">
        <v>0</v>
      </c>
      <c r="J6" s="158">
        <v>0</v>
      </c>
      <c r="K6" s="159">
        <v>1996</v>
      </c>
    </row>
    <row r="7" spans="1:11" ht="12">
      <c r="A7" s="22"/>
      <c r="B7" s="49" t="s">
        <v>9</v>
      </c>
      <c r="C7" s="160">
        <v>68</v>
      </c>
      <c r="D7" s="161">
        <v>2.63</v>
      </c>
      <c r="E7" s="162">
        <v>2</v>
      </c>
      <c r="F7" s="163">
        <v>0.08</v>
      </c>
      <c r="G7" s="164">
        <v>1</v>
      </c>
      <c r="H7" s="165">
        <v>0.04</v>
      </c>
      <c r="I7" s="162">
        <v>3</v>
      </c>
      <c r="J7" s="166">
        <v>0.12</v>
      </c>
      <c r="K7" s="167">
        <v>2590</v>
      </c>
    </row>
    <row r="8" spans="1:11" ht="12">
      <c r="A8" s="22"/>
      <c r="B8" s="50" t="s">
        <v>10</v>
      </c>
      <c r="C8" s="160">
        <v>189</v>
      </c>
      <c r="D8" s="161">
        <v>9.65</v>
      </c>
      <c r="E8" s="162">
        <v>181</v>
      </c>
      <c r="F8" s="163">
        <v>9.24</v>
      </c>
      <c r="G8" s="164">
        <v>4</v>
      </c>
      <c r="H8" s="165">
        <v>0.2</v>
      </c>
      <c r="I8" s="162">
        <v>184</v>
      </c>
      <c r="J8" s="166">
        <v>9.4</v>
      </c>
      <c r="K8" s="167">
        <v>1958</v>
      </c>
    </row>
    <row r="9" spans="1:11" ht="12">
      <c r="A9" s="22"/>
      <c r="B9" s="50" t="s">
        <v>11</v>
      </c>
      <c r="C9" s="160">
        <v>715</v>
      </c>
      <c r="D9" s="161">
        <v>8.55</v>
      </c>
      <c r="E9" s="162">
        <v>494</v>
      </c>
      <c r="F9" s="163">
        <v>5.91</v>
      </c>
      <c r="G9" s="164">
        <v>39</v>
      </c>
      <c r="H9" s="165">
        <v>0.47</v>
      </c>
      <c r="I9" s="162">
        <v>529</v>
      </c>
      <c r="J9" s="166">
        <v>6.33</v>
      </c>
      <c r="K9" s="167">
        <v>8359</v>
      </c>
    </row>
    <row r="10" spans="1:11" ht="12">
      <c r="A10" s="22"/>
      <c r="B10" s="50" t="s">
        <v>12</v>
      </c>
      <c r="C10" s="160">
        <v>3359</v>
      </c>
      <c r="D10" s="161">
        <v>17.95</v>
      </c>
      <c r="E10" s="162">
        <v>587</v>
      </c>
      <c r="F10" s="163">
        <v>3.14</v>
      </c>
      <c r="G10" s="164">
        <v>236</v>
      </c>
      <c r="H10" s="165">
        <v>1.26</v>
      </c>
      <c r="I10" s="162">
        <v>813</v>
      </c>
      <c r="J10" s="166">
        <v>4.35</v>
      </c>
      <c r="K10" s="167">
        <v>18708</v>
      </c>
    </row>
    <row r="11" spans="1:11" ht="12">
      <c r="A11" s="22"/>
      <c r="B11" s="50" t="s">
        <v>13</v>
      </c>
      <c r="C11" s="160">
        <v>1567</v>
      </c>
      <c r="D11" s="161">
        <v>26.48</v>
      </c>
      <c r="E11" s="162">
        <v>271</v>
      </c>
      <c r="F11" s="163">
        <v>4.58</v>
      </c>
      <c r="G11" s="164">
        <v>35</v>
      </c>
      <c r="H11" s="165">
        <v>0.59</v>
      </c>
      <c r="I11" s="162">
        <v>303</v>
      </c>
      <c r="J11" s="166">
        <v>5.12</v>
      </c>
      <c r="K11" s="167">
        <v>5917</v>
      </c>
    </row>
    <row r="12" spans="1:11" ht="12">
      <c r="A12" s="22"/>
      <c r="B12" s="52" t="s">
        <v>14</v>
      </c>
      <c r="C12" s="168">
        <v>5913</v>
      </c>
      <c r="D12" s="165">
        <v>14.96</v>
      </c>
      <c r="E12" s="162">
        <v>1535</v>
      </c>
      <c r="F12" s="163">
        <v>3.88</v>
      </c>
      <c r="G12" s="164">
        <v>315</v>
      </c>
      <c r="H12" s="165">
        <v>0.8</v>
      </c>
      <c r="I12" s="162">
        <v>1832</v>
      </c>
      <c r="J12" s="166">
        <v>4.63</v>
      </c>
      <c r="K12" s="167">
        <v>39528</v>
      </c>
    </row>
    <row r="13" spans="1:11" ht="12">
      <c r="A13" s="29" t="s">
        <v>15</v>
      </c>
      <c r="B13" s="52" t="s">
        <v>8</v>
      </c>
      <c r="C13" s="168">
        <v>19</v>
      </c>
      <c r="D13" s="165">
        <v>0.83</v>
      </c>
      <c r="E13" s="162">
        <v>1</v>
      </c>
      <c r="F13" s="163">
        <v>0.04</v>
      </c>
      <c r="G13" s="164">
        <v>0</v>
      </c>
      <c r="H13" s="165">
        <v>0</v>
      </c>
      <c r="I13" s="162">
        <v>1</v>
      </c>
      <c r="J13" s="166">
        <v>0.04</v>
      </c>
      <c r="K13" s="167">
        <v>2301</v>
      </c>
    </row>
    <row r="14" spans="1:11" ht="12">
      <c r="A14" s="22"/>
      <c r="B14" s="49" t="s">
        <v>9</v>
      </c>
      <c r="C14" s="160">
        <v>94</v>
      </c>
      <c r="D14" s="161">
        <v>2.86</v>
      </c>
      <c r="E14" s="162">
        <v>7</v>
      </c>
      <c r="F14" s="163">
        <v>0.21</v>
      </c>
      <c r="G14" s="164">
        <v>0</v>
      </c>
      <c r="H14" s="165">
        <v>0</v>
      </c>
      <c r="I14" s="162">
        <v>7</v>
      </c>
      <c r="J14" s="166">
        <v>0.21</v>
      </c>
      <c r="K14" s="167">
        <v>3281</v>
      </c>
    </row>
    <row r="15" spans="1:11" ht="12">
      <c r="A15" s="22"/>
      <c r="B15" s="50" t="s">
        <v>10</v>
      </c>
      <c r="C15" s="160">
        <v>254</v>
      </c>
      <c r="D15" s="161">
        <v>11.52</v>
      </c>
      <c r="E15" s="162">
        <v>340</v>
      </c>
      <c r="F15" s="163">
        <v>15.42</v>
      </c>
      <c r="G15" s="164">
        <v>7</v>
      </c>
      <c r="H15" s="165">
        <v>0.32</v>
      </c>
      <c r="I15" s="162">
        <v>346</v>
      </c>
      <c r="J15" s="166">
        <v>15.69</v>
      </c>
      <c r="K15" s="167">
        <v>2205</v>
      </c>
    </row>
    <row r="16" spans="1:11" ht="12">
      <c r="A16" s="22"/>
      <c r="B16" s="50" t="s">
        <v>11</v>
      </c>
      <c r="C16" s="160">
        <v>294</v>
      </c>
      <c r="D16" s="161">
        <v>22.53</v>
      </c>
      <c r="E16" s="162">
        <v>580</v>
      </c>
      <c r="F16" s="163">
        <v>44.44</v>
      </c>
      <c r="G16" s="164">
        <v>92</v>
      </c>
      <c r="H16" s="165">
        <v>7.05</v>
      </c>
      <c r="I16" s="162">
        <v>663</v>
      </c>
      <c r="J16" s="166">
        <v>50.8</v>
      </c>
      <c r="K16" s="167">
        <v>1305</v>
      </c>
    </row>
    <row r="17" spans="1:11" ht="12">
      <c r="A17" s="22"/>
      <c r="B17" s="50" t="s">
        <v>12</v>
      </c>
      <c r="C17" s="160">
        <v>673</v>
      </c>
      <c r="D17" s="161">
        <v>28.88</v>
      </c>
      <c r="E17" s="162">
        <v>200</v>
      </c>
      <c r="F17" s="163">
        <v>8.58</v>
      </c>
      <c r="G17" s="164">
        <v>119</v>
      </c>
      <c r="H17" s="165">
        <v>5.11</v>
      </c>
      <c r="I17" s="162">
        <v>317</v>
      </c>
      <c r="J17" s="166">
        <v>13.61</v>
      </c>
      <c r="K17" s="167">
        <v>2330</v>
      </c>
    </row>
    <row r="18" spans="1:11" ht="12">
      <c r="A18" s="22"/>
      <c r="B18" s="50" t="s">
        <v>13</v>
      </c>
      <c r="C18" s="160">
        <v>510</v>
      </c>
      <c r="D18" s="161">
        <v>20.17</v>
      </c>
      <c r="E18" s="162">
        <v>46</v>
      </c>
      <c r="F18" s="163">
        <v>1.82</v>
      </c>
      <c r="G18" s="164">
        <v>89</v>
      </c>
      <c r="H18" s="165">
        <v>3.52</v>
      </c>
      <c r="I18" s="162">
        <v>133</v>
      </c>
      <c r="J18" s="166">
        <v>5.26</v>
      </c>
      <c r="K18" s="167">
        <v>2529</v>
      </c>
    </row>
    <row r="19" spans="1:11" ht="12">
      <c r="A19" s="31"/>
      <c r="B19" s="52" t="s">
        <v>14</v>
      </c>
      <c r="C19" s="168">
        <v>1844</v>
      </c>
      <c r="D19" s="165">
        <v>13.22</v>
      </c>
      <c r="E19" s="162">
        <v>1174</v>
      </c>
      <c r="F19" s="163">
        <v>8.42</v>
      </c>
      <c r="G19" s="164">
        <v>307</v>
      </c>
      <c r="H19" s="165">
        <v>2.2</v>
      </c>
      <c r="I19" s="162">
        <v>1467</v>
      </c>
      <c r="J19" s="166">
        <v>10.52</v>
      </c>
      <c r="K19" s="167">
        <v>13951</v>
      </c>
    </row>
    <row r="20" spans="1:11" ht="12">
      <c r="A20" s="22" t="s">
        <v>3</v>
      </c>
      <c r="B20" s="52" t="s">
        <v>8</v>
      </c>
      <c r="C20" s="168">
        <v>34</v>
      </c>
      <c r="D20" s="165">
        <v>0.79</v>
      </c>
      <c r="E20" s="162">
        <v>1</v>
      </c>
      <c r="F20" s="163">
        <v>0.02</v>
      </c>
      <c r="G20" s="164">
        <v>0</v>
      </c>
      <c r="H20" s="165">
        <v>0</v>
      </c>
      <c r="I20" s="162">
        <v>1</v>
      </c>
      <c r="J20" s="166">
        <v>0.02</v>
      </c>
      <c r="K20" s="167">
        <v>4297</v>
      </c>
    </row>
    <row r="21" spans="1:11" ht="12">
      <c r="A21" s="22"/>
      <c r="B21" s="49" t="s">
        <v>9</v>
      </c>
      <c r="C21" s="160">
        <v>162</v>
      </c>
      <c r="D21" s="161">
        <v>2.76</v>
      </c>
      <c r="E21" s="162">
        <v>9</v>
      </c>
      <c r="F21" s="163">
        <v>0.15</v>
      </c>
      <c r="G21" s="164">
        <v>1</v>
      </c>
      <c r="H21" s="165">
        <v>0.02</v>
      </c>
      <c r="I21" s="162">
        <v>10</v>
      </c>
      <c r="J21" s="166">
        <v>0.17</v>
      </c>
      <c r="K21" s="167">
        <v>5871</v>
      </c>
    </row>
    <row r="22" spans="1:11" ht="12">
      <c r="A22" s="1"/>
      <c r="B22" s="50" t="s">
        <v>10</v>
      </c>
      <c r="C22" s="160">
        <v>443</v>
      </c>
      <c r="D22" s="161">
        <v>10.64</v>
      </c>
      <c r="E22" s="162">
        <v>521</v>
      </c>
      <c r="F22" s="163">
        <v>12.52</v>
      </c>
      <c r="G22" s="164">
        <v>11</v>
      </c>
      <c r="H22" s="165">
        <v>0.26</v>
      </c>
      <c r="I22" s="162">
        <v>530</v>
      </c>
      <c r="J22" s="166">
        <v>12.73</v>
      </c>
      <c r="K22" s="167">
        <v>4163</v>
      </c>
    </row>
    <row r="23" spans="1:11" ht="12">
      <c r="A23" s="1"/>
      <c r="B23" s="50" t="s">
        <v>11</v>
      </c>
      <c r="C23" s="160">
        <v>1009</v>
      </c>
      <c r="D23" s="161">
        <v>10.44</v>
      </c>
      <c r="E23" s="162">
        <v>1074</v>
      </c>
      <c r="F23" s="163">
        <v>11.11</v>
      </c>
      <c r="G23" s="164">
        <v>131</v>
      </c>
      <c r="H23" s="165">
        <v>1.36</v>
      </c>
      <c r="I23" s="162">
        <v>1192</v>
      </c>
      <c r="J23" s="166">
        <v>12.33</v>
      </c>
      <c r="K23" s="167">
        <v>9664</v>
      </c>
    </row>
    <row r="24" spans="1:11" ht="12">
      <c r="A24" s="1"/>
      <c r="B24" s="50" t="s">
        <v>12</v>
      </c>
      <c r="C24" s="160">
        <v>4032</v>
      </c>
      <c r="D24" s="161">
        <v>19.17</v>
      </c>
      <c r="E24" s="162">
        <v>787</v>
      </c>
      <c r="F24" s="163">
        <v>3.74</v>
      </c>
      <c r="G24" s="164">
        <v>355</v>
      </c>
      <c r="H24" s="165">
        <v>1.69</v>
      </c>
      <c r="I24" s="162">
        <v>1130</v>
      </c>
      <c r="J24" s="166">
        <v>5.37</v>
      </c>
      <c r="K24" s="167">
        <v>21038</v>
      </c>
    </row>
    <row r="25" spans="1:11" ht="12">
      <c r="A25" s="1"/>
      <c r="B25" s="50" t="s">
        <v>13</v>
      </c>
      <c r="C25" s="160">
        <v>2077</v>
      </c>
      <c r="D25" s="161">
        <v>24.59</v>
      </c>
      <c r="E25" s="162">
        <v>317</v>
      </c>
      <c r="F25" s="163">
        <v>3.75</v>
      </c>
      <c r="G25" s="164">
        <v>124</v>
      </c>
      <c r="H25" s="165">
        <v>1.47</v>
      </c>
      <c r="I25" s="162">
        <v>436</v>
      </c>
      <c r="J25" s="166">
        <v>5.16</v>
      </c>
      <c r="K25" s="167">
        <v>8446</v>
      </c>
    </row>
    <row r="26" spans="1:11" ht="12.75" thickBot="1">
      <c r="A26" s="32"/>
      <c r="B26" s="53" t="s">
        <v>14</v>
      </c>
      <c r="C26" s="169">
        <v>7757</v>
      </c>
      <c r="D26" s="170">
        <v>14.5</v>
      </c>
      <c r="E26" s="171">
        <v>2709</v>
      </c>
      <c r="F26" s="172">
        <v>5.07</v>
      </c>
      <c r="G26" s="173">
        <v>622</v>
      </c>
      <c r="H26" s="170">
        <v>1.16</v>
      </c>
      <c r="I26" s="171">
        <v>3299</v>
      </c>
      <c r="J26" s="174">
        <v>6.17</v>
      </c>
      <c r="K26" s="175">
        <v>53479</v>
      </c>
    </row>
    <row r="28" spans="1:4" ht="12">
      <c r="A28" s="34" t="s">
        <v>27</v>
      </c>
      <c r="B28" s="34"/>
      <c r="C28" s="34"/>
      <c r="D28" s="34"/>
    </row>
    <row r="29" spans="1:4" ht="3.75" customHeight="1">
      <c r="A29" s="34"/>
      <c r="B29" s="34"/>
      <c r="C29" s="34"/>
      <c r="D29" s="34"/>
    </row>
    <row r="30" spans="1:2" ht="12.75" customHeight="1">
      <c r="A30" s="54" t="s">
        <v>69</v>
      </c>
      <c r="B30" s="34"/>
    </row>
    <row r="31" spans="1:2" ht="3.75" customHeight="1">
      <c r="A31" s="54"/>
      <c r="B31" s="34"/>
    </row>
    <row r="32" spans="1:149" ht="12.75">
      <c r="A32" s="34" t="s">
        <v>117</v>
      </c>
      <c r="B32" s="34"/>
      <c r="C32" s="3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ht="12.75">
      <c r="A33" s="34" t="s">
        <v>68</v>
      </c>
      <c r="B33" s="34"/>
      <c r="C33" s="3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2" ht="3.75" customHeight="1">
      <c r="A34" s="54"/>
      <c r="B34" s="34"/>
    </row>
    <row r="35" spans="1:2" ht="11.25" customHeight="1">
      <c r="A35" s="54" t="s">
        <v>118</v>
      </c>
      <c r="B35" s="34"/>
    </row>
    <row r="36" spans="1:2" ht="3.75" customHeight="1">
      <c r="A36" s="54"/>
      <c r="B36" s="34"/>
    </row>
    <row r="37" spans="1:149" ht="12.75">
      <c r="A37" s="34" t="s">
        <v>119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 s="34" t="s">
        <v>84</v>
      </c>
      <c r="B38" s="34"/>
      <c r="C38" s="3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ht="3.75" customHeight="1"/>
    <row r="40" spans="1:149" ht="12.75">
      <c r="A40" s="54" t="s">
        <v>121</v>
      </c>
      <c r="B40" s="34"/>
      <c r="C40" s="3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 s="34" t="s">
        <v>75</v>
      </c>
      <c r="B41" s="34"/>
      <c r="C41" s="3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3.75" customHeight="1">
      <c r="A42" s="54"/>
      <c r="B42" s="34"/>
      <c r="C42" s="3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 s="34" t="s">
        <v>120</v>
      </c>
      <c r="B43" s="34"/>
      <c r="C43" s="3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ht="3" customHeight="1"/>
    <row r="45" spans="1:149" ht="12.75">
      <c r="A45" s="34" t="s">
        <v>134</v>
      </c>
      <c r="B45" s="34"/>
      <c r="C45" s="3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ht="12">
      <c r="A46" s="34" t="s">
        <v>133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1986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140625" style="9" customWidth="1"/>
    <col min="2" max="2" width="13.28125" style="9" customWidth="1"/>
    <col min="3" max="11" width="9.7109375" style="9" customWidth="1"/>
    <col min="12" max="13" width="9.140625" style="9" customWidth="1"/>
    <col min="14" max="14" width="9.8515625" style="9" customWidth="1"/>
    <col min="15" max="16384" width="9.140625" style="9" customWidth="1"/>
  </cols>
  <sheetData>
    <row r="1" spans="1:14" s="36" customFormat="1" ht="25.5">
      <c r="A1" s="141" t="s">
        <v>122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5"/>
    </row>
    <row r="2" spans="1:14" ht="13.5">
      <c r="A2" s="66"/>
      <c r="B2" s="64"/>
      <c r="C2" s="10" t="s">
        <v>123</v>
      </c>
      <c r="D2" s="4"/>
      <c r="E2" s="4"/>
      <c r="F2" s="67" t="s">
        <v>124</v>
      </c>
      <c r="G2" s="4"/>
      <c r="H2" s="4"/>
      <c r="I2" s="67" t="s">
        <v>125</v>
      </c>
      <c r="J2" s="4"/>
      <c r="K2" s="5"/>
      <c r="L2" s="4" t="s">
        <v>130</v>
      </c>
      <c r="M2" s="4"/>
      <c r="N2" s="68"/>
    </row>
    <row r="3" spans="1:14" ht="24">
      <c r="A3" s="15" t="s">
        <v>4</v>
      </c>
      <c r="B3" s="69" t="s">
        <v>5</v>
      </c>
      <c r="C3" s="17" t="s">
        <v>45</v>
      </c>
      <c r="D3" s="18" t="s">
        <v>46</v>
      </c>
      <c r="E3" s="17" t="s">
        <v>47</v>
      </c>
      <c r="F3" s="17" t="s">
        <v>45</v>
      </c>
      <c r="G3" s="18" t="s">
        <v>46</v>
      </c>
      <c r="H3" s="17" t="s">
        <v>47</v>
      </c>
      <c r="I3" s="17" t="s">
        <v>45</v>
      </c>
      <c r="J3" s="18" t="s">
        <v>46</v>
      </c>
      <c r="K3" s="17" t="s">
        <v>47</v>
      </c>
      <c r="L3" s="17" t="s">
        <v>45</v>
      </c>
      <c r="M3" s="18" t="s">
        <v>46</v>
      </c>
      <c r="N3" s="70" t="s">
        <v>47</v>
      </c>
    </row>
    <row r="4" spans="1:14" ht="12">
      <c r="A4" s="22" t="s">
        <v>7</v>
      </c>
      <c r="B4" s="71" t="s">
        <v>8</v>
      </c>
      <c r="C4" s="107">
        <v>0</v>
      </c>
      <c r="D4" s="108">
        <v>0</v>
      </c>
      <c r="E4" s="107">
        <v>0</v>
      </c>
      <c r="F4" s="108">
        <v>0</v>
      </c>
      <c r="G4" s="107">
        <v>0</v>
      </c>
      <c r="H4" s="108">
        <v>0</v>
      </c>
      <c r="I4" s="109">
        <v>0</v>
      </c>
      <c r="J4" s="107">
        <v>0</v>
      </c>
      <c r="K4" s="110">
        <v>0</v>
      </c>
      <c r="L4" s="109">
        <v>6.73</v>
      </c>
      <c r="M4" s="107">
        <v>4</v>
      </c>
      <c r="N4" s="111">
        <v>17</v>
      </c>
    </row>
    <row r="5" spans="1:14" ht="12">
      <c r="A5" s="22"/>
      <c r="B5" s="49" t="s">
        <v>9</v>
      </c>
      <c r="C5" s="112">
        <v>7.5</v>
      </c>
      <c r="D5" s="113">
        <v>7.5</v>
      </c>
      <c r="E5" s="112">
        <v>13</v>
      </c>
      <c r="F5" s="113">
        <v>14</v>
      </c>
      <c r="G5" s="112">
        <v>14</v>
      </c>
      <c r="H5" s="113">
        <v>14</v>
      </c>
      <c r="I5" s="114">
        <v>9.67</v>
      </c>
      <c r="J5" s="112">
        <v>13</v>
      </c>
      <c r="K5" s="115">
        <v>14</v>
      </c>
      <c r="L5" s="114">
        <v>3.82</v>
      </c>
      <c r="M5" s="112">
        <v>3</v>
      </c>
      <c r="N5" s="116">
        <v>7</v>
      </c>
    </row>
    <row r="6" spans="1:14" ht="12">
      <c r="A6" s="22"/>
      <c r="B6" s="50" t="s">
        <v>10</v>
      </c>
      <c r="C6" s="112">
        <v>94.87</v>
      </c>
      <c r="D6" s="113">
        <v>61</v>
      </c>
      <c r="E6" s="112">
        <v>224</v>
      </c>
      <c r="F6" s="113">
        <v>21.5</v>
      </c>
      <c r="G6" s="112">
        <v>4</v>
      </c>
      <c r="H6" s="113">
        <v>77</v>
      </c>
      <c r="I6" s="114">
        <v>93.55</v>
      </c>
      <c r="J6" s="112">
        <v>60</v>
      </c>
      <c r="K6" s="115">
        <v>222</v>
      </c>
      <c r="L6" s="114">
        <v>11.2</v>
      </c>
      <c r="M6" s="112">
        <v>3</v>
      </c>
      <c r="N6" s="116">
        <v>10</v>
      </c>
    </row>
    <row r="7" spans="1:14" ht="12">
      <c r="A7" s="22"/>
      <c r="B7" s="50" t="s">
        <v>11</v>
      </c>
      <c r="C7" s="112">
        <v>68.6</v>
      </c>
      <c r="D7" s="113">
        <v>30</v>
      </c>
      <c r="E7" s="112">
        <v>180</v>
      </c>
      <c r="F7" s="113">
        <v>18.95</v>
      </c>
      <c r="G7" s="112">
        <v>13</v>
      </c>
      <c r="H7" s="113">
        <v>40</v>
      </c>
      <c r="I7" s="114">
        <v>65.25</v>
      </c>
      <c r="J7" s="112">
        <v>28</v>
      </c>
      <c r="K7" s="115">
        <v>178</v>
      </c>
      <c r="L7" s="114">
        <v>6.79</v>
      </c>
      <c r="M7" s="112">
        <v>3</v>
      </c>
      <c r="N7" s="116">
        <v>7</v>
      </c>
    </row>
    <row r="8" spans="1:14" ht="12">
      <c r="A8" s="22"/>
      <c r="B8" s="50" t="s">
        <v>12</v>
      </c>
      <c r="C8" s="112">
        <v>9.64</v>
      </c>
      <c r="D8" s="113">
        <v>6</v>
      </c>
      <c r="E8" s="112">
        <v>14</v>
      </c>
      <c r="F8" s="113">
        <v>8.95</v>
      </c>
      <c r="G8" s="112">
        <v>9</v>
      </c>
      <c r="H8" s="113">
        <v>14</v>
      </c>
      <c r="I8" s="114">
        <v>9.44</v>
      </c>
      <c r="J8" s="112">
        <v>7</v>
      </c>
      <c r="K8" s="115">
        <v>14</v>
      </c>
      <c r="L8" s="114">
        <v>4.04</v>
      </c>
      <c r="M8" s="112">
        <v>3</v>
      </c>
      <c r="N8" s="116">
        <v>7</v>
      </c>
    </row>
    <row r="9" spans="1:14" ht="12">
      <c r="A9" s="22"/>
      <c r="B9" s="50" t="s">
        <v>13</v>
      </c>
      <c r="C9" s="112">
        <v>7.55</v>
      </c>
      <c r="D9" s="113">
        <v>6</v>
      </c>
      <c r="E9" s="112">
        <v>14</v>
      </c>
      <c r="F9" s="113">
        <v>6.37</v>
      </c>
      <c r="G9" s="112">
        <v>6.5</v>
      </c>
      <c r="H9" s="113">
        <v>14</v>
      </c>
      <c r="I9" s="114">
        <v>7.42</v>
      </c>
      <c r="J9" s="112">
        <v>6</v>
      </c>
      <c r="K9" s="115">
        <v>14</v>
      </c>
      <c r="L9" s="114">
        <v>5.79</v>
      </c>
      <c r="M9" s="112">
        <v>5</v>
      </c>
      <c r="N9" s="116">
        <v>11</v>
      </c>
    </row>
    <row r="10" spans="1:14" ht="12">
      <c r="A10" s="22"/>
      <c r="B10" s="52" t="s">
        <v>14</v>
      </c>
      <c r="C10" s="112">
        <v>39.38</v>
      </c>
      <c r="D10" s="113">
        <v>11</v>
      </c>
      <c r="E10" s="112">
        <v>137.5</v>
      </c>
      <c r="F10" s="113">
        <v>10.05</v>
      </c>
      <c r="G10" s="112">
        <v>9</v>
      </c>
      <c r="H10" s="113">
        <v>14</v>
      </c>
      <c r="I10" s="114">
        <v>34.59</v>
      </c>
      <c r="J10" s="112">
        <v>11</v>
      </c>
      <c r="K10" s="115">
        <v>122</v>
      </c>
      <c r="L10" s="114">
        <v>5.37</v>
      </c>
      <c r="M10" s="112">
        <v>3</v>
      </c>
      <c r="N10" s="116">
        <v>8</v>
      </c>
    </row>
    <row r="11" spans="1:14" ht="12">
      <c r="A11" s="29" t="s">
        <v>15</v>
      </c>
      <c r="B11" s="52" t="s">
        <v>8</v>
      </c>
      <c r="C11" s="112">
        <v>20</v>
      </c>
      <c r="D11" s="113">
        <v>20</v>
      </c>
      <c r="E11" s="112">
        <v>20</v>
      </c>
      <c r="F11" s="113">
        <v>0</v>
      </c>
      <c r="G11" s="112">
        <v>0</v>
      </c>
      <c r="H11" s="113">
        <v>0</v>
      </c>
      <c r="I11" s="114">
        <v>20</v>
      </c>
      <c r="J11" s="112">
        <v>20</v>
      </c>
      <c r="K11" s="115">
        <v>20</v>
      </c>
      <c r="L11" s="114">
        <v>6.64</v>
      </c>
      <c r="M11" s="112">
        <v>4</v>
      </c>
      <c r="N11" s="116">
        <v>17</v>
      </c>
    </row>
    <row r="12" spans="1:14" ht="12">
      <c r="A12" s="22"/>
      <c r="B12" s="49" t="s">
        <v>9</v>
      </c>
      <c r="C12" s="112">
        <v>24.13</v>
      </c>
      <c r="D12" s="113">
        <v>2.5</v>
      </c>
      <c r="E12" s="112">
        <v>141</v>
      </c>
      <c r="F12" s="113">
        <v>0</v>
      </c>
      <c r="G12" s="112">
        <v>0</v>
      </c>
      <c r="H12" s="113">
        <v>0</v>
      </c>
      <c r="I12" s="114">
        <v>24.13</v>
      </c>
      <c r="J12" s="112">
        <v>2.5</v>
      </c>
      <c r="K12" s="115">
        <v>141</v>
      </c>
      <c r="L12" s="114">
        <v>3.91</v>
      </c>
      <c r="M12" s="112">
        <v>3</v>
      </c>
      <c r="N12" s="116">
        <v>7</v>
      </c>
    </row>
    <row r="13" spans="1:14" ht="12">
      <c r="A13" s="22"/>
      <c r="B13" s="50" t="s">
        <v>10</v>
      </c>
      <c r="C13" s="112">
        <v>134.92</v>
      </c>
      <c r="D13" s="113">
        <v>121</v>
      </c>
      <c r="E13" s="112">
        <v>298</v>
      </c>
      <c r="F13" s="113">
        <v>24.43</v>
      </c>
      <c r="G13" s="112">
        <v>11</v>
      </c>
      <c r="H13" s="113">
        <v>91</v>
      </c>
      <c r="I13" s="114">
        <v>132.87</v>
      </c>
      <c r="J13" s="112">
        <v>118.5</v>
      </c>
      <c r="K13" s="115">
        <v>298</v>
      </c>
      <c r="L13" s="114">
        <v>19.87</v>
      </c>
      <c r="M13" s="112">
        <v>3</v>
      </c>
      <c r="N13" s="116">
        <v>20</v>
      </c>
    </row>
    <row r="14" spans="1:14" ht="12">
      <c r="A14" s="22"/>
      <c r="B14" s="50" t="s">
        <v>11</v>
      </c>
      <c r="C14" s="112">
        <v>89.62</v>
      </c>
      <c r="D14" s="113">
        <v>47.5</v>
      </c>
      <c r="E14" s="112">
        <v>216</v>
      </c>
      <c r="F14" s="113">
        <v>20.13</v>
      </c>
      <c r="G14" s="112">
        <v>11.5</v>
      </c>
      <c r="H14" s="113">
        <v>42</v>
      </c>
      <c r="I14" s="114">
        <v>80.21</v>
      </c>
      <c r="J14" s="112">
        <v>30</v>
      </c>
      <c r="K14" s="115">
        <v>209</v>
      </c>
      <c r="L14" s="114">
        <v>31.98</v>
      </c>
      <c r="M14" s="112">
        <v>5</v>
      </c>
      <c r="N14" s="116">
        <v>121</v>
      </c>
    </row>
    <row r="15" spans="1:14" ht="12">
      <c r="A15" s="22"/>
      <c r="B15" s="50" t="s">
        <v>12</v>
      </c>
      <c r="C15" s="112">
        <v>20</v>
      </c>
      <c r="D15" s="113">
        <v>7</v>
      </c>
      <c r="E15" s="112">
        <v>16</v>
      </c>
      <c r="F15" s="113">
        <v>8.5</v>
      </c>
      <c r="G15" s="112">
        <v>7</v>
      </c>
      <c r="H15" s="113">
        <v>14</v>
      </c>
      <c r="I15" s="114">
        <v>15.49</v>
      </c>
      <c r="J15" s="112">
        <v>7</v>
      </c>
      <c r="K15" s="115">
        <v>14</v>
      </c>
      <c r="L15" s="114">
        <v>6.9</v>
      </c>
      <c r="M15" s="112">
        <v>4</v>
      </c>
      <c r="N15" s="116">
        <v>14</v>
      </c>
    </row>
    <row r="16" spans="1:14" ht="12">
      <c r="A16" s="22"/>
      <c r="B16" s="50" t="s">
        <v>13</v>
      </c>
      <c r="C16" s="112">
        <v>7.41</v>
      </c>
      <c r="D16" s="113">
        <v>7</v>
      </c>
      <c r="E16" s="112">
        <v>14</v>
      </c>
      <c r="F16" s="113">
        <v>6</v>
      </c>
      <c r="G16" s="112">
        <v>5</v>
      </c>
      <c r="H16" s="113">
        <v>14</v>
      </c>
      <c r="I16" s="114">
        <v>6.42</v>
      </c>
      <c r="J16" s="112">
        <v>5</v>
      </c>
      <c r="K16" s="115">
        <v>14</v>
      </c>
      <c r="L16" s="114">
        <v>6.21</v>
      </c>
      <c r="M16" s="112">
        <v>5</v>
      </c>
      <c r="N16" s="116">
        <v>14</v>
      </c>
    </row>
    <row r="17" spans="1:14" ht="12">
      <c r="A17" s="31"/>
      <c r="B17" s="52" t="s">
        <v>14</v>
      </c>
      <c r="C17" s="112">
        <v>87.13</v>
      </c>
      <c r="D17" s="113">
        <v>28</v>
      </c>
      <c r="E17" s="112">
        <v>232</v>
      </c>
      <c r="F17" s="113">
        <v>11.32</v>
      </c>
      <c r="G17" s="112">
        <v>7</v>
      </c>
      <c r="H17" s="113">
        <v>20</v>
      </c>
      <c r="I17" s="114">
        <v>70.55</v>
      </c>
      <c r="J17" s="112">
        <v>18</v>
      </c>
      <c r="K17" s="115">
        <v>211</v>
      </c>
      <c r="L17" s="114">
        <v>10.83</v>
      </c>
      <c r="M17" s="112">
        <v>4</v>
      </c>
      <c r="N17" s="116">
        <v>14</v>
      </c>
    </row>
    <row r="18" spans="1:14" ht="12">
      <c r="A18" s="22" t="s">
        <v>3</v>
      </c>
      <c r="B18" s="52" t="s">
        <v>8</v>
      </c>
      <c r="C18" s="112">
        <v>20</v>
      </c>
      <c r="D18" s="113">
        <v>20</v>
      </c>
      <c r="E18" s="112">
        <v>20</v>
      </c>
      <c r="F18" s="113">
        <v>0</v>
      </c>
      <c r="G18" s="112">
        <v>0</v>
      </c>
      <c r="H18" s="113">
        <v>0</v>
      </c>
      <c r="I18" s="114">
        <v>20</v>
      </c>
      <c r="J18" s="112">
        <v>20</v>
      </c>
      <c r="K18" s="115">
        <v>20</v>
      </c>
      <c r="L18" s="114">
        <v>6.68</v>
      </c>
      <c r="M18" s="112">
        <v>4</v>
      </c>
      <c r="N18" s="116">
        <v>17</v>
      </c>
    </row>
    <row r="19" spans="1:14" ht="12">
      <c r="A19" s="22"/>
      <c r="B19" s="49" t="s">
        <v>9</v>
      </c>
      <c r="C19" s="112">
        <v>20.8</v>
      </c>
      <c r="D19" s="113">
        <v>2.5</v>
      </c>
      <c r="E19" s="112">
        <v>90.5</v>
      </c>
      <c r="F19" s="113">
        <v>14</v>
      </c>
      <c r="G19" s="112">
        <v>14</v>
      </c>
      <c r="H19" s="113">
        <v>14</v>
      </c>
      <c r="I19" s="114">
        <v>20.18</v>
      </c>
      <c r="J19" s="112">
        <v>3</v>
      </c>
      <c r="K19" s="115">
        <v>40</v>
      </c>
      <c r="L19" s="114">
        <v>3.87</v>
      </c>
      <c r="M19" s="112">
        <v>3</v>
      </c>
      <c r="N19" s="116">
        <v>7</v>
      </c>
    </row>
    <row r="20" spans="1:14" ht="12">
      <c r="A20" s="1"/>
      <c r="B20" s="50" t="s">
        <v>10</v>
      </c>
      <c r="C20" s="112">
        <v>120.05</v>
      </c>
      <c r="D20" s="113">
        <v>91</v>
      </c>
      <c r="E20" s="112">
        <v>284</v>
      </c>
      <c r="F20" s="113">
        <v>23.36</v>
      </c>
      <c r="G20" s="112">
        <v>7</v>
      </c>
      <c r="H20" s="113">
        <v>77</v>
      </c>
      <c r="I20" s="114">
        <v>118.28</v>
      </c>
      <c r="J20" s="112">
        <v>87</v>
      </c>
      <c r="K20" s="115">
        <v>281</v>
      </c>
      <c r="L20" s="114">
        <v>15.87</v>
      </c>
      <c r="M20" s="112">
        <v>3</v>
      </c>
      <c r="N20" s="116">
        <v>16</v>
      </c>
    </row>
    <row r="21" spans="1:14" ht="12">
      <c r="A21" s="1"/>
      <c r="B21" s="50" t="s">
        <v>11</v>
      </c>
      <c r="C21" s="112">
        <v>79.8</v>
      </c>
      <c r="D21" s="113">
        <v>37.5</v>
      </c>
      <c r="E21" s="112">
        <v>198</v>
      </c>
      <c r="F21" s="113">
        <v>19.79</v>
      </c>
      <c r="G21" s="112">
        <v>12.5</v>
      </c>
      <c r="H21" s="113">
        <v>42</v>
      </c>
      <c r="I21" s="114">
        <v>73.51</v>
      </c>
      <c r="J21" s="112">
        <v>29</v>
      </c>
      <c r="K21" s="115">
        <v>192</v>
      </c>
      <c r="L21" s="114">
        <v>10.95</v>
      </c>
      <c r="M21" s="112">
        <v>3</v>
      </c>
      <c r="N21" s="116">
        <v>11</v>
      </c>
    </row>
    <row r="22" spans="1:14" ht="12">
      <c r="A22" s="1"/>
      <c r="B22" s="50" t="s">
        <v>12</v>
      </c>
      <c r="C22" s="112">
        <v>12.27</v>
      </c>
      <c r="D22" s="113">
        <v>6</v>
      </c>
      <c r="E22" s="112">
        <v>14</v>
      </c>
      <c r="F22" s="113">
        <v>8.79</v>
      </c>
      <c r="G22" s="112">
        <v>9</v>
      </c>
      <c r="H22" s="113">
        <v>14</v>
      </c>
      <c r="I22" s="114">
        <v>11.17</v>
      </c>
      <c r="J22" s="112">
        <v>7</v>
      </c>
      <c r="K22" s="115">
        <v>14</v>
      </c>
      <c r="L22" s="114">
        <v>4.38</v>
      </c>
      <c r="M22" s="112">
        <v>3</v>
      </c>
      <c r="N22" s="116">
        <v>8</v>
      </c>
    </row>
    <row r="23" spans="1:14" ht="12">
      <c r="A23" s="1"/>
      <c r="B23" s="50" t="s">
        <v>13</v>
      </c>
      <c r="C23" s="112">
        <v>7.53</v>
      </c>
      <c r="D23" s="113">
        <v>6</v>
      </c>
      <c r="E23" s="112">
        <v>14</v>
      </c>
      <c r="F23" s="113">
        <v>6.09</v>
      </c>
      <c r="G23" s="112">
        <v>5</v>
      </c>
      <c r="H23" s="113">
        <v>14</v>
      </c>
      <c r="I23" s="114">
        <v>7.1</v>
      </c>
      <c r="J23" s="112">
        <v>6</v>
      </c>
      <c r="K23" s="115">
        <v>14</v>
      </c>
      <c r="L23" s="114">
        <v>5.91</v>
      </c>
      <c r="M23" s="112">
        <v>5</v>
      </c>
      <c r="N23" s="116">
        <v>12</v>
      </c>
    </row>
    <row r="24" spans="1:14" ht="12.75" thickBot="1">
      <c r="A24" s="32"/>
      <c r="B24" s="53" t="s">
        <v>14</v>
      </c>
      <c r="C24" s="117">
        <v>59.8</v>
      </c>
      <c r="D24" s="118">
        <v>14</v>
      </c>
      <c r="E24" s="117">
        <v>184</v>
      </c>
      <c r="F24" s="118">
        <v>10.7</v>
      </c>
      <c r="G24" s="117">
        <v>8</v>
      </c>
      <c r="H24" s="118">
        <v>16</v>
      </c>
      <c r="I24" s="119">
        <v>50.58</v>
      </c>
      <c r="J24" s="117">
        <v>14</v>
      </c>
      <c r="K24" s="120">
        <v>172</v>
      </c>
      <c r="L24" s="119">
        <v>6.84</v>
      </c>
      <c r="M24" s="117">
        <v>3</v>
      </c>
      <c r="N24" s="121">
        <v>10</v>
      </c>
    </row>
    <row r="26" spans="1:2" ht="12">
      <c r="A26" s="34" t="s">
        <v>27</v>
      </c>
      <c r="B26" s="34"/>
    </row>
    <row r="27" spans="1:2" ht="3.75" customHeight="1">
      <c r="A27" s="34"/>
      <c r="B27" s="34"/>
    </row>
    <row r="28" spans="1:8" ht="12">
      <c r="A28" s="54" t="s">
        <v>127</v>
      </c>
      <c r="B28" s="34"/>
      <c r="C28" s="34"/>
      <c r="D28" s="34"/>
      <c r="E28" s="34"/>
      <c r="F28" s="34"/>
      <c r="G28" s="34"/>
      <c r="H28" s="34"/>
    </row>
    <row r="29" ht="3.75" customHeight="1"/>
    <row r="30" spans="1:8" ht="12">
      <c r="A30" s="54" t="s">
        <v>126</v>
      </c>
      <c r="B30" s="34"/>
      <c r="C30" s="34"/>
      <c r="D30" s="34"/>
      <c r="E30" s="34"/>
      <c r="F30" s="34"/>
      <c r="G30" s="34"/>
      <c r="H30" s="34"/>
    </row>
    <row r="31" spans="1:8" ht="3.75" customHeight="1">
      <c r="A31" s="34"/>
      <c r="B31" s="34"/>
      <c r="C31" s="34"/>
      <c r="D31" s="34"/>
      <c r="E31" s="34"/>
      <c r="F31" s="34"/>
      <c r="G31" s="34"/>
      <c r="H31" s="34"/>
    </row>
    <row r="32" spans="1:2" ht="12">
      <c r="A32" s="54" t="s">
        <v>128</v>
      </c>
      <c r="B32" s="34"/>
    </row>
    <row r="33" spans="1:2" ht="3.75" customHeight="1">
      <c r="A33" s="54"/>
      <c r="B33" s="34"/>
    </row>
    <row r="34" spans="1:8" ht="12">
      <c r="A34" s="54" t="s">
        <v>129</v>
      </c>
      <c r="B34" s="34"/>
      <c r="C34" s="34"/>
      <c r="D34" s="34"/>
      <c r="E34" s="34"/>
      <c r="F34" s="34"/>
      <c r="G34" s="34"/>
      <c r="H34" s="34"/>
    </row>
    <row r="35" ht="3.75" customHeight="1"/>
    <row r="36" spans="1:149" ht="12.75">
      <c r="A36" s="54" t="s">
        <v>85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81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1986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 Shells </dc:title>
  <dc:subject/>
  <dc:creator>Kay Miller</dc:creator>
  <cp:keywords/>
  <dc:description/>
  <cp:lastModifiedBy>Tina Sweep</cp:lastModifiedBy>
  <cp:lastPrinted>1999-11-23T22:52:48Z</cp:lastPrinted>
  <dcterms:created xsi:type="dcterms:W3CDTF">1998-12-17T01:34:22Z</dcterms:created>
  <dcterms:modified xsi:type="dcterms:W3CDTF">2000-03-21T18:01:07Z</dcterms:modified>
  <cp:category/>
  <cp:version/>
  <cp:contentType/>
  <cp:contentStatus/>
</cp:coreProperties>
</file>