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545" windowHeight="13125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<sst xmlns="http://schemas.openxmlformats.org/spreadsheetml/2006/main" count="73" uniqueCount="39">
  <si>
    <t>RHESSI Spectral parameters</t>
  </si>
  <si>
    <t>EM</t>
  </si>
  <si>
    <t>T</t>
  </si>
  <si>
    <t>Resolution</t>
  </si>
  <si>
    <t>Energy Offset</t>
  </si>
  <si>
    <t>Filter ratio</t>
  </si>
  <si>
    <t>Abundance</t>
  </si>
  <si>
    <t>Power-law</t>
  </si>
  <si>
    <t>Flux at 50 keV</t>
  </si>
  <si>
    <t>Break Energy</t>
  </si>
  <si>
    <t>Slope</t>
  </si>
  <si>
    <t>Gaussians</t>
  </si>
  <si>
    <t>Flux</t>
  </si>
  <si>
    <t>Energy</t>
  </si>
  <si>
    <t>Width</t>
  </si>
  <si>
    <t xml:space="preserve">Energy </t>
  </si>
  <si>
    <t>Parameter</t>
  </si>
  <si>
    <t xml:space="preserve">Units 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</si>
  <si>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</si>
  <si>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</si>
  <si>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</si>
  <si>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</si>
  <si>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</si>
  <si>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</si>
  <si>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</si>
  <si>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</si>
  <si>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</si>
  <si>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Average</t>
  </si>
  <si>
    <t>Std. Dev.</t>
  </si>
  <si>
    <t>Chi-squared</t>
  </si>
  <si>
    <t>Energy Range</t>
  </si>
  <si>
    <t>Min.</t>
  </si>
  <si>
    <t>Max.</t>
  </si>
  <si>
    <t>Time Interval</t>
  </si>
  <si>
    <t>Start</t>
  </si>
  <si>
    <t>End</t>
  </si>
  <si>
    <t>Duration</t>
  </si>
  <si>
    <t>h:mm:ss</t>
  </si>
  <si>
    <t>Fractional
Std. Dev.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</si>
</sst>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hh:mm:ss"/>
    <numFmt numFmtId="167" formatCode="0.0%"/>
  </numFmts>
  <fonts count="2"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3" borderId="0" xfId="0" applyNumberFormat="1" applyFill="1" applyAlignment="1">
      <alignment wrapText="1"/>
    </xf>
    <xf numFmtId="167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4">
      <pane xSplit="1" ySplit="1" topLeftCell="C12" activePane="bottomRight" state="frozen"/>
      <selection pane="topLeft" activeCell="A4" sqref="A4"/>
      <selection pane="topRight" activeCell="B4" sqref="B4"/>
      <selection pane="bottomLeft" activeCell="A5" sqref="A5"/>
      <selection pane="bottomRight" activeCell="L26" sqref="L26"/>
    </sheetView>
  </sheetViews>
  <sheetFormatPr defaultColWidth="8.88671875" defaultRowHeight="15"/>
  <cols>
    <col min="1" max="1" width="12.3359375" style="0" customWidth="1"/>
    <col min="14" max="14" width="8.88671875" style="11" customWidth="1"/>
  </cols>
  <sheetData>
    <row r="1" ht="15">
      <c r="A1" t="s">
        <v>0</v>
      </c>
    </row>
    <row r="2" ht="15">
      <c r="A2" s="1">
        <v>37367</v>
      </c>
    </row>
    <row r="3" ht="15">
      <c r="A3" s="1"/>
    </row>
    <row r="4" spans="1:14" s="8" customFormat="1" ht="30">
      <c r="A4" s="8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12" t="s">
        <v>38</v>
      </c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6" customFormat="1" ht="15">
      <c r="A6" s="6" t="s">
        <v>33</v>
      </c>
      <c r="N6" s="13"/>
    </row>
    <row r="7" spans="1:3" ht="15">
      <c r="A7" t="s">
        <v>34</v>
      </c>
      <c r="B7" s="4" t="s">
        <v>37</v>
      </c>
      <c r="C7" s="5">
        <v>0.06319444444444444</v>
      </c>
    </row>
    <row r="8" spans="1:3" ht="15">
      <c r="A8" t="s">
        <v>35</v>
      </c>
      <c r="B8" s="4" t="s">
        <v>37</v>
      </c>
      <c r="C8" s="5">
        <v>0.06388888888888888</v>
      </c>
    </row>
    <row r="9" spans="1:3" ht="15">
      <c r="A9" t="s">
        <v>36</v>
      </c>
      <c r="B9" s="4" t="s">
        <v>37</v>
      </c>
      <c r="C9" s="5">
        <f>C8-C7</f>
        <v>0.000694444444444442</v>
      </c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5">
      <c r="A11" t="s">
        <v>1</v>
      </c>
      <c r="C11" s="3">
        <v>1.63</v>
      </c>
      <c r="D11" s="3"/>
      <c r="E11" s="3">
        <v>1.91</v>
      </c>
      <c r="F11" s="3">
        <v>1.59</v>
      </c>
      <c r="G11" s="3">
        <v>1.89</v>
      </c>
      <c r="H11" s="3">
        <v>1.88</v>
      </c>
      <c r="I11" s="3"/>
      <c r="J11" s="3">
        <v>1.87</v>
      </c>
      <c r="K11" s="3">
        <v>1.88</v>
      </c>
      <c r="L11" s="3">
        <f>AVERAGE(C11:K11)</f>
        <v>1.807142857142857</v>
      </c>
      <c r="M11" s="3">
        <f>STDEV(C11:K11)</f>
        <v>0.13573433435874158</v>
      </c>
      <c r="N11" s="11">
        <f>M11/L11</f>
        <v>0.07510990834080562</v>
      </c>
    </row>
    <row r="12" spans="1:14" ht="15">
      <c r="A12" t="s">
        <v>2</v>
      </c>
      <c r="C12" s="3">
        <v>2.3</v>
      </c>
      <c r="D12" s="3"/>
      <c r="E12" s="3">
        <v>2.07</v>
      </c>
      <c r="F12" s="3">
        <v>2.16</v>
      </c>
      <c r="G12" s="3">
        <v>2.08</v>
      </c>
      <c r="H12" s="3">
        <v>2.11</v>
      </c>
      <c r="I12" s="3"/>
      <c r="J12" s="3">
        <v>2.11</v>
      </c>
      <c r="K12" s="3">
        <v>2.08</v>
      </c>
      <c r="L12" s="3">
        <f aca="true" t="shared" si="0" ref="L12:L27">AVERAGE(C12:K12)</f>
        <v>2.13</v>
      </c>
      <c r="M12" s="3">
        <f aca="true" t="shared" si="1" ref="M12:M27">STDEV(C12:K12)</f>
        <v>0.08082903768655597</v>
      </c>
      <c r="N12" s="11">
        <f aca="true" t="shared" si="2" ref="N12:N29">M12/L12</f>
        <v>0.03794790501716243</v>
      </c>
    </row>
    <row r="13" spans="1:14" ht="15">
      <c r="A13" t="s">
        <v>6</v>
      </c>
      <c r="C13" s="3">
        <v>0.383</v>
      </c>
      <c r="D13" s="3"/>
      <c r="E13" s="3">
        <v>0.394</v>
      </c>
      <c r="F13" s="3">
        <v>0.299</v>
      </c>
      <c r="G13" s="3">
        <v>0.252</v>
      </c>
      <c r="H13" s="3">
        <v>0.292</v>
      </c>
      <c r="I13" s="3"/>
      <c r="J13" s="3">
        <v>0.435</v>
      </c>
      <c r="K13" s="3">
        <v>0.678</v>
      </c>
      <c r="L13" s="3">
        <f t="shared" si="0"/>
        <v>0.39042857142857146</v>
      </c>
      <c r="M13" s="3">
        <f t="shared" si="1"/>
        <v>0.1425726214283526</v>
      </c>
      <c r="N13" s="11">
        <f t="shared" si="2"/>
        <v>0.3651695389676064</v>
      </c>
    </row>
    <row r="14" spans="1:14" ht="15">
      <c r="A14" t="s">
        <v>3</v>
      </c>
      <c r="C14" s="3">
        <v>0.63</v>
      </c>
      <c r="D14" s="3"/>
      <c r="E14" s="3">
        <v>0.615</v>
      </c>
      <c r="F14" s="3">
        <v>0.364</v>
      </c>
      <c r="G14" s="3">
        <v>0.577</v>
      </c>
      <c r="H14" s="3">
        <v>0.685</v>
      </c>
      <c r="I14" s="3"/>
      <c r="J14" s="3">
        <v>0.515</v>
      </c>
      <c r="K14" s="3">
        <v>1.04</v>
      </c>
      <c r="L14" s="3">
        <f t="shared" si="0"/>
        <v>0.6322857142857143</v>
      </c>
      <c r="M14" s="3">
        <f t="shared" si="1"/>
        <v>0.2074059741069146</v>
      </c>
      <c r="N14" s="11">
        <f t="shared" si="2"/>
        <v>0.32802571593953955</v>
      </c>
    </row>
    <row r="15" spans="1:14" ht="15">
      <c r="A15" t="s">
        <v>4</v>
      </c>
      <c r="C15" s="3">
        <v>0.175</v>
      </c>
      <c r="D15" s="3"/>
      <c r="E15" s="3">
        <v>0.169</v>
      </c>
      <c r="F15" s="3">
        <v>0.113</v>
      </c>
      <c r="G15" s="3">
        <v>0.174</v>
      </c>
      <c r="H15" s="3">
        <v>0.167</v>
      </c>
      <c r="I15" s="3"/>
      <c r="J15" s="3">
        <v>0.172</v>
      </c>
      <c r="K15" s="3">
        <v>0.105</v>
      </c>
      <c r="L15" s="3">
        <f t="shared" si="0"/>
        <v>0.15357142857142855</v>
      </c>
      <c r="M15" s="3">
        <f t="shared" si="1"/>
        <v>0.03065864284263719</v>
      </c>
      <c r="N15" s="11">
        <f t="shared" si="2"/>
        <v>0.19963767432414917</v>
      </c>
    </row>
    <row r="16" spans="1:14" ht="15">
      <c r="A16" t="s">
        <v>5</v>
      </c>
      <c r="C16" s="3">
        <v>0.803</v>
      </c>
      <c r="D16" s="3"/>
      <c r="E16" s="3">
        <v>0.757</v>
      </c>
      <c r="F16" s="3">
        <v>0.715</v>
      </c>
      <c r="G16" s="3">
        <v>0.694</v>
      </c>
      <c r="H16" s="3">
        <v>0.694</v>
      </c>
      <c r="I16" s="3"/>
      <c r="J16" s="3">
        <v>0.727</v>
      </c>
      <c r="K16" s="3">
        <v>0.915</v>
      </c>
      <c r="L16" s="3">
        <f t="shared" si="0"/>
        <v>0.7578571428571428</v>
      </c>
      <c r="M16" s="3">
        <f t="shared" si="1"/>
        <v>0.0792431460157674</v>
      </c>
      <c r="N16" s="11">
        <f t="shared" si="2"/>
        <v>0.10456211538367047</v>
      </c>
    </row>
    <row r="17" spans="1:14" s="6" customFormat="1" ht="15">
      <c r="A17" s="6" t="s">
        <v>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5">
      <c r="A18" t="s">
        <v>8</v>
      </c>
      <c r="C18" s="3">
        <v>7.96</v>
      </c>
      <c r="D18" s="3"/>
      <c r="E18" s="3">
        <v>7.56</v>
      </c>
      <c r="F18" s="3">
        <v>7.6</v>
      </c>
      <c r="G18" s="3">
        <v>7.02</v>
      </c>
      <c r="H18" s="3">
        <v>7.52</v>
      </c>
      <c r="I18" s="3"/>
      <c r="J18" s="3">
        <v>8.24</v>
      </c>
      <c r="K18" s="3">
        <v>10.9</v>
      </c>
      <c r="L18" s="3">
        <f t="shared" si="0"/>
        <v>8.114285714285714</v>
      </c>
      <c r="M18" s="3">
        <f t="shared" si="1"/>
        <v>1.2859608229239503</v>
      </c>
      <c r="N18" s="11">
        <f t="shared" si="2"/>
        <v>0.15848108733217697</v>
      </c>
    </row>
    <row r="19" spans="1:14" ht="15">
      <c r="A19" t="s">
        <v>9</v>
      </c>
      <c r="C19" s="3">
        <v>17</v>
      </c>
      <c r="D19" s="3"/>
      <c r="E19" s="3">
        <v>19.1</v>
      </c>
      <c r="F19" s="3">
        <v>18.3</v>
      </c>
      <c r="G19" s="3">
        <v>18.8</v>
      </c>
      <c r="H19" s="3">
        <v>18.4</v>
      </c>
      <c r="I19" s="3"/>
      <c r="J19" s="3">
        <v>18.5</v>
      </c>
      <c r="K19" s="3">
        <v>17.8</v>
      </c>
      <c r="L19" s="3">
        <f t="shared" si="0"/>
        <v>18.27142857142857</v>
      </c>
      <c r="M19" s="3">
        <f t="shared" si="1"/>
        <v>0.6921326600065059</v>
      </c>
      <c r="N19" s="11">
        <f t="shared" si="2"/>
        <v>0.03788059906212308</v>
      </c>
    </row>
    <row r="20" spans="1:14" ht="15">
      <c r="A20" t="s">
        <v>10</v>
      </c>
      <c r="C20" s="3">
        <v>4.23</v>
      </c>
      <c r="D20" s="3"/>
      <c r="E20" s="3">
        <v>4.68</v>
      </c>
      <c r="F20" s="3">
        <v>4.33</v>
      </c>
      <c r="G20" s="3">
        <v>4.66</v>
      </c>
      <c r="H20" s="3">
        <v>4.38</v>
      </c>
      <c r="I20" s="3"/>
      <c r="J20" s="3">
        <v>4.62</v>
      </c>
      <c r="K20" s="3">
        <v>4.78</v>
      </c>
      <c r="L20" s="3">
        <f t="shared" si="0"/>
        <v>4.525714285714286</v>
      </c>
      <c r="M20" s="3">
        <f t="shared" si="1"/>
        <v>0.20911377627639352</v>
      </c>
      <c r="N20" s="11">
        <f t="shared" si="2"/>
        <v>0.046205695515617255</v>
      </c>
    </row>
    <row r="21" spans="1:14" s="6" customFormat="1" ht="15">
      <c r="A21" s="6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5">
      <c r="A22" t="s">
        <v>12</v>
      </c>
      <c r="C22" s="3"/>
      <c r="D22" s="3"/>
      <c r="E22" s="3">
        <v>5860</v>
      </c>
      <c r="F22" s="3"/>
      <c r="G22" s="3">
        <v>4560</v>
      </c>
      <c r="H22" s="3">
        <v>3150</v>
      </c>
      <c r="I22" s="3"/>
      <c r="J22" s="3">
        <v>7560</v>
      </c>
      <c r="K22" s="3">
        <v>6690</v>
      </c>
      <c r="L22" s="3">
        <f t="shared" si="0"/>
        <v>5564</v>
      </c>
      <c r="M22" s="3">
        <f t="shared" si="1"/>
        <v>1744.628900368213</v>
      </c>
      <c r="N22" s="11">
        <f t="shared" si="2"/>
        <v>0.31355659604029706</v>
      </c>
    </row>
    <row r="23" spans="1:14" ht="15">
      <c r="A23" t="s">
        <v>13</v>
      </c>
      <c r="C23" s="3"/>
      <c r="D23" s="3"/>
      <c r="E23" s="3">
        <v>8.47</v>
      </c>
      <c r="F23" s="3"/>
      <c r="G23" s="3">
        <v>8.33</v>
      </c>
      <c r="H23" s="3">
        <v>8.87</v>
      </c>
      <c r="I23" s="3"/>
      <c r="J23" s="3">
        <v>8.72</v>
      </c>
      <c r="K23" s="3">
        <v>8.72</v>
      </c>
      <c r="L23" s="3">
        <f t="shared" si="0"/>
        <v>8.622</v>
      </c>
      <c r="M23" s="3">
        <f t="shared" si="1"/>
        <v>0.21741665069633395</v>
      </c>
      <c r="N23" s="11">
        <f t="shared" si="2"/>
        <v>0.025216498572991644</v>
      </c>
    </row>
    <row r="24" spans="1:14" ht="15">
      <c r="A24" t="s">
        <v>14</v>
      </c>
      <c r="C24" s="3"/>
      <c r="D24" s="3"/>
      <c r="E24" s="3">
        <v>0.1</v>
      </c>
      <c r="F24" s="3"/>
      <c r="G24" s="3">
        <v>0.1</v>
      </c>
      <c r="H24" s="3">
        <v>0.1</v>
      </c>
      <c r="I24" s="3"/>
      <c r="J24" s="3">
        <v>0.1</v>
      </c>
      <c r="K24" s="3">
        <v>0.1</v>
      </c>
      <c r="L24" s="3">
        <f t="shared" si="0"/>
        <v>0.1</v>
      </c>
      <c r="M24" s="3">
        <f t="shared" si="1"/>
        <v>0</v>
      </c>
      <c r="N24" s="11">
        <f t="shared" si="2"/>
        <v>0</v>
      </c>
    </row>
    <row r="25" spans="1:14" ht="15">
      <c r="A25" t="s">
        <v>12</v>
      </c>
      <c r="C25" s="3"/>
      <c r="D25" s="3"/>
      <c r="E25" s="3">
        <v>4440</v>
      </c>
      <c r="F25" s="3"/>
      <c r="G25" s="3">
        <v>3220</v>
      </c>
      <c r="H25" s="3">
        <v>2510</v>
      </c>
      <c r="I25" s="3"/>
      <c r="J25" s="3">
        <v>3990</v>
      </c>
      <c r="K25" s="3">
        <v>1820</v>
      </c>
      <c r="L25" s="3">
        <f t="shared" si="0"/>
        <v>3196</v>
      </c>
      <c r="M25" s="3">
        <f t="shared" si="1"/>
        <v>1065.6594202652177</v>
      </c>
      <c r="N25" s="11">
        <f t="shared" si="2"/>
        <v>0.33343536303667637</v>
      </c>
    </row>
    <row r="26" spans="1:14" ht="15">
      <c r="A26" t="s">
        <v>15</v>
      </c>
      <c r="C26" s="3"/>
      <c r="D26" s="3"/>
      <c r="E26" s="3">
        <v>9.81</v>
      </c>
      <c r="F26" s="3"/>
      <c r="G26" s="3">
        <v>10.3</v>
      </c>
      <c r="H26" s="3">
        <v>10.5</v>
      </c>
      <c r="I26" s="3"/>
      <c r="J26" s="3">
        <v>10.4</v>
      </c>
      <c r="K26" s="3">
        <v>10.6</v>
      </c>
      <c r="L26" s="3">
        <f t="shared" si="0"/>
        <v>10.322</v>
      </c>
      <c r="M26" s="3">
        <f t="shared" si="1"/>
        <v>0.30727837541879466</v>
      </c>
      <c r="N26" s="11">
        <f t="shared" si="2"/>
        <v>0.02976926713997236</v>
      </c>
    </row>
    <row r="27" spans="1:14" ht="15">
      <c r="A27" t="s">
        <v>14</v>
      </c>
      <c r="C27" s="3"/>
      <c r="D27" s="3"/>
      <c r="E27" s="3">
        <v>0.1</v>
      </c>
      <c r="F27" s="3"/>
      <c r="G27" s="3">
        <v>0.1</v>
      </c>
      <c r="H27" s="3">
        <v>0.1</v>
      </c>
      <c r="I27" s="3"/>
      <c r="J27" s="3">
        <v>0.1</v>
      </c>
      <c r="K27" s="3">
        <v>0.1</v>
      </c>
      <c r="L27" s="3">
        <f t="shared" si="0"/>
        <v>0.1</v>
      </c>
      <c r="M27" s="3">
        <f t="shared" si="1"/>
        <v>0</v>
      </c>
      <c r="N27" s="11">
        <f t="shared" si="2"/>
        <v>0</v>
      </c>
    </row>
    <row r="28" spans="12:13" ht="15">
      <c r="L28" s="3"/>
      <c r="M28" s="3"/>
    </row>
    <row r="29" spans="1:14" ht="15">
      <c r="A29" t="s">
        <v>29</v>
      </c>
      <c r="C29">
        <v>1.79</v>
      </c>
      <c r="E29" s="3">
        <v>1.35</v>
      </c>
      <c r="F29">
        <v>1.32</v>
      </c>
      <c r="G29" s="3">
        <v>1.46</v>
      </c>
      <c r="H29" s="3">
        <v>1.6</v>
      </c>
      <c r="J29" s="3">
        <v>1.22</v>
      </c>
      <c r="K29" s="3">
        <v>1.17</v>
      </c>
      <c r="L29" s="3">
        <f>AVERAGE(C29:K29)</f>
        <v>1.4157142857142857</v>
      </c>
      <c r="M29" s="3">
        <f>STDEV(C29:K29)</f>
        <v>0.21915421836818824</v>
      </c>
      <c r="N29" s="11">
        <f t="shared" si="2"/>
        <v>0.1548011633276809</v>
      </c>
    </row>
    <row r="31" spans="1:11" ht="15">
      <c r="A31" t="s">
        <v>30</v>
      </c>
      <c r="C31">
        <v>4</v>
      </c>
      <c r="E31">
        <v>4</v>
      </c>
      <c r="F31">
        <v>4</v>
      </c>
      <c r="G31">
        <v>5.3</v>
      </c>
      <c r="H31">
        <v>4</v>
      </c>
      <c r="J31">
        <v>4</v>
      </c>
      <c r="K31">
        <v>4</v>
      </c>
    </row>
    <row r="32" spans="1:11" ht="15">
      <c r="A32" t="s">
        <v>31</v>
      </c>
      <c r="C32">
        <v>100</v>
      </c>
      <c r="E32">
        <v>100</v>
      </c>
      <c r="F32">
        <v>100</v>
      </c>
      <c r="G32">
        <v>100</v>
      </c>
      <c r="H32">
        <v>100</v>
      </c>
      <c r="J32">
        <v>100</v>
      </c>
      <c r="K32">
        <v>100</v>
      </c>
    </row>
    <row r="33" ht="15">
      <c r="A33" t="s">
        <v>32</v>
      </c>
    </row>
    <row r="34" s="8" customFormat="1" ht="15">
      <c r="N34" s="14"/>
    </row>
    <row r="35" ht="15">
      <c r="A35" t="s">
        <v>33</v>
      </c>
    </row>
    <row r="36" spans="1:3" ht="15">
      <c r="A36" t="s">
        <v>34</v>
      </c>
      <c r="B36" s="4" t="s">
        <v>37</v>
      </c>
      <c r="C36" s="5">
        <v>0.05226851851851852</v>
      </c>
    </row>
    <row r="37" spans="1:3" ht="15">
      <c r="A37" t="s">
        <v>35</v>
      </c>
      <c r="B37" s="4" t="s">
        <v>37</v>
      </c>
      <c r="C37" s="5">
        <v>0.05277777777777778</v>
      </c>
    </row>
    <row r="38" spans="1:3" ht="15">
      <c r="A38" t="s">
        <v>36</v>
      </c>
      <c r="B38" s="4" t="s">
        <v>37</v>
      </c>
      <c r="C38" s="5">
        <f>C37-C36</f>
        <v>0.0005092592592592579</v>
      </c>
    </row>
    <row r="40" spans="1:14" s="6" customFormat="1" ht="15">
      <c r="A40" s="6" t="s">
        <v>16</v>
      </c>
      <c r="B40" s="7" t="s">
        <v>17</v>
      </c>
      <c r="N40" s="13"/>
    </row>
    <row r="41" spans="1:14" ht="15">
      <c r="A41" t="s">
        <v>1</v>
      </c>
      <c r="C41">
        <v>0.459</v>
      </c>
      <c r="H41">
        <v>1.17</v>
      </c>
      <c r="L41" s="3">
        <f>AVERAGE(C41:K41)</f>
        <v>0.8145</v>
      </c>
      <c r="M41" s="3">
        <f>STDEV(C41:K41)</f>
        <v>0.502752921423635</v>
      </c>
      <c r="N41" s="11">
        <f aca="true" t="shared" si="3" ref="N41:N63">M41/L41</f>
        <v>0.6172534333009638</v>
      </c>
    </row>
    <row r="42" spans="1:14" ht="15">
      <c r="A42" t="s">
        <v>2</v>
      </c>
      <c r="C42">
        <v>1.92</v>
      </c>
      <c r="H42">
        <v>1.72</v>
      </c>
      <c r="L42" s="3">
        <f aca="true" t="shared" si="4" ref="L42:L63">AVERAGE(C42:K42)</f>
        <v>1.8199999999999998</v>
      </c>
      <c r="M42" s="3">
        <f aca="true" t="shared" si="5" ref="M42:M63">STDEV(C42:K42)</f>
        <v>0.14142135623731428</v>
      </c>
      <c r="N42" s="11">
        <f t="shared" si="3"/>
        <v>0.07770404188863422</v>
      </c>
    </row>
    <row r="43" spans="1:14" ht="15">
      <c r="A43" t="s">
        <v>6</v>
      </c>
      <c r="C43">
        <v>0.693</v>
      </c>
      <c r="H43">
        <v>0.853</v>
      </c>
      <c r="L43" s="3">
        <f t="shared" si="4"/>
        <v>0.7729999999999999</v>
      </c>
      <c r="M43" s="3">
        <f t="shared" si="5"/>
        <v>0.11313708498984824</v>
      </c>
      <c r="N43" s="11">
        <f t="shared" si="3"/>
        <v>0.14636104138402103</v>
      </c>
    </row>
    <row r="44" spans="1:14" ht="15">
      <c r="A44" t="s">
        <v>3</v>
      </c>
      <c r="C44">
        <v>0.85</v>
      </c>
      <c r="H44">
        <v>0.91</v>
      </c>
      <c r="L44" s="3">
        <f t="shared" si="4"/>
        <v>0.88</v>
      </c>
      <c r="M44" s="3">
        <f t="shared" si="5"/>
        <v>0.04242640687119313</v>
      </c>
      <c r="N44" s="11">
        <f t="shared" si="3"/>
        <v>0.04821182598999219</v>
      </c>
    </row>
    <row r="45" spans="1:14" ht="15">
      <c r="A45" t="s">
        <v>4</v>
      </c>
      <c r="C45">
        <v>0.212</v>
      </c>
      <c r="H45">
        <v>0.207</v>
      </c>
      <c r="L45" s="3">
        <f t="shared" si="4"/>
        <v>0.2095</v>
      </c>
      <c r="M45" s="3">
        <f t="shared" si="5"/>
        <v>0.0035355339059327407</v>
      </c>
      <c r="N45" s="11">
        <f t="shared" si="3"/>
        <v>0.01687605683022788</v>
      </c>
    </row>
    <row r="46" spans="1:14" ht="15">
      <c r="A46" t="s">
        <v>5</v>
      </c>
      <c r="C46">
        <v>1</v>
      </c>
      <c r="H46">
        <v>0.94</v>
      </c>
      <c r="L46" s="3">
        <f t="shared" si="4"/>
        <v>0.97</v>
      </c>
      <c r="M46" s="3">
        <f t="shared" si="5"/>
        <v>0.04242640687119313</v>
      </c>
      <c r="N46" s="11">
        <f t="shared" si="3"/>
        <v>0.04373856378473519</v>
      </c>
    </row>
    <row r="47" spans="1:13" ht="15">
      <c r="A47" t="s">
        <v>7</v>
      </c>
      <c r="L47" s="3"/>
      <c r="M47" s="3"/>
    </row>
    <row r="48" spans="1:14" ht="15">
      <c r="A48" t="s">
        <v>8</v>
      </c>
      <c r="C48">
        <v>17.9</v>
      </c>
      <c r="H48">
        <v>29.4</v>
      </c>
      <c r="L48" s="3">
        <f t="shared" si="4"/>
        <v>23.65</v>
      </c>
      <c r="M48" s="3">
        <f t="shared" si="5"/>
        <v>8.13172798364531</v>
      </c>
      <c r="N48" s="11">
        <f t="shared" si="3"/>
        <v>0.34383627837823727</v>
      </c>
    </row>
    <row r="49" spans="1:14" ht="15">
      <c r="A49" t="s">
        <v>9</v>
      </c>
      <c r="C49">
        <v>16.4</v>
      </c>
      <c r="H49">
        <v>15.4</v>
      </c>
      <c r="L49" s="3">
        <f t="shared" si="4"/>
        <v>15.899999999999999</v>
      </c>
      <c r="M49" s="3">
        <f t="shared" si="5"/>
        <v>0.707106781186628</v>
      </c>
      <c r="N49" s="11">
        <f t="shared" si="3"/>
        <v>0.04447212460293258</v>
      </c>
    </row>
    <row r="50" spans="1:14" ht="15">
      <c r="A50" t="s">
        <v>10</v>
      </c>
      <c r="C50">
        <v>3.89</v>
      </c>
      <c r="H50">
        <v>4.14</v>
      </c>
      <c r="L50" s="3">
        <f t="shared" si="4"/>
        <v>4.015</v>
      </c>
      <c r="M50" s="3">
        <f t="shared" si="5"/>
        <v>0.1767766952966369</v>
      </c>
      <c r="N50" s="11">
        <f t="shared" si="3"/>
        <v>0.04402906483104282</v>
      </c>
    </row>
    <row r="51" spans="1:13" ht="15">
      <c r="A51" t="s">
        <v>11</v>
      </c>
      <c r="L51" s="3"/>
      <c r="M51" s="3"/>
    </row>
    <row r="52" spans="1:14" ht="15">
      <c r="A52" t="s">
        <v>12</v>
      </c>
      <c r="C52">
        <v>2530</v>
      </c>
      <c r="H52">
        <v>5570</v>
      </c>
      <c r="L52" s="3">
        <f t="shared" si="4"/>
        <v>4050</v>
      </c>
      <c r="M52" s="3">
        <f t="shared" si="5"/>
        <v>2149.6046148071046</v>
      </c>
      <c r="N52" s="11">
        <f t="shared" si="3"/>
        <v>0.5307665715573098</v>
      </c>
    </row>
    <row r="53" spans="1:14" ht="15">
      <c r="A53" t="s">
        <v>13</v>
      </c>
      <c r="C53">
        <v>8.41</v>
      </c>
      <c r="H53">
        <v>8.2</v>
      </c>
      <c r="L53" s="3">
        <f t="shared" si="4"/>
        <v>8.305</v>
      </c>
      <c r="M53" s="3">
        <f t="shared" si="5"/>
        <v>0.14849242404919932</v>
      </c>
      <c r="N53" s="11">
        <f t="shared" si="3"/>
        <v>0.017879882486357534</v>
      </c>
    </row>
    <row r="54" spans="1:14" ht="15">
      <c r="A54" t="s">
        <v>14</v>
      </c>
      <c r="C54">
        <v>0.1</v>
      </c>
      <c r="H54">
        <v>0.1</v>
      </c>
      <c r="L54" s="3">
        <f t="shared" si="4"/>
        <v>0.1</v>
      </c>
      <c r="M54" s="3">
        <f t="shared" si="5"/>
        <v>0</v>
      </c>
      <c r="N54" s="11">
        <f t="shared" si="3"/>
        <v>0</v>
      </c>
    </row>
    <row r="55" spans="1:13" ht="15">
      <c r="A55" t="s">
        <v>12</v>
      </c>
      <c r="H55">
        <v>483</v>
      </c>
      <c r="L55" s="3">
        <f t="shared" si="4"/>
        <v>483</v>
      </c>
      <c r="M55" s="3"/>
    </row>
    <row r="56" spans="1:13" ht="15">
      <c r="A56" t="s">
        <v>15</v>
      </c>
      <c r="H56">
        <v>9.82</v>
      </c>
      <c r="L56" s="3">
        <f t="shared" si="4"/>
        <v>9.82</v>
      </c>
      <c r="M56" s="3"/>
    </row>
    <row r="57" spans="1:13" ht="15">
      <c r="A57" t="s">
        <v>14</v>
      </c>
      <c r="H57">
        <v>0.1</v>
      </c>
      <c r="L57" s="3">
        <f t="shared" si="4"/>
        <v>0.1</v>
      </c>
      <c r="M57" s="3"/>
    </row>
    <row r="58" spans="12:13" ht="15">
      <c r="L58" s="3"/>
      <c r="M58" s="3"/>
    </row>
    <row r="59" spans="1:14" ht="15">
      <c r="A59" t="s">
        <v>29</v>
      </c>
      <c r="C59">
        <v>1.47</v>
      </c>
      <c r="H59">
        <v>1.67</v>
      </c>
      <c r="L59" s="3">
        <f t="shared" si="4"/>
        <v>1.5699999999999998</v>
      </c>
      <c r="M59" s="3">
        <f t="shared" si="5"/>
        <v>0.14142135623731114</v>
      </c>
      <c r="N59" s="11">
        <f t="shared" si="3"/>
        <v>0.09007729696644022</v>
      </c>
    </row>
    <row r="60" spans="12:13" ht="15">
      <c r="L60" s="3"/>
      <c r="M60" s="3"/>
    </row>
    <row r="61" spans="1:13" ht="15">
      <c r="A61" t="s">
        <v>30</v>
      </c>
      <c r="L61" s="3"/>
      <c r="M61" s="3"/>
    </row>
    <row r="62" spans="1:14" ht="15">
      <c r="A62" t="s">
        <v>31</v>
      </c>
      <c r="C62">
        <v>6</v>
      </c>
      <c r="H62">
        <v>4</v>
      </c>
      <c r="L62" s="3">
        <f t="shared" si="4"/>
        <v>5</v>
      </c>
      <c r="M62" s="3">
        <f t="shared" si="5"/>
        <v>1.4142135623730951</v>
      </c>
      <c r="N62" s="11">
        <f t="shared" si="3"/>
        <v>0.282842712474619</v>
      </c>
    </row>
    <row r="63" spans="1:14" ht="15">
      <c r="A63" t="s">
        <v>32</v>
      </c>
      <c r="C63">
        <v>100</v>
      </c>
      <c r="H63">
        <v>100</v>
      </c>
      <c r="L63" s="3">
        <f t="shared" si="4"/>
        <v>100</v>
      </c>
      <c r="M63" s="3">
        <f t="shared" si="5"/>
        <v>0</v>
      </c>
      <c r="N63" s="11">
        <f t="shared" si="3"/>
        <v>0</v>
      </c>
    </row>
    <row r="66" ht="15">
      <c r="B66" s="4"/>
    </row>
    <row r="67" ht="15">
      <c r="B67" s="4"/>
    </row>
    <row r="68" ht="15">
      <c r="B6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Dennis</dc:creator>
  <cp:keywords/>
  <dc:description/>
  <cp:lastModifiedBy>Brian Dennis</cp:lastModifiedBy>
  <dcterms:created xsi:type="dcterms:W3CDTF">2006-11-25T22:10:19Z</dcterms:created>
  <dcterms:modified xsi:type="dcterms:W3CDTF">2006-11-26T05:18:29Z</dcterms:modified>
  <cp:category/>
  <cp:version/>
  <cp:contentType/>
  <cp:contentStatus/>
</cp:coreProperties>
</file>