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65386" windowWidth="15180" windowHeight="11130" activeTab="0"/>
  </bookViews>
  <sheets>
    <sheet name="Cover" sheetId="1" r:id="rId1"/>
    <sheet name="Table 1a" sheetId="2" r:id="rId2"/>
    <sheet name="Table 1b" sheetId="3" r:id="rId3"/>
    <sheet name="Table 2a" sheetId="4" r:id="rId4"/>
    <sheet name="Table 2b" sheetId="5" r:id="rId5"/>
    <sheet name="Table 3" sheetId="6" r:id="rId6"/>
    <sheet name="Table 4" sheetId="7" r:id="rId7"/>
    <sheet name="Historical Note" sheetId="8" r:id="rId8"/>
  </sheets>
  <definedNames/>
  <calcPr fullCalcOnLoad="1"/>
</workbook>
</file>

<file path=xl/sharedStrings.xml><?xml version="1.0" encoding="utf-8"?>
<sst xmlns="http://schemas.openxmlformats.org/spreadsheetml/2006/main" count="480" uniqueCount="254">
  <si>
    <t xml:space="preserve">U.S. Census Bureau     </t>
  </si>
  <si>
    <t>These data are also available online through STAT-USA by subscription.  For further information, visit http://www.stat-usa.gov/ or call 1-800-STAT-USA.</t>
  </si>
  <si>
    <t>Confectionery - 2007</t>
  </si>
  <si>
    <t>Issued June 2008</t>
  </si>
  <si>
    <t xml:space="preserve">MA311D(07) </t>
  </si>
  <si>
    <t xml:space="preserve">Address inquiries concerning these data to Consumer Goods Industries Branch, U.S. Department of Commerce, Census Bureau, Manufacturing and Construction Division, Washington, DC 20233-6900, or call Ronanne Vinson, 301-763-7692.          </t>
  </si>
  <si>
    <t>HISTORICAL NOTE</t>
  </si>
  <si>
    <t xml:space="preserve">The Census Bureau has collected data on confectionery products since 1926.  In 1989, data tables showing the quantity and value of shipments of chocolate and nonchocolate-type confectionery, by type of product and package, were discontinued.  Also discontinued in 1989 were data showing the sales and resales of confectionery by type of customer.  </t>
  </si>
  <si>
    <t xml:space="preserve">Starting with the 1990 report, data showing the quantity and value of shipments by type of product of other chocolate products (nonconfectionery) were added.  Starting with the 1993 report, data for chewing gum were added.  </t>
  </si>
  <si>
    <t>Historical Current Industrial Reports data (called Facts for Industry before 1959) may be obtained from a Federal Depository Library.  To locate a Federal Depository Library in your area, please visit http://www.gpoaccess.gov/libraries.html.</t>
  </si>
  <si>
    <t>Table 1a.  Summary of Manufacturers' Shipments of Confectionery Products:  2000 to 2007</t>
  </si>
  <si>
    <t>[Quantity in millions of pounds.  Value in millions of dollars]</t>
  </si>
  <si>
    <t>Per capita</t>
  </si>
  <si>
    <t xml:space="preserve">    consumption 1/</t>
  </si>
  <si>
    <t>Year</t>
  </si>
  <si>
    <t>Quantity</t>
  </si>
  <si>
    <t>Value</t>
  </si>
  <si>
    <t>(pounds)</t>
  </si>
  <si>
    <t>(dollars)</t>
  </si>
  <si>
    <t>2007......................................................</t>
  </si>
  <si>
    <t>2006......................................................</t>
  </si>
  <si>
    <t>2005......................................................</t>
  </si>
  <si>
    <t>2004......................................................................…</t>
  </si>
  <si>
    <t>2003......................................................</t>
  </si>
  <si>
    <t>2002......................................................</t>
  </si>
  <si>
    <t>2001.......................................................</t>
  </si>
  <si>
    <t>2000.......................................................</t>
  </si>
  <si>
    <t xml:space="preserve">      1/Source, Table 3, shipments plus imports minus exports divided by population, </t>
  </si>
  <si>
    <t>including armed forces abroad, as of July 1, 2007.</t>
  </si>
  <si>
    <t xml:space="preserve">      Source of population data:  U.S. Census Bureau, Population Division, Table NA-EST2007</t>
  </si>
  <si>
    <t xml:space="preserve">Annual population estimates for the United States, including armed forces abroad, as of July </t>
  </si>
  <si>
    <t xml:space="preserve">2007 and July 2006.   July 2007 population was 302,045,179 and July 2006 population was </t>
  </si>
  <si>
    <t>299,157,432.</t>
  </si>
  <si>
    <t xml:space="preserve">      Note:  See Table 3 for information on U.S. imports and exports of confectionery products.  </t>
  </si>
  <si>
    <t xml:space="preserve">Table 1b.  Summary of Manufacturers' Shipments of Confectionery Products (Excluding </t>
  </si>
  <si>
    <t xml:space="preserve">                 Chewing Gum, Bubble Gum, and Chewing Gum Base):  2000 to 2007</t>
  </si>
  <si>
    <t xml:space="preserve">             Per capita</t>
  </si>
  <si>
    <t xml:space="preserve">     consumption 1/</t>
  </si>
  <si>
    <t>Table 2a.  Quantity and Value of Shipments of Confectionery Products:  2007 and 2006</t>
  </si>
  <si>
    <t>[Quantity in thousands of pounds.  Value in thousands of dollars]</t>
  </si>
  <si>
    <t>Product description</t>
  </si>
  <si>
    <t xml:space="preserve"> </t>
  </si>
  <si>
    <t xml:space="preserve">            Shipments...........................................................…………..</t>
  </si>
  <si>
    <t>Chocolate and chocolate-type confectionery..............…………..</t>
  </si>
  <si>
    <t xml:space="preserve">    Solid.............................................................................…………..</t>
  </si>
  <si>
    <t>a/</t>
  </si>
  <si>
    <t xml:space="preserve">    Solid with inclusions..................................................……………</t>
  </si>
  <si>
    <t xml:space="preserve">    Enrobed or molded with candy, fruit, nut or</t>
  </si>
  <si>
    <t xml:space="preserve">      granola center.............................................................………….</t>
  </si>
  <si>
    <t xml:space="preserve">    Enrobed or molded with bakery product center......…………..</t>
  </si>
  <si>
    <t xml:space="preserve">    Panned........................................................................…………..</t>
  </si>
  <si>
    <t xml:space="preserve">    Assortments and other...............................................…………..</t>
  </si>
  <si>
    <t xml:space="preserve">    Chocolate type, n.s.k. ................................................…………..</t>
  </si>
  <si>
    <t>-</t>
  </si>
  <si>
    <t>Nonchocolate-type confectionery....................................…………</t>
  </si>
  <si>
    <t xml:space="preserve">    Hard candy..................................................................…………..</t>
  </si>
  <si>
    <t>b/</t>
  </si>
  <si>
    <t xml:space="preserve">    Chewy candy, including granola bars.......................……………</t>
  </si>
  <si>
    <t xml:space="preserve">    Soft candy....................................................................…………..</t>
  </si>
  <si>
    <t xml:space="preserve">    Iced/coated....................................................................…………</t>
  </si>
  <si>
    <t>c/</t>
  </si>
  <si>
    <t xml:space="preserve">    Licorice and licorice type.............................................…………</t>
  </si>
  <si>
    <t xml:space="preserve">    Nonchocolate type, n.s.k. ............................................…………</t>
  </si>
  <si>
    <t>Chewing gum, bubble gum, and chewing gum base....…………</t>
  </si>
  <si>
    <t>Confectionery, n.s.k. 1/.....................................................…………</t>
  </si>
  <si>
    <t xml:space="preserve">      - Represents zero.     D  Withheld to avoid disclosing data for individual companies.     N.s.k.  Not specified by kind.</t>
  </si>
  <si>
    <t xml:space="preserve">      1/Represents estimated data for small companies, typically those with fewer than five employees, that were</t>
  </si>
  <si>
    <t>not included on the mailing panel.</t>
  </si>
  <si>
    <t xml:space="preserve">     Note:  Percent of estimation of each item is indicated as follows:  a/10 to 25 percent of this item is estimated.      b/26 to 50 percent</t>
  </si>
  <si>
    <t xml:space="preserve">    of this item is estimated.      c/Over 50 percent of this item is estimated.</t>
  </si>
  <si>
    <t>Table 2b.  Quantity and Value of Shipments of Nonconfectionery Products:  2007 and 2006</t>
  </si>
  <si>
    <t xml:space="preserve">            Shipments.........................................................…………</t>
  </si>
  <si>
    <t>Chocolate products other than confectionery:</t>
  </si>
  <si>
    <t xml:space="preserve">    Baking chocolate (bars or blocks)………………………….</t>
  </si>
  <si>
    <t>(D)</t>
  </si>
  <si>
    <t xml:space="preserve">    Chocolate coatings (blocks, wafers, liquid)..........…………</t>
  </si>
  <si>
    <t xml:space="preserve">    Chocolate liquor.....................................................………….</t>
  </si>
  <si>
    <t xml:space="preserve">    Cocoa butter.............................................................…………</t>
  </si>
  <si>
    <t xml:space="preserve">    Compound coatings (blocks, wafers, liquid).........…………</t>
  </si>
  <si>
    <t xml:space="preserve">    Chocolate chips and baking pieces......................………….</t>
  </si>
  <si>
    <t xml:space="preserve">    Cocoa powder, syrup/toppings, and other............…………</t>
  </si>
  <si>
    <t xml:space="preserve">    Nonconfectionery chocolate n.s.k. ......................…………..</t>
  </si>
  <si>
    <t xml:space="preserve">      - Represents zero.     D  Withheld to avoid disclosing data for individual companies.     N.s.k.  Not specified </t>
  </si>
  <si>
    <t xml:space="preserve">        by kind.</t>
  </si>
  <si>
    <t>Table 3.  Shipments, Exports, Imports, and Apparent Consumption of Confectionery Products:  2007 and 2006</t>
  </si>
  <si>
    <t>[Quantity in thousands of kilograms.  Value in thousands of dollars]</t>
  </si>
  <si>
    <t>Exports of</t>
  </si>
  <si>
    <t>Percent exports to</t>
  </si>
  <si>
    <t>Manufacturers'</t>
  </si>
  <si>
    <t>domestic</t>
  </si>
  <si>
    <t>manufacturers'</t>
  </si>
  <si>
    <t>shipments</t>
  </si>
  <si>
    <t>merchandise 2/</t>
  </si>
  <si>
    <t>Confectionery:</t>
  </si>
  <si>
    <t xml:space="preserve">    Chocolate-type confectionery..........................................................…</t>
  </si>
  <si>
    <t xml:space="preserve">    Nonchocolate-type confectionery....................................…</t>
  </si>
  <si>
    <t xml:space="preserve">    Chewing gum, sugar and nonsugar....................................…</t>
  </si>
  <si>
    <t>Nonconfectionery:</t>
  </si>
  <si>
    <t xml:space="preserve">    Cocoa butter............................................................................…</t>
  </si>
  <si>
    <t xml:space="preserve">    Chocolate coatings (blocks, wafers, liquid) </t>
  </si>
  <si>
    <t xml:space="preserve">      and compound coatings (blocks, wafers, </t>
  </si>
  <si>
    <t xml:space="preserve">      liquid).....................................................................................................…</t>
  </si>
  <si>
    <t xml:space="preserve">    Other chocolate and cocoa products............................................................................…</t>
  </si>
  <si>
    <t>Percent imports to</t>
  </si>
  <si>
    <t>Imports for</t>
  </si>
  <si>
    <t>Apparent</t>
  </si>
  <si>
    <t>apparent</t>
  </si>
  <si>
    <t>consumption 3/</t>
  </si>
  <si>
    <t>consumption 5/</t>
  </si>
  <si>
    <t>consumption</t>
  </si>
  <si>
    <t>Value 4/</t>
  </si>
  <si>
    <t xml:space="preserve">    Chocolate-type confectionery............................................................…</t>
  </si>
  <si>
    <t xml:space="preserve">    Nonchocolate-type confectionery...........................................................…</t>
  </si>
  <si>
    <t xml:space="preserve">    Chewing gum, sugar and nonsugar............................................................…</t>
  </si>
  <si>
    <t xml:space="preserve">    Cocoa butter..........................................................................................................................…</t>
  </si>
  <si>
    <t xml:space="preserve">    Other chocolate and cocoa products............................................................…</t>
  </si>
  <si>
    <t xml:space="preserve">      D   Withheld to avoid disclosing data for individual companies.</t>
  </si>
  <si>
    <t xml:space="preserve">      1/For comparison of North American Industry Classification System (NAICS)-based product codes (domestic output), Schedule B </t>
  </si>
  <si>
    <t>export codes, and HTSUSA import codes, see Table 5.</t>
  </si>
  <si>
    <t xml:space="preserve">      2/Source:  Census Bureau report EM 545, U.S. Exports.</t>
  </si>
  <si>
    <t xml:space="preserve">      3/Source:  Census Bureau report IM 146, U.S. Imports for Consumption.</t>
  </si>
  <si>
    <t xml:space="preserve">      4/This dollar value represents the c.i.f. (cost, insurance, and freight) value at first port of entry in the United States.</t>
  </si>
  <si>
    <t xml:space="preserve">      5/Apparent consumption is derived by subtracting exports from the total manufacturers' shipments plus imports.</t>
  </si>
  <si>
    <t xml:space="preserve">      Note:  "Confectionery n.s.k." is excluded from this table.</t>
  </si>
  <si>
    <t xml:space="preserve">Table 4.  Comparison of North American Industry Classification System (NAICS)-Based Product Codes with </t>
  </si>
  <si>
    <t xml:space="preserve">               Schedule B Export Codes, and HTSUSA Import Codes:  2007</t>
  </si>
  <si>
    <t>Product</t>
  </si>
  <si>
    <t>code</t>
  </si>
  <si>
    <t>Export code 1/</t>
  </si>
  <si>
    <t>Import code 2/</t>
  </si>
  <si>
    <t xml:space="preserve">3113301, </t>
  </si>
  <si>
    <t>Total, chocolate and chocolate-type confectionery products</t>
  </si>
  <si>
    <t>1806.31.0040</t>
  </si>
  <si>
    <t>1806.31.0041</t>
  </si>
  <si>
    <t xml:space="preserve">  3000</t>
  </si>
  <si>
    <t xml:space="preserve">  and nonconfectionery chocolate products...........................................................................…</t>
  </si>
  <si>
    <t>1806.31.0080</t>
  </si>
  <si>
    <t>1806.31.0049</t>
  </si>
  <si>
    <t>1806.32.1000</t>
  </si>
  <si>
    <t>1806.32.3550</t>
  </si>
  <si>
    <t>1806.32.0100</t>
  </si>
  <si>
    <t>1806.90.0063</t>
  </si>
  <si>
    <t>1806.32.0400</t>
  </si>
  <si>
    <t>1806.90.0073</t>
  </si>
  <si>
    <t>1806.32.0600</t>
  </si>
  <si>
    <t>1806.90.0083</t>
  </si>
  <si>
    <t>1806.32.0800</t>
  </si>
  <si>
    <t>1806.90.0093</t>
  </si>
  <si>
    <t>1806.32.1400</t>
  </si>
  <si>
    <t>1806.32.1600</t>
  </si>
  <si>
    <t>1806.32.1800</t>
  </si>
  <si>
    <t>1806.32.3000</t>
  </si>
  <si>
    <t>1806.32.5500</t>
  </si>
  <si>
    <t>1806.32.6000</t>
  </si>
  <si>
    <t>1806.32.7000</t>
  </si>
  <si>
    <t>1806.32.8000</t>
  </si>
  <si>
    <t>1806.32.9000</t>
  </si>
  <si>
    <t>1806.90.0100</t>
  </si>
  <si>
    <t>1806.90.0500</t>
  </si>
  <si>
    <t>1806.90.0800</t>
  </si>
  <si>
    <t>1806.90.1000</t>
  </si>
  <si>
    <t>1806.90.1500</t>
  </si>
  <si>
    <t>1806.90.1800</t>
  </si>
  <si>
    <t>1806.90.2000</t>
  </si>
  <si>
    <t>1806.90.2500</t>
  </si>
  <si>
    <t>1806.90.2800</t>
  </si>
  <si>
    <t>1806.90.3000</t>
  </si>
  <si>
    <t>1806.90.3500</t>
  </si>
  <si>
    <t>1806.90.3900</t>
  </si>
  <si>
    <t>1806.90.4500</t>
  </si>
  <si>
    <t>1806.90.4900</t>
  </si>
  <si>
    <t>1806.90.5500</t>
  </si>
  <si>
    <t>1806.90.5900</t>
  </si>
  <si>
    <t>1806.90.9011</t>
  </si>
  <si>
    <t>1806.90.9019</t>
  </si>
  <si>
    <t>1806.90.9090</t>
  </si>
  <si>
    <t>3113401</t>
  </si>
  <si>
    <t xml:space="preserve">Total, nonchocolate confectionery products...................................................................... </t>
  </si>
  <si>
    <t>1704.90.3000</t>
  </si>
  <si>
    <t>1704.90.3520</t>
  </si>
  <si>
    <t>1704.90.7000</t>
  </si>
  <si>
    <t>1704.90.3550</t>
  </si>
  <si>
    <t>1704.90.3590</t>
  </si>
  <si>
    <t>2106.90.9985</t>
  </si>
  <si>
    <t>3113404</t>
  </si>
  <si>
    <t>Chewing gum, sugar and nonsugar.......................................................................…</t>
  </si>
  <si>
    <t>1704.10.0000</t>
  </si>
  <si>
    <t>3113201241</t>
  </si>
  <si>
    <t>Cocoa butter.........................................................................................................................................................</t>
  </si>
  <si>
    <t>1804.00.0000</t>
  </si>
  <si>
    <t xml:space="preserve">31132014A1, </t>
  </si>
  <si>
    <t>Chocolate coatings (blocks, wafers, liquid) and compound</t>
  </si>
  <si>
    <t xml:space="preserve">  15C1</t>
  </si>
  <si>
    <t xml:space="preserve">  coatings (blocks, wafers, liquid)...........................................................</t>
  </si>
  <si>
    <t>1806.20.6000</t>
  </si>
  <si>
    <t>1803.10.0000</t>
  </si>
  <si>
    <t>1803.20.0000</t>
  </si>
  <si>
    <t>1805.00.0000</t>
  </si>
  <si>
    <t>1806.10.0500</t>
  </si>
  <si>
    <t>1806.10.1000</t>
  </si>
  <si>
    <t>1806.10.1500</t>
  </si>
  <si>
    <t>1806.10.2200</t>
  </si>
  <si>
    <t>1806.10.2400</t>
  </si>
  <si>
    <t>1806.10.2800</t>
  </si>
  <si>
    <t>1806.10.3400</t>
  </si>
  <si>
    <t>1806.10.3800</t>
  </si>
  <si>
    <t xml:space="preserve">  coatings (blocks, wafers, liquid) (Continued)...........................................................</t>
  </si>
  <si>
    <t>1806.10.4300</t>
  </si>
  <si>
    <t>1806.10.4500</t>
  </si>
  <si>
    <t>1806.10.5500</t>
  </si>
  <si>
    <t>1806.10.6500</t>
  </si>
  <si>
    <t>1806.10.7500</t>
  </si>
  <si>
    <t>1806.20.2010</t>
  </si>
  <si>
    <t>1806.20.2090</t>
  </si>
  <si>
    <t>1806.20.2200</t>
  </si>
  <si>
    <t>1806.20.2400</t>
  </si>
  <si>
    <t>1806.20.2600</t>
  </si>
  <si>
    <t>3113201231,</t>
  </si>
  <si>
    <t>Chocolate liquor  AND</t>
  </si>
  <si>
    <t>3113207471,</t>
  </si>
  <si>
    <t>Baking chocolate (bars and blocks)  AND</t>
  </si>
  <si>
    <t xml:space="preserve">31132075G1, </t>
  </si>
  <si>
    <t>Chocolate chips and baking pieces  AND</t>
  </si>
  <si>
    <t>31132076H1</t>
  </si>
  <si>
    <t>Cocoa powder (sweetened and unsweetened), syrup,</t>
  </si>
  <si>
    <t xml:space="preserve">  toppings, and other......................................................................................................................................................................................................…</t>
  </si>
  <si>
    <t>1806.20.2800</t>
  </si>
  <si>
    <t>1806.20.3400</t>
  </si>
  <si>
    <t>1806.20.3600</t>
  </si>
  <si>
    <t>1806.10.0000</t>
  </si>
  <si>
    <t>1806.20.3800</t>
  </si>
  <si>
    <t>1806.20.9000</t>
  </si>
  <si>
    <t>1806.20.5000</t>
  </si>
  <si>
    <t>1806.20.6700</t>
  </si>
  <si>
    <t>1806.20.7100</t>
  </si>
  <si>
    <t>1806.20.7300</t>
  </si>
  <si>
    <t>1806.20.7500</t>
  </si>
  <si>
    <t>1806.20.7700</t>
  </si>
  <si>
    <t>1806.20.7800</t>
  </si>
  <si>
    <t>1806.20.7900</t>
  </si>
  <si>
    <t>1806.20.8100</t>
  </si>
  <si>
    <t>1806.20.8200</t>
  </si>
  <si>
    <t>1806.20.8700</t>
  </si>
  <si>
    <t>1806.20.8900</t>
  </si>
  <si>
    <t>1806.20.9100</t>
  </si>
  <si>
    <t>1806.20.9400</t>
  </si>
  <si>
    <t>1806.20.9500</t>
  </si>
  <si>
    <t>1806.20.9800</t>
  </si>
  <si>
    <t>1806.20.9900</t>
  </si>
  <si>
    <t xml:space="preserve">      1/Source:  2007 edition, Harmonized System-Based Schedule B, Statistical Classification of Domestic</t>
  </si>
  <si>
    <t xml:space="preserve">and Foreign Commodities Exported from the United States.   </t>
  </si>
  <si>
    <t xml:space="preserve">      2/Source:  Harmonized Tariff Schedule of the United States, Annotated (2007).</t>
  </si>
  <si>
    <t>As of 2007, data on the Consumption of Selected Ingredients by the U.S. Confectionery Industry (originally Table 3), are no longer collected.</t>
  </si>
  <si>
    <t>Starting with the 2007 report, the survey is now conducted as a sample survey.  Estimates produced for this report represent the universe of establishments with activity in the Confectionery industries.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</si>
</sst>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s>
  <fonts count="9">
    <font>
      <sz val="10"/>
      <name val="Arial"/>
      <family val="0"/>
    </font>
    <font>
      <sz val="12"/>
      <color indexed="8"/>
      <name val="Lucida"/>
      <family val="0"/>
    </font>
    <font>
      <sz val="12"/>
      <name val="Lucida"/>
      <family val="0"/>
    </font>
    <font>
      <sz val="10"/>
      <name val="Lucida"/>
      <family val="0"/>
    </font>
    <font>
      <sz val="12"/>
      <name val="Arial"/>
      <family val="0"/>
    </font>
    <font>
      <sz val="10"/>
      <color indexed="8"/>
      <name val="Lucida"/>
      <family val="1"/>
    </font>
    <font>
      <b/>
      <sz val="12"/>
      <color indexed="8"/>
      <name val="Lucida"/>
      <family val="1"/>
    </font>
    <font>
      <sz val="14"/>
      <color indexed="8"/>
      <name val="Lucida"/>
      <family val="0"/>
    </font>
    <font>
      <sz val="10"/>
      <color indexed="8"/>
      <name val="DUTCH"/>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0">
      <alignment/>
      <protection/>
    </xf>
    <xf numFmtId="9" fontId="0" fillId="0" borderId="0" applyFont="0" applyFill="0" applyBorder="0" applyAlignment="0" applyProtection="0"/>
  </cellStyleXfs>
  <cellXfs count="64">
    <xf numFmtId="0" fontId="0" fillId="0" borderId="0" xfId="0" applyAlignment="1">
      <alignment/>
    </xf>
    <xf numFmtId="0" fontId="1" fillId="0" borderId="0" xfId="0" applyNumberFormat="1" applyFont="1" applyAlignment="1">
      <alignment wrapText="1"/>
    </xf>
    <xf numFmtId="0" fontId="0" fillId="0" borderId="0" xfId="0" applyNumberForma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2" fillId="0" borderId="0" xfId="0" applyFont="1" applyAlignment="1">
      <alignment/>
    </xf>
    <xf numFmtId="0" fontId="2" fillId="0" borderId="0" xfId="0" applyFont="1" applyBorder="1" applyAlignment="1">
      <alignment/>
    </xf>
    <xf numFmtId="0" fontId="1" fillId="0" borderId="0" xfId="0" applyNumberFormat="1" applyFont="1" applyAlignment="1">
      <alignment/>
    </xf>
    <xf numFmtId="0" fontId="1" fillId="0" borderId="0" xfId="0" applyFont="1" applyAlignment="1">
      <alignment wrapText="1"/>
    </xf>
    <xf numFmtId="2" fontId="1" fillId="0" borderId="0" xfId="0" applyNumberFormat="1" applyFont="1" applyBorder="1" applyAlignment="1">
      <alignment/>
    </xf>
    <xf numFmtId="2" fontId="5" fillId="0" borderId="0" xfId="0" applyNumberFormat="1" applyFont="1" applyBorder="1" applyAlignment="1">
      <alignment/>
    </xf>
    <xf numFmtId="0" fontId="3" fillId="0" borderId="0" xfId="0" applyFont="1" applyAlignment="1">
      <alignment/>
    </xf>
    <xf numFmtId="2" fontId="6" fillId="0" borderId="0" xfId="0" applyNumberFormat="1" applyFont="1" applyBorder="1" applyAlignment="1">
      <alignment/>
    </xf>
    <xf numFmtId="2" fontId="1" fillId="0" borderId="0" xfId="0" applyNumberFormat="1" applyFont="1" applyBorder="1" applyAlignment="1">
      <alignment horizontal="right"/>
    </xf>
    <xf numFmtId="2" fontId="1" fillId="0" borderId="0" xfId="0" applyNumberFormat="1" applyFont="1" applyBorder="1" applyAlignment="1">
      <alignment horizontal="center"/>
    </xf>
    <xf numFmtId="3" fontId="1" fillId="0" borderId="0" xfId="0" applyNumberFormat="1" applyFont="1" applyBorder="1" applyAlignment="1">
      <alignment/>
    </xf>
    <xf numFmtId="167" fontId="1" fillId="0" borderId="0" xfId="0" applyNumberFormat="1" applyFont="1" applyBorder="1" applyAlignment="1">
      <alignment/>
    </xf>
    <xf numFmtId="3" fontId="5" fillId="0" borderId="0" xfId="0" applyNumberFormat="1" applyFont="1" applyBorder="1" applyAlignment="1">
      <alignment/>
    </xf>
    <xf numFmtId="2" fontId="2" fillId="0" borderId="0" xfId="0" applyNumberFormat="1" applyFont="1" applyBorder="1" applyAlignment="1">
      <alignment/>
    </xf>
    <xf numFmtId="0" fontId="3" fillId="0" borderId="0" xfId="0" applyFont="1" applyBorder="1" applyAlignment="1">
      <alignment/>
    </xf>
    <xf numFmtId="49" fontId="2" fillId="0" borderId="0" xfId="0" applyNumberFormat="1" applyFont="1" applyAlignment="1">
      <alignment horizontal="left"/>
    </xf>
    <xf numFmtId="4" fontId="2" fillId="0" borderId="0" xfId="0" applyNumberFormat="1" applyFont="1" applyAlignment="1">
      <alignment horizontal="left"/>
    </xf>
    <xf numFmtId="0" fontId="2" fillId="0" borderId="0" xfId="0" applyFont="1" applyBorder="1" applyAlignment="1">
      <alignment/>
    </xf>
    <xf numFmtId="3"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NumberFormat="1" applyFont="1" applyBorder="1" applyAlignment="1">
      <alignment/>
    </xf>
    <xf numFmtId="0" fontId="5" fillId="0" borderId="0" xfId="0" applyNumberFormat="1" applyFont="1" applyBorder="1" applyAlignment="1">
      <alignment/>
    </xf>
    <xf numFmtId="2" fontId="2" fillId="0" borderId="0" xfId="0" applyNumberFormat="1" applyFont="1" applyBorder="1" applyAlignment="1">
      <alignment/>
    </xf>
    <xf numFmtId="0" fontId="1" fillId="0" borderId="0" xfId="0" applyNumberFormat="1" applyFont="1" applyBorder="1" applyAlignment="1">
      <alignment horizontal="center" vertical="justify"/>
    </xf>
    <xf numFmtId="0" fontId="1" fillId="0" borderId="0" xfId="0" applyNumberFormat="1" applyFont="1" applyBorder="1" applyAlignment="1">
      <alignment horizontal="left" vertical="justify"/>
    </xf>
    <xf numFmtId="0" fontId="1" fillId="0" borderId="0" xfId="0" applyNumberFormat="1" applyFont="1" applyBorder="1" applyAlignment="1">
      <alignment horizontal="center"/>
    </xf>
    <xf numFmtId="0" fontId="1" fillId="0" borderId="0" xfId="0" applyNumberFormat="1" applyFont="1" applyBorder="1" applyAlignment="1">
      <alignment horizontal="right"/>
    </xf>
    <xf numFmtId="3" fontId="1" fillId="0" borderId="0" xfId="0" applyNumberFormat="1" applyFont="1" applyBorder="1" applyAlignment="1">
      <alignment/>
    </xf>
    <xf numFmtId="3" fontId="0" fillId="0" borderId="0" xfId="0" applyNumberFormat="1" applyAlignment="1">
      <alignment/>
    </xf>
    <xf numFmtId="168" fontId="0" fillId="0" borderId="0" xfId="0" applyNumberFormat="1" applyAlignment="1">
      <alignment/>
    </xf>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2" fillId="0" borderId="0" xfId="0" applyNumberFormat="1" applyFont="1" applyBorder="1" applyAlignment="1">
      <alignment/>
    </xf>
    <xf numFmtId="0" fontId="2" fillId="0" borderId="0" xfId="19" applyNumberFormat="1" applyFont="1" applyFill="1" applyBorder="1" applyAlignment="1">
      <alignment horizontal="left"/>
      <protection/>
    </xf>
    <xf numFmtId="0" fontId="6" fillId="0" borderId="0" xfId="0" applyNumberFormat="1" applyFont="1" applyBorder="1" applyAlignment="1">
      <alignment/>
    </xf>
    <xf numFmtId="3" fontId="1" fillId="0" borderId="0" xfId="0" applyNumberFormat="1" applyFont="1" applyBorder="1" applyAlignment="1" quotePrefix="1">
      <alignment horizontal="right"/>
    </xf>
    <xf numFmtId="2" fontId="1" fillId="0" borderId="0" xfId="0" applyNumberFormat="1" applyFont="1" applyBorder="1" applyAlignment="1">
      <alignment/>
    </xf>
    <xf numFmtId="2" fontId="7" fillId="0" borderId="0" xfId="0" applyNumberFormat="1" applyFont="1" applyBorder="1" applyAlignment="1">
      <alignment/>
    </xf>
    <xf numFmtId="2" fontId="6" fillId="0" borderId="0" xfId="0" applyNumberFormat="1" applyFont="1" applyBorder="1" applyAlignment="1">
      <alignment/>
    </xf>
    <xf numFmtId="2" fontId="1" fillId="0" borderId="0" xfId="0" applyNumberFormat="1" applyFont="1" applyBorder="1" applyAlignment="1">
      <alignment horizontal="center"/>
    </xf>
    <xf numFmtId="2" fontId="1" fillId="0" borderId="0" xfId="0" applyNumberFormat="1" applyFont="1" applyBorder="1" applyAlignment="1">
      <alignment horizontal="right"/>
    </xf>
    <xf numFmtId="1" fontId="1" fillId="0" borderId="0" xfId="0" applyNumberFormat="1" applyFont="1" applyBorder="1" applyAlignment="1">
      <alignment horizontal="right"/>
    </xf>
    <xf numFmtId="167" fontId="1" fillId="0" borderId="0" xfId="0" applyNumberFormat="1" applyFont="1" applyBorder="1" applyAlignment="1">
      <alignment/>
    </xf>
    <xf numFmtId="1" fontId="1" fillId="0" borderId="0" xfId="0" applyNumberFormat="1" applyFont="1" applyBorder="1" applyAlignment="1">
      <alignment/>
    </xf>
    <xf numFmtId="3" fontId="1" fillId="0" borderId="0" xfId="0" applyNumberFormat="1" applyFont="1" applyFill="1" applyBorder="1" applyAlignment="1">
      <alignment/>
    </xf>
    <xf numFmtId="2" fontId="5" fillId="0" borderId="0" xfId="0" applyNumberFormat="1" applyFont="1" applyBorder="1" applyAlignment="1">
      <alignment/>
    </xf>
    <xf numFmtId="0" fontId="2" fillId="0" borderId="0" xfId="0" applyFont="1" applyBorder="1" applyAlignment="1">
      <alignment/>
    </xf>
    <xf numFmtId="0" fontId="0" fillId="0" borderId="0" xfId="0" applyBorder="1" applyAlignment="1">
      <alignment/>
    </xf>
    <xf numFmtId="0" fontId="0" fillId="0" borderId="0" xfId="0" applyBorder="1" applyAlignment="1">
      <alignment horizontal="right"/>
    </xf>
    <xf numFmtId="2" fontId="4" fillId="0" borderId="0" xfId="0" applyNumberFormat="1" applyFont="1" applyBorder="1" applyAlignment="1">
      <alignment/>
    </xf>
    <xf numFmtId="49" fontId="1" fillId="0" borderId="0" xfId="0" applyNumberFormat="1" applyFont="1" applyBorder="1" applyAlignment="1">
      <alignment/>
    </xf>
    <xf numFmtId="0" fontId="0" fillId="0" borderId="0" xfId="0" applyAlignment="1">
      <alignment horizontal="right"/>
    </xf>
    <xf numFmtId="2" fontId="5" fillId="0" borderId="0" xfId="0" applyNumberFormat="1" applyFont="1" applyAlignment="1">
      <alignment/>
    </xf>
    <xf numFmtId="2" fontId="8" fillId="0" borderId="0" xfId="0" applyNumberFormat="1" applyFont="1" applyAlignment="1">
      <alignment/>
    </xf>
    <xf numFmtId="0" fontId="1" fillId="0" borderId="0" xfId="0" applyNumberFormat="1" applyFont="1" applyBorder="1" applyAlignment="1">
      <alignment horizontal="center" vertical="justify"/>
    </xf>
    <xf numFmtId="2" fontId="1" fillId="0" borderId="0" xfId="0" applyNumberFormat="1" applyFont="1" applyBorder="1" applyAlignment="1">
      <alignment horizontal="center"/>
    </xf>
  </cellXfs>
  <cellStyles count="7">
    <cellStyle name="Normal" xfId="0"/>
    <cellStyle name="Comma" xfId="15"/>
    <cellStyle name="Comma [0]" xfId="16"/>
    <cellStyle name="Currency" xfId="17"/>
    <cellStyle name="Currency [0]" xfId="18"/>
    <cellStyle name="Normal_Table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25"/>
  <sheetViews>
    <sheetView tabSelected="1" workbookViewId="0" topLeftCell="A1">
      <selection activeCell="A1" sqref="A1"/>
    </sheetView>
  </sheetViews>
  <sheetFormatPr defaultColWidth="9.140625" defaultRowHeight="12.75"/>
  <cols>
    <col min="1" max="1" width="105.7109375" style="4" customWidth="1"/>
    <col min="2" max="16384" width="9.140625" style="4" customWidth="1"/>
  </cols>
  <sheetData>
    <row r="1" spans="1:8" ht="15">
      <c r="A1" s="1" t="s">
        <v>0</v>
      </c>
      <c r="B1" s="2"/>
      <c r="C1" s="2"/>
      <c r="D1" s="2"/>
      <c r="E1" s="2"/>
      <c r="F1" s="3"/>
      <c r="G1" s="3"/>
      <c r="H1" s="3"/>
    </row>
    <row r="2" spans="1:8" ht="15">
      <c r="A2" s="8" t="s">
        <v>2</v>
      </c>
      <c r="F2" s="3"/>
      <c r="G2" s="3"/>
      <c r="H2" s="3"/>
    </row>
    <row r="3" spans="1:75" ht="15">
      <c r="A3" s="8" t="s">
        <v>4</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9"/>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row>
    <row r="4" spans="1:75" ht="15">
      <c r="A4" s="8" t="s">
        <v>3</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9"/>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row>
    <row r="5" spans="1:8" ht="15">
      <c r="A5" s="1"/>
      <c r="F5" s="3"/>
      <c r="G5" s="3"/>
      <c r="H5" s="3"/>
    </row>
    <row r="6" spans="1:8" ht="45">
      <c r="A6" s="5" t="s">
        <v>5</v>
      </c>
      <c r="F6" s="3"/>
      <c r="G6" s="3"/>
      <c r="H6" s="3"/>
    </row>
    <row r="7" spans="1:8" ht="15">
      <c r="A7" s="1"/>
      <c r="F7" s="3"/>
      <c r="G7" s="3"/>
      <c r="H7" s="3"/>
    </row>
    <row r="8" spans="1:8" ht="30">
      <c r="A8" s="5" t="s">
        <v>1</v>
      </c>
      <c r="F8" s="3"/>
      <c r="G8" s="3"/>
      <c r="H8" s="3"/>
    </row>
    <row r="9" spans="1:8" ht="15">
      <c r="A9" s="1"/>
      <c r="F9" s="3"/>
      <c r="G9" s="3"/>
      <c r="H9" s="3"/>
    </row>
    <row r="10" spans="1:8" ht="15">
      <c r="A10" s="3"/>
      <c r="B10" s="6"/>
      <c r="C10" s="6"/>
      <c r="D10" s="6"/>
      <c r="E10" s="6"/>
      <c r="F10" s="6"/>
      <c r="G10" s="6"/>
      <c r="H10" s="6"/>
    </row>
    <row r="11" ht="15">
      <c r="A11" s="7"/>
    </row>
    <row r="12" ht="15">
      <c r="A12" s="7"/>
    </row>
    <row r="13" ht="15">
      <c r="A13" s="7"/>
    </row>
    <row r="14" ht="15">
      <c r="A14" s="7"/>
    </row>
    <row r="15" ht="15">
      <c r="A15" s="7"/>
    </row>
    <row r="16" ht="15">
      <c r="A16" s="7"/>
    </row>
    <row r="17" ht="15">
      <c r="A17" s="7"/>
    </row>
    <row r="18" ht="15">
      <c r="A18" s="7"/>
    </row>
    <row r="19" ht="15">
      <c r="A19" s="7"/>
    </row>
    <row r="20" ht="15">
      <c r="A20" s="7"/>
    </row>
    <row r="21" ht="15">
      <c r="A21" s="7"/>
    </row>
    <row r="22" ht="15">
      <c r="A22" s="7"/>
    </row>
    <row r="23" ht="15">
      <c r="A23" s="7"/>
    </row>
    <row r="24" ht="15">
      <c r="A24" s="7"/>
    </row>
    <row r="25" ht="15">
      <c r="A25" s="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36.57421875" style="14" customWidth="1"/>
    <col min="2" max="2" width="13.57421875" style="14" customWidth="1"/>
    <col min="3" max="3" width="17.140625" style="14" customWidth="1"/>
    <col min="4" max="4" width="19.421875" style="14" customWidth="1"/>
    <col min="5" max="5" width="20.421875" style="14" customWidth="1"/>
    <col min="6" max="16384" width="9.140625" style="14" customWidth="1"/>
  </cols>
  <sheetData>
    <row r="1" spans="1:6" ht="15">
      <c r="A1" s="12" t="s">
        <v>10</v>
      </c>
      <c r="B1" s="13"/>
      <c r="C1" s="13"/>
      <c r="D1" s="13"/>
      <c r="E1" s="13"/>
      <c r="F1" s="13"/>
    </row>
    <row r="2" spans="1:6" ht="15">
      <c r="A2" s="12" t="s">
        <v>11</v>
      </c>
      <c r="B2" s="13"/>
      <c r="C2" s="13"/>
      <c r="D2" s="13"/>
      <c r="E2" s="13"/>
      <c r="F2" s="13"/>
    </row>
    <row r="3" spans="1:6" ht="15">
      <c r="A3" s="12"/>
      <c r="B3" s="13"/>
      <c r="C3" s="13"/>
      <c r="D3" s="13"/>
      <c r="E3" s="13"/>
      <c r="F3" s="13"/>
    </row>
    <row r="4" spans="1:6" ht="15">
      <c r="A4" s="15"/>
      <c r="B4" s="15"/>
      <c r="C4" s="12"/>
      <c r="D4" s="16" t="s">
        <v>12</v>
      </c>
      <c r="E4" s="16" t="s">
        <v>12</v>
      </c>
      <c r="F4" s="13"/>
    </row>
    <row r="5" spans="1:6" ht="15">
      <c r="A5" s="15"/>
      <c r="B5" s="15"/>
      <c r="C5" s="12"/>
      <c r="D5" s="16" t="s">
        <v>13</v>
      </c>
      <c r="E5" s="16" t="s">
        <v>13</v>
      </c>
      <c r="F5" s="13"/>
    </row>
    <row r="6" spans="1:6" ht="15">
      <c r="A6" s="17" t="s">
        <v>14</v>
      </c>
      <c r="B6" s="16" t="s">
        <v>15</v>
      </c>
      <c r="C6" s="16" t="s">
        <v>16</v>
      </c>
      <c r="D6" s="16" t="s">
        <v>17</v>
      </c>
      <c r="E6" s="16" t="s">
        <v>18</v>
      </c>
      <c r="F6" s="13"/>
    </row>
    <row r="7" spans="1:6" ht="15">
      <c r="A7" s="12"/>
      <c r="B7" s="12"/>
      <c r="C7" s="12"/>
      <c r="D7" s="12"/>
      <c r="E7" s="12"/>
      <c r="F7" s="13"/>
    </row>
    <row r="8" spans="1:6" ht="15">
      <c r="A8" s="12" t="s">
        <v>19</v>
      </c>
      <c r="B8" s="18">
        <v>6369</v>
      </c>
      <c r="C8" s="18">
        <v>16535</v>
      </c>
      <c r="D8" s="19">
        <v>24.5</v>
      </c>
      <c r="E8" s="19">
        <v>59</v>
      </c>
      <c r="F8" s="13"/>
    </row>
    <row r="9" spans="1:6" ht="15">
      <c r="A9" s="12" t="s">
        <v>20</v>
      </c>
      <c r="B9" s="18">
        <v>6468</v>
      </c>
      <c r="C9" s="18">
        <v>16904</v>
      </c>
      <c r="D9" s="19">
        <v>25.6</v>
      </c>
      <c r="E9" s="19">
        <v>60.6</v>
      </c>
      <c r="F9" s="13"/>
    </row>
    <row r="10" spans="1:6" ht="15">
      <c r="A10" s="12" t="s">
        <v>21</v>
      </c>
      <c r="B10" s="18">
        <v>6424</v>
      </c>
      <c r="C10" s="18">
        <v>16752</v>
      </c>
      <c r="D10" s="19">
        <v>25.4</v>
      </c>
      <c r="E10" s="19">
        <v>61</v>
      </c>
      <c r="F10" s="13"/>
    </row>
    <row r="11" spans="1:6" ht="15">
      <c r="A11" s="12" t="s">
        <v>22</v>
      </c>
      <c r="B11" s="18">
        <v>6208</v>
      </c>
      <c r="C11" s="18">
        <v>16465</v>
      </c>
      <c r="D11" s="19">
        <v>24.8</v>
      </c>
      <c r="E11" s="19">
        <v>60.5</v>
      </c>
      <c r="F11" s="13"/>
    </row>
    <row r="13" spans="1:6" ht="15">
      <c r="A13" s="12" t="s">
        <v>23</v>
      </c>
      <c r="B13" s="18">
        <v>6247</v>
      </c>
      <c r="C13" s="18">
        <v>15615</v>
      </c>
      <c r="D13" s="19">
        <v>24.6</v>
      </c>
      <c r="E13" s="19">
        <v>57.6</v>
      </c>
      <c r="F13" s="13"/>
    </row>
    <row r="14" spans="1:6" ht="15">
      <c r="A14" s="12" t="s">
        <v>24</v>
      </c>
      <c r="B14" s="18">
        <v>6244</v>
      </c>
      <c r="C14" s="18">
        <v>15062</v>
      </c>
      <c r="D14" s="19">
        <v>24</v>
      </c>
      <c r="E14" s="19">
        <v>55.1</v>
      </c>
      <c r="F14" s="13"/>
    </row>
    <row r="15" spans="1:6" ht="15">
      <c r="A15" s="12" t="s">
        <v>25</v>
      </c>
      <c r="B15" s="18">
        <v>6313</v>
      </c>
      <c r="C15" s="18">
        <v>15143</v>
      </c>
      <c r="D15" s="19">
        <v>23.6</v>
      </c>
      <c r="E15" s="19">
        <v>54.7</v>
      </c>
      <c r="F15" s="13"/>
    </row>
    <row r="16" spans="1:6" ht="15">
      <c r="A16" s="12" t="s">
        <v>26</v>
      </c>
      <c r="B16" s="18">
        <v>6665</v>
      </c>
      <c r="C16" s="18">
        <v>14969</v>
      </c>
      <c r="D16" s="19">
        <v>25.1</v>
      </c>
      <c r="E16" s="19">
        <v>54.8</v>
      </c>
      <c r="F16" s="13"/>
    </row>
    <row r="17" spans="1:6" ht="15">
      <c r="A17" s="12"/>
      <c r="B17" s="18"/>
      <c r="C17" s="18"/>
      <c r="D17" s="12"/>
      <c r="E17" s="12"/>
      <c r="F17" s="13"/>
    </row>
    <row r="18" spans="1:6" ht="15">
      <c r="A18" s="12" t="s">
        <v>27</v>
      </c>
      <c r="B18" s="20"/>
      <c r="C18" s="20"/>
      <c r="D18" s="13"/>
      <c r="E18" s="13"/>
      <c r="F18" s="13"/>
    </row>
    <row r="19" spans="1:6" ht="15">
      <c r="A19" s="21" t="s">
        <v>28</v>
      </c>
      <c r="B19" s="20"/>
      <c r="C19" s="20"/>
      <c r="D19" s="13"/>
      <c r="E19" s="13"/>
      <c r="F19" s="13"/>
    </row>
    <row r="20" spans="1:6" ht="12.75">
      <c r="A20" s="22"/>
      <c r="B20" s="20"/>
      <c r="C20" s="20"/>
      <c r="D20" s="13"/>
      <c r="E20" s="13"/>
      <c r="F20" s="13"/>
    </row>
    <row r="21" spans="1:6" ht="15">
      <c r="A21" s="12" t="s">
        <v>29</v>
      </c>
      <c r="B21" s="20"/>
      <c r="C21" s="20"/>
      <c r="D21" s="13"/>
      <c r="E21" s="13"/>
      <c r="F21" s="13"/>
    </row>
    <row r="22" spans="1:6" ht="15">
      <c r="A22" s="12" t="s">
        <v>30</v>
      </c>
      <c r="B22" s="20"/>
      <c r="C22" s="20"/>
      <c r="D22" s="13"/>
      <c r="E22" s="13"/>
      <c r="F22" s="13"/>
    </row>
    <row r="23" spans="1:6" ht="15">
      <c r="A23" s="12" t="s">
        <v>31</v>
      </c>
      <c r="B23" s="20"/>
      <c r="C23" s="20"/>
      <c r="D23" s="13"/>
      <c r="E23" s="13"/>
      <c r="F23" s="13"/>
    </row>
    <row r="24" ht="15">
      <c r="A24" s="23" t="s">
        <v>32</v>
      </c>
    </row>
    <row r="25" ht="15">
      <c r="A25" s="24"/>
    </row>
    <row r="26" ht="15">
      <c r="A26" s="25" t="s">
        <v>33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7"/>
  <sheetViews>
    <sheetView workbookViewId="0" topLeftCell="A1">
      <selection activeCell="A1" sqref="A1"/>
    </sheetView>
  </sheetViews>
  <sheetFormatPr defaultColWidth="9.140625" defaultRowHeight="12.75"/>
  <cols>
    <col min="1" max="1" width="35.57421875" style="8" customWidth="1"/>
    <col min="2" max="2" width="13.00390625" style="8" customWidth="1"/>
    <col min="3" max="3" width="15.28125" style="8" customWidth="1"/>
    <col min="4" max="4" width="18.00390625" style="8" customWidth="1"/>
    <col min="5" max="5" width="20.00390625" style="8" customWidth="1"/>
    <col min="6" max="16384" width="9.140625" style="8" customWidth="1"/>
  </cols>
  <sheetData>
    <row r="1" spans="1:5" ht="15">
      <c r="A1" s="12" t="s">
        <v>34</v>
      </c>
      <c r="B1" s="18"/>
      <c r="C1" s="18"/>
      <c r="D1" s="12"/>
      <c r="E1" s="12"/>
    </row>
    <row r="2" spans="1:5" ht="15">
      <c r="A2" s="12" t="s">
        <v>35</v>
      </c>
      <c r="B2" s="26"/>
      <c r="C2" s="26"/>
      <c r="D2" s="21"/>
      <c r="E2" s="21"/>
    </row>
    <row r="3" spans="1:5" ht="15">
      <c r="A3" s="12" t="s">
        <v>11</v>
      </c>
      <c r="B3" s="18"/>
      <c r="C3" s="18"/>
      <c r="D3" s="12"/>
      <c r="E3" s="12"/>
    </row>
    <row r="4" spans="1:5" ht="15">
      <c r="A4" s="12"/>
      <c r="B4" s="18"/>
      <c r="C4" s="18"/>
      <c r="D4" s="12"/>
      <c r="E4" s="12"/>
    </row>
    <row r="5" spans="1:5" ht="15">
      <c r="A5" s="12"/>
      <c r="B5" s="18"/>
      <c r="C5" s="18"/>
      <c r="D5" s="16" t="s">
        <v>36</v>
      </c>
      <c r="E5" s="16" t="s">
        <v>12</v>
      </c>
    </row>
    <row r="6" spans="1:5" ht="15">
      <c r="A6" s="12"/>
      <c r="B6" s="18"/>
      <c r="C6" s="18"/>
      <c r="D6" s="16" t="s">
        <v>13</v>
      </c>
      <c r="E6" s="16" t="s">
        <v>37</v>
      </c>
    </row>
    <row r="7" spans="1:5" ht="15">
      <c r="A7" s="17" t="s">
        <v>14</v>
      </c>
      <c r="B7" s="27" t="s">
        <v>15</v>
      </c>
      <c r="C7" s="27" t="s">
        <v>16</v>
      </c>
      <c r="D7" s="16" t="s">
        <v>17</v>
      </c>
      <c r="E7" s="16" t="s">
        <v>18</v>
      </c>
    </row>
    <row r="8" spans="1:5" ht="15">
      <c r="A8" s="17"/>
      <c r="B8" s="27"/>
      <c r="C8" s="27"/>
      <c r="D8" s="16"/>
      <c r="E8" s="16"/>
    </row>
    <row r="9" spans="1:5" ht="15">
      <c r="A9" s="12" t="s">
        <v>19</v>
      </c>
      <c r="B9" s="18">
        <v>6012</v>
      </c>
      <c r="C9" s="18">
        <v>15062</v>
      </c>
      <c r="D9" s="19">
        <v>23</v>
      </c>
      <c r="E9" s="19">
        <v>53.8</v>
      </c>
    </row>
    <row r="10" spans="1:5" ht="15">
      <c r="A10" s="12" t="s">
        <v>20</v>
      </c>
      <c r="B10" s="18">
        <v>6069</v>
      </c>
      <c r="C10" s="18">
        <v>15139</v>
      </c>
      <c r="D10" s="19">
        <v>23.9</v>
      </c>
      <c r="E10" s="19">
        <v>55.1</v>
      </c>
    </row>
    <row r="11" spans="1:5" ht="15">
      <c r="A11" s="12" t="s">
        <v>21</v>
      </c>
      <c r="B11" s="18">
        <v>6044</v>
      </c>
      <c r="C11" s="18">
        <v>15137</v>
      </c>
      <c r="D11" s="19">
        <v>23.9</v>
      </c>
      <c r="E11" s="19">
        <v>55.3</v>
      </c>
    </row>
    <row r="12" spans="1:5" ht="15">
      <c r="A12" s="12" t="s">
        <v>22</v>
      </c>
      <c r="B12" s="18">
        <v>5780</v>
      </c>
      <c r="C12" s="18">
        <v>14636</v>
      </c>
      <c r="D12" s="19">
        <v>23</v>
      </c>
      <c r="E12" s="19">
        <v>53.9</v>
      </c>
    </row>
    <row r="14" spans="1:5" ht="15">
      <c r="A14" s="12" t="s">
        <v>23</v>
      </c>
      <c r="B14" s="18">
        <v>5799</v>
      </c>
      <c r="C14" s="18">
        <v>13885</v>
      </c>
      <c r="D14" s="19">
        <v>22.8</v>
      </c>
      <c r="E14" s="19">
        <v>51.2</v>
      </c>
    </row>
    <row r="15" spans="1:5" ht="15">
      <c r="A15" s="12" t="s">
        <v>24</v>
      </c>
      <c r="B15" s="18">
        <v>5810</v>
      </c>
      <c r="C15" s="18">
        <v>13355</v>
      </c>
      <c r="D15" s="19">
        <v>22.2</v>
      </c>
      <c r="E15" s="19">
        <v>48.9</v>
      </c>
    </row>
    <row r="16" spans="1:5" ht="15">
      <c r="A16" s="12" t="s">
        <v>25</v>
      </c>
      <c r="B16" s="18">
        <v>5882</v>
      </c>
      <c r="C16" s="18">
        <v>13458</v>
      </c>
      <c r="D16" s="19">
        <v>21.8</v>
      </c>
      <c r="E16" s="19">
        <v>48.5</v>
      </c>
    </row>
    <row r="17" spans="1:5" ht="15">
      <c r="A17" s="12" t="s">
        <v>26</v>
      </c>
      <c r="B17" s="18">
        <v>6258</v>
      </c>
      <c r="C17" s="18">
        <v>13503</v>
      </c>
      <c r="D17" s="19">
        <v>23.4</v>
      </c>
      <c r="E17" s="19">
        <v>49.3</v>
      </c>
    </row>
    <row r="18" spans="1:5" ht="15">
      <c r="A18" s="12"/>
      <c r="B18" s="12"/>
      <c r="C18" s="12"/>
      <c r="D18" s="19"/>
      <c r="E18" s="19"/>
    </row>
    <row r="19" spans="1:5" ht="15">
      <c r="A19" s="12" t="s">
        <v>27</v>
      </c>
      <c r="B19" s="12"/>
      <c r="C19" s="12"/>
      <c r="D19" s="12"/>
      <c r="E19" s="12"/>
    </row>
    <row r="20" spans="1:5" ht="15">
      <c r="A20" s="21" t="s">
        <v>28</v>
      </c>
      <c r="B20" s="12"/>
      <c r="C20" s="12"/>
      <c r="D20" s="12"/>
      <c r="E20" s="12"/>
    </row>
    <row r="21" spans="1:5" ht="15">
      <c r="A21" s="22"/>
      <c r="B21" s="12"/>
      <c r="C21" s="12"/>
      <c r="D21" s="12"/>
      <c r="E21" s="12"/>
    </row>
    <row r="22" spans="1:5" ht="15">
      <c r="A22" s="12" t="s">
        <v>29</v>
      </c>
      <c r="B22" s="12"/>
      <c r="C22" s="12"/>
      <c r="D22" s="12"/>
      <c r="E22" s="12"/>
    </row>
    <row r="23" spans="1:5" ht="15">
      <c r="A23" s="12" t="s">
        <v>30</v>
      </c>
      <c r="B23" s="12"/>
      <c r="C23" s="12"/>
      <c r="D23" s="12"/>
      <c r="E23" s="12"/>
    </row>
    <row r="24" spans="1:5" ht="15">
      <c r="A24" s="12" t="s">
        <v>31</v>
      </c>
      <c r="B24" s="12"/>
      <c r="C24" s="12"/>
      <c r="D24" s="12"/>
      <c r="E24" s="12"/>
    </row>
    <row r="25" spans="1:5" ht="15">
      <c r="A25" s="23" t="s">
        <v>32</v>
      </c>
      <c r="B25" s="12"/>
      <c r="C25" s="12"/>
      <c r="D25" s="12"/>
      <c r="E25" s="12"/>
    </row>
    <row r="26" spans="1:5" ht="15">
      <c r="A26" s="24"/>
      <c r="B26" s="12"/>
      <c r="C26" s="12"/>
      <c r="D26" s="12"/>
      <c r="E26" s="12"/>
    </row>
    <row r="27" spans="1:5" ht="15">
      <c r="A27" s="25" t="s">
        <v>33</v>
      </c>
      <c r="B27" s="12"/>
      <c r="C27" s="12"/>
      <c r="D27" s="12"/>
      <c r="E27" s="1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39"/>
  <sheetViews>
    <sheetView workbookViewId="0" topLeftCell="A1">
      <selection activeCell="A1" sqref="A1"/>
    </sheetView>
  </sheetViews>
  <sheetFormatPr defaultColWidth="9.140625" defaultRowHeight="12.75"/>
  <cols>
    <col min="1" max="1" width="63.140625" style="0" customWidth="1"/>
    <col min="2" max="2" width="3.421875" style="0" customWidth="1"/>
    <col min="3" max="3" width="14.00390625" style="0" customWidth="1"/>
    <col min="4" max="4" width="3.421875" style="0" customWidth="1"/>
    <col min="5" max="5" width="14.8515625" style="0" customWidth="1"/>
    <col min="6" max="6" width="3.7109375" style="0" customWidth="1"/>
    <col min="7" max="7" width="12.7109375" style="0" bestFit="1" customWidth="1"/>
    <col min="8" max="8" width="4.00390625" style="0" customWidth="1"/>
    <col min="9" max="9" width="14.7109375" style="0" customWidth="1"/>
    <col min="10" max="10" width="14.28125" style="0" customWidth="1"/>
    <col min="11" max="11" width="10.00390625" style="0" bestFit="1" customWidth="1"/>
    <col min="12" max="12" width="13.140625" style="0" bestFit="1" customWidth="1"/>
    <col min="14" max="14" width="9.7109375" style="0" bestFit="1" customWidth="1"/>
    <col min="15" max="15" width="10.8515625" style="0" customWidth="1"/>
  </cols>
  <sheetData>
    <row r="1" spans="1:9" ht="15">
      <c r="A1" s="28" t="s">
        <v>38</v>
      </c>
      <c r="B1" s="28"/>
      <c r="C1" s="29"/>
      <c r="D1" s="29"/>
      <c r="E1" s="29"/>
      <c r="F1" s="29"/>
      <c r="G1" s="29"/>
      <c r="H1" s="29"/>
      <c r="I1" s="29"/>
    </row>
    <row r="2" spans="1:9" ht="15">
      <c r="A2" s="28" t="s">
        <v>39</v>
      </c>
      <c r="B2" s="28"/>
      <c r="C2" s="29"/>
      <c r="D2" s="29"/>
      <c r="E2" s="29"/>
      <c r="F2" s="29"/>
      <c r="G2" s="30"/>
      <c r="H2" s="30"/>
      <c r="I2" s="29"/>
    </row>
    <row r="3" spans="1:9" ht="15">
      <c r="A3" s="28"/>
      <c r="B3" s="28"/>
      <c r="C3" s="29"/>
      <c r="D3" s="29"/>
      <c r="E3" s="29"/>
      <c r="F3" s="29"/>
      <c r="G3" s="30"/>
      <c r="H3" s="30"/>
      <c r="I3" s="29"/>
    </row>
    <row r="4" spans="1:9" ht="15">
      <c r="A4" s="28"/>
      <c r="B4" s="28"/>
      <c r="C4" s="62">
        <v>2007</v>
      </c>
      <c r="D4" s="62"/>
      <c r="E4" s="62"/>
      <c r="F4" s="32"/>
      <c r="G4" s="62">
        <v>2006</v>
      </c>
      <c r="H4" s="62"/>
      <c r="I4" s="62"/>
    </row>
    <row r="5" spans="1:9" ht="15">
      <c r="A5" s="33" t="s">
        <v>40</v>
      </c>
      <c r="B5" s="33"/>
      <c r="C5" s="30"/>
      <c r="D5" s="30"/>
      <c r="E5" s="28"/>
      <c r="F5" s="28"/>
      <c r="G5" s="28"/>
      <c r="H5" s="28"/>
      <c r="I5" s="28"/>
    </row>
    <row r="6" spans="1:9" ht="15">
      <c r="A6" s="28"/>
      <c r="B6" s="28"/>
      <c r="C6" s="34" t="s">
        <v>15</v>
      </c>
      <c r="D6" s="34"/>
      <c r="E6" s="34" t="s">
        <v>16</v>
      </c>
      <c r="F6" s="34"/>
      <c r="G6" s="34" t="s">
        <v>15</v>
      </c>
      <c r="H6" s="34"/>
      <c r="I6" s="34" t="s">
        <v>16</v>
      </c>
    </row>
    <row r="7" spans="1:9" ht="15">
      <c r="A7" s="28"/>
      <c r="B7" s="28"/>
      <c r="C7" s="35" t="s">
        <v>41</v>
      </c>
      <c r="D7" s="35"/>
      <c r="E7" s="35" t="s">
        <v>41</v>
      </c>
      <c r="F7" s="35"/>
      <c r="G7" s="35"/>
      <c r="H7" s="35"/>
      <c r="I7" s="35"/>
    </row>
    <row r="8" spans="1:9" ht="15">
      <c r="A8" s="28" t="s">
        <v>42</v>
      </c>
      <c r="B8" s="28" t="s">
        <v>41</v>
      </c>
      <c r="C8" s="35">
        <v>6369340</v>
      </c>
      <c r="D8" s="35"/>
      <c r="E8" s="35">
        <v>16535398</v>
      </c>
      <c r="F8" s="35"/>
      <c r="G8" s="35">
        <v>6468401</v>
      </c>
      <c r="H8" s="35"/>
      <c r="I8" s="35">
        <v>16903870</v>
      </c>
    </row>
    <row r="9" spans="1:9" ht="15">
      <c r="A9" s="28"/>
      <c r="B9" s="28"/>
      <c r="C9" s="35" t="s">
        <v>41</v>
      </c>
      <c r="E9" s="35" t="s">
        <v>41</v>
      </c>
      <c r="F9" s="35" t="s">
        <v>41</v>
      </c>
      <c r="G9" s="35" t="s">
        <v>41</v>
      </c>
      <c r="H9" s="35" t="s">
        <v>41</v>
      </c>
      <c r="I9" s="35" t="s">
        <v>41</v>
      </c>
    </row>
    <row r="10" spans="1:15" ht="15">
      <c r="A10" s="28" t="s">
        <v>43</v>
      </c>
      <c r="B10" s="28" t="s">
        <v>41</v>
      </c>
      <c r="C10" s="35">
        <v>3415764</v>
      </c>
      <c r="D10" s="35"/>
      <c r="E10" s="35">
        <v>9866652</v>
      </c>
      <c r="F10" s="35"/>
      <c r="G10" s="35">
        <v>3498155</v>
      </c>
      <c r="H10" s="35"/>
      <c r="I10" s="35">
        <v>9893980</v>
      </c>
      <c r="J10" t="s">
        <v>41</v>
      </c>
      <c r="K10" s="36"/>
      <c r="L10" s="37"/>
      <c r="N10" s="36"/>
      <c r="O10" s="37"/>
    </row>
    <row r="11" spans="1:12" ht="15">
      <c r="A11" s="28" t="s">
        <v>44</v>
      </c>
      <c r="B11" s="28" t="s">
        <v>45</v>
      </c>
      <c r="C11" s="35">
        <v>567120</v>
      </c>
      <c r="D11" s="28" t="s">
        <v>45</v>
      </c>
      <c r="E11" s="35">
        <v>1501161</v>
      </c>
      <c r="F11" s="28" t="s">
        <v>45</v>
      </c>
      <c r="G11" s="35">
        <v>573012</v>
      </c>
      <c r="H11" s="28" t="s">
        <v>45</v>
      </c>
      <c r="I11" s="35">
        <v>1472950</v>
      </c>
      <c r="K11" s="36"/>
      <c r="L11" s="37"/>
    </row>
    <row r="12" spans="1:9" ht="15">
      <c r="A12" s="28" t="s">
        <v>46</v>
      </c>
      <c r="B12" s="28" t="s">
        <v>41</v>
      </c>
      <c r="C12" s="35">
        <v>208458</v>
      </c>
      <c r="D12" s="35"/>
      <c r="E12" s="35">
        <v>613813</v>
      </c>
      <c r="F12" s="28" t="s">
        <v>45</v>
      </c>
      <c r="G12" s="35">
        <v>225356</v>
      </c>
      <c r="H12" s="28" t="s">
        <v>45</v>
      </c>
      <c r="I12" s="35">
        <v>688966</v>
      </c>
    </row>
    <row r="13" spans="1:9" ht="15">
      <c r="A13" s="28" t="s">
        <v>47</v>
      </c>
      <c r="B13" s="28"/>
      <c r="C13" s="35" t="s">
        <v>41</v>
      </c>
      <c r="D13" s="35"/>
      <c r="E13" s="35" t="s">
        <v>41</v>
      </c>
      <c r="F13" s="35"/>
      <c r="G13" s="35" t="s">
        <v>41</v>
      </c>
      <c r="H13" s="35"/>
      <c r="I13" s="35" t="s">
        <v>41</v>
      </c>
    </row>
    <row r="14" spans="1:9" ht="15">
      <c r="A14" s="28" t="s">
        <v>48</v>
      </c>
      <c r="B14" s="28" t="s">
        <v>41</v>
      </c>
      <c r="C14" s="35">
        <v>1290116</v>
      </c>
      <c r="D14" s="35"/>
      <c r="E14" s="35">
        <v>3734946</v>
      </c>
      <c r="F14" s="35"/>
      <c r="G14" s="35">
        <v>1333997</v>
      </c>
      <c r="H14" s="35"/>
      <c r="I14" s="35">
        <v>3719465</v>
      </c>
    </row>
    <row r="15" spans="1:9" ht="15">
      <c r="A15" s="28" t="s">
        <v>49</v>
      </c>
      <c r="B15" s="28" t="s">
        <v>41</v>
      </c>
      <c r="C15" s="35">
        <v>304692</v>
      </c>
      <c r="D15" s="35"/>
      <c r="E15" s="35">
        <v>836932</v>
      </c>
      <c r="F15" s="38"/>
      <c r="G15" s="38">
        <v>298578</v>
      </c>
      <c r="H15" s="38"/>
      <c r="I15" s="38">
        <v>866993</v>
      </c>
    </row>
    <row r="16" spans="1:9" ht="15">
      <c r="A16" s="28" t="s">
        <v>50</v>
      </c>
      <c r="B16" s="28" t="s">
        <v>41</v>
      </c>
      <c r="C16" s="35">
        <v>642176</v>
      </c>
      <c r="D16" s="35"/>
      <c r="E16" s="35">
        <v>1618804</v>
      </c>
      <c r="F16" s="35"/>
      <c r="G16" s="35">
        <v>647596</v>
      </c>
      <c r="H16" s="35"/>
      <c r="I16" s="35">
        <v>1615141</v>
      </c>
    </row>
    <row r="17" spans="1:9" ht="15">
      <c r="A17" s="28" t="s">
        <v>51</v>
      </c>
      <c r="B17" s="28" t="s">
        <v>41</v>
      </c>
      <c r="C17" s="35">
        <v>403202</v>
      </c>
      <c r="D17" s="35"/>
      <c r="E17" s="35">
        <v>1560996</v>
      </c>
      <c r="F17" s="38"/>
      <c r="G17" s="38">
        <v>419616</v>
      </c>
      <c r="H17" s="38"/>
      <c r="I17" s="38">
        <v>1530465</v>
      </c>
    </row>
    <row r="18" spans="1:9" ht="15">
      <c r="A18" s="28" t="s">
        <v>52</v>
      </c>
      <c r="B18" s="28" t="s">
        <v>41</v>
      </c>
      <c r="C18" s="38" t="s">
        <v>53</v>
      </c>
      <c r="D18" s="38"/>
      <c r="E18" s="38" t="s">
        <v>53</v>
      </c>
      <c r="F18" s="38"/>
      <c r="G18" s="38" t="s">
        <v>53</v>
      </c>
      <c r="H18" s="38"/>
      <c r="I18" s="38" t="s">
        <v>53</v>
      </c>
    </row>
    <row r="19" spans="1:9" ht="15">
      <c r="A19" s="28"/>
      <c r="B19" s="28"/>
      <c r="C19" s="35" t="s">
        <v>41</v>
      </c>
      <c r="D19" s="35"/>
      <c r="E19" s="35" t="s">
        <v>41</v>
      </c>
      <c r="F19" s="35"/>
      <c r="G19" s="39" t="s">
        <v>41</v>
      </c>
      <c r="H19" s="39"/>
      <c r="I19" s="39" t="s">
        <v>41</v>
      </c>
    </row>
    <row r="20" spans="1:15" ht="15">
      <c r="A20" s="28" t="s">
        <v>54</v>
      </c>
      <c r="B20" s="28" t="s">
        <v>41</v>
      </c>
      <c r="C20" s="35">
        <v>2392062</v>
      </c>
      <c r="D20" s="35"/>
      <c r="E20" s="35">
        <v>4707587</v>
      </c>
      <c r="F20" s="35" t="s">
        <v>45</v>
      </c>
      <c r="G20" s="39">
        <v>2363497</v>
      </c>
      <c r="H20" s="35" t="s">
        <v>45</v>
      </c>
      <c r="I20" s="39">
        <v>4746514</v>
      </c>
      <c r="K20" s="36"/>
      <c r="L20" s="37"/>
      <c r="N20" s="36"/>
      <c r="O20" s="37"/>
    </row>
    <row r="21" spans="1:9" ht="15">
      <c r="A21" s="28" t="s">
        <v>55</v>
      </c>
      <c r="B21" s="28" t="s">
        <v>41</v>
      </c>
      <c r="C21" s="35">
        <v>559105</v>
      </c>
      <c r="D21" s="35"/>
      <c r="E21" s="35">
        <v>1244101</v>
      </c>
      <c r="F21" s="35"/>
      <c r="G21" s="35">
        <v>569511</v>
      </c>
      <c r="H21" s="35" t="s">
        <v>56</v>
      </c>
      <c r="I21" s="35">
        <v>1323834</v>
      </c>
    </row>
    <row r="22" spans="1:9" ht="15">
      <c r="A22" s="28" t="s">
        <v>57</v>
      </c>
      <c r="B22" s="28" t="s">
        <v>45</v>
      </c>
      <c r="C22" s="35">
        <v>678530</v>
      </c>
      <c r="D22" s="35"/>
      <c r="E22" s="35">
        <v>1502874</v>
      </c>
      <c r="F22" s="35" t="s">
        <v>45</v>
      </c>
      <c r="G22" s="35">
        <v>663759</v>
      </c>
      <c r="H22" s="35" t="s">
        <v>56</v>
      </c>
      <c r="I22" s="35">
        <v>1487802</v>
      </c>
    </row>
    <row r="23" spans="1:9" ht="15">
      <c r="A23" s="28" t="s">
        <v>58</v>
      </c>
      <c r="B23" s="28" t="s">
        <v>45</v>
      </c>
      <c r="C23" s="35">
        <v>598855</v>
      </c>
      <c r="D23" s="28" t="s">
        <v>45</v>
      </c>
      <c r="E23" s="35">
        <v>882264</v>
      </c>
      <c r="F23" s="28" t="s">
        <v>45</v>
      </c>
      <c r="G23" s="35">
        <v>571815</v>
      </c>
      <c r="H23" s="28" t="s">
        <v>45</v>
      </c>
      <c r="I23" s="35">
        <v>887268</v>
      </c>
    </row>
    <row r="24" spans="1:9" ht="15">
      <c r="A24" s="28" t="s">
        <v>59</v>
      </c>
      <c r="B24" s="28" t="s">
        <v>41</v>
      </c>
      <c r="C24" s="38">
        <v>7229</v>
      </c>
      <c r="D24" s="38"/>
      <c r="E24" s="38">
        <v>37293</v>
      </c>
      <c r="F24" s="35" t="s">
        <v>56</v>
      </c>
      <c r="G24" s="38">
        <v>6450</v>
      </c>
      <c r="H24" s="28" t="s">
        <v>60</v>
      </c>
      <c r="I24" s="38">
        <v>33465</v>
      </c>
    </row>
    <row r="25" spans="1:9" ht="15">
      <c r="A25" s="28" t="s">
        <v>50</v>
      </c>
      <c r="B25" s="28" t="s">
        <v>41</v>
      </c>
      <c r="C25" s="35">
        <v>360949</v>
      </c>
      <c r="D25" s="35"/>
      <c r="E25" s="35">
        <v>776637</v>
      </c>
      <c r="F25" s="35"/>
      <c r="G25" s="35">
        <v>372097</v>
      </c>
      <c r="H25" s="35"/>
      <c r="I25" s="35">
        <v>756541</v>
      </c>
    </row>
    <row r="26" spans="1:9" ht="15">
      <c r="A26" s="28" t="s">
        <v>61</v>
      </c>
      <c r="B26" s="28" t="s">
        <v>41</v>
      </c>
      <c r="C26" s="38">
        <v>187394</v>
      </c>
      <c r="D26" s="38"/>
      <c r="E26" s="38">
        <v>264418</v>
      </c>
      <c r="F26" s="38"/>
      <c r="G26" s="38">
        <v>179865</v>
      </c>
      <c r="H26" s="38"/>
      <c r="I26" s="38">
        <v>257604</v>
      </c>
    </row>
    <row r="27" spans="1:9" ht="15">
      <c r="A27" s="28" t="s">
        <v>62</v>
      </c>
      <c r="B27" s="28" t="s">
        <v>41</v>
      </c>
      <c r="C27" s="38" t="s">
        <v>53</v>
      </c>
      <c r="D27" s="38"/>
      <c r="E27" s="38" t="s">
        <v>53</v>
      </c>
      <c r="F27" s="38"/>
      <c r="G27" s="38" t="s">
        <v>53</v>
      </c>
      <c r="H27" s="38"/>
      <c r="I27" s="38" t="s">
        <v>53</v>
      </c>
    </row>
    <row r="28" spans="1:6" ht="15">
      <c r="A28" s="28"/>
      <c r="B28" s="28"/>
      <c r="C28" s="35" t="s">
        <v>41</v>
      </c>
      <c r="D28" s="35"/>
      <c r="E28" s="35" t="s">
        <v>41</v>
      </c>
      <c r="F28" s="35"/>
    </row>
    <row r="29" spans="1:15" ht="15">
      <c r="A29" s="28" t="s">
        <v>63</v>
      </c>
      <c r="B29" s="28" t="s">
        <v>41</v>
      </c>
      <c r="C29" s="35">
        <v>357505</v>
      </c>
      <c r="D29" s="35"/>
      <c r="E29" s="35">
        <v>1473239</v>
      </c>
      <c r="F29" s="35"/>
      <c r="G29" s="38">
        <v>399567</v>
      </c>
      <c r="H29" s="38"/>
      <c r="I29" s="38">
        <v>1764583</v>
      </c>
      <c r="K29" s="36"/>
      <c r="L29" s="37"/>
      <c r="N29" s="36"/>
      <c r="O29" s="37"/>
    </row>
    <row r="30" spans="1:9" ht="15">
      <c r="A30" s="28"/>
      <c r="B30" s="28" t="s">
        <v>41</v>
      </c>
      <c r="C30" s="35" t="s">
        <v>41</v>
      </c>
      <c r="D30" s="35"/>
      <c r="E30" s="35" t="s">
        <v>41</v>
      </c>
      <c r="F30" s="35"/>
      <c r="G30" s="38"/>
      <c r="H30" s="38"/>
      <c r="I30" s="38"/>
    </row>
    <row r="31" spans="1:9" ht="15">
      <c r="A31" s="28" t="s">
        <v>64</v>
      </c>
      <c r="B31" s="28" t="s">
        <v>41</v>
      </c>
      <c r="C31" s="35">
        <v>204009</v>
      </c>
      <c r="D31" s="35"/>
      <c r="E31" s="35">
        <v>487920</v>
      </c>
      <c r="F31" s="40"/>
      <c r="G31" s="40">
        <v>207182</v>
      </c>
      <c r="H31" s="40"/>
      <c r="I31" s="40">
        <v>498793</v>
      </c>
    </row>
    <row r="32" spans="1:9" ht="15">
      <c r="A32" s="29"/>
      <c r="B32" s="29"/>
      <c r="C32" s="36" t="s">
        <v>41</v>
      </c>
      <c r="D32" s="35"/>
      <c r="E32" s="36" t="s">
        <v>41</v>
      </c>
      <c r="F32" s="36" t="s">
        <v>41</v>
      </c>
      <c r="G32" s="36" t="s">
        <v>41</v>
      </c>
      <c r="H32" s="36" t="s">
        <v>41</v>
      </c>
      <c r="I32" s="36" t="s">
        <v>41</v>
      </c>
    </row>
    <row r="33" spans="1:6" ht="15">
      <c r="A33" s="28" t="s">
        <v>65</v>
      </c>
      <c r="B33" s="28"/>
      <c r="F33" s="29"/>
    </row>
    <row r="34" spans="1:9" ht="15">
      <c r="A34" s="28"/>
      <c r="B34" s="28"/>
      <c r="C34" s="29"/>
      <c r="D34" s="29"/>
      <c r="E34" s="29"/>
      <c r="F34" s="29"/>
      <c r="G34" s="29"/>
      <c r="H34" s="29"/>
      <c r="I34" s="29"/>
    </row>
    <row r="35" spans="1:9" ht="15">
      <c r="A35" s="28" t="s">
        <v>66</v>
      </c>
      <c r="B35" s="28"/>
      <c r="C35" s="29"/>
      <c r="D35" s="29"/>
      <c r="E35" s="29"/>
      <c r="F35" s="29"/>
      <c r="G35" s="29"/>
      <c r="H35" s="29"/>
      <c r="I35" s="29"/>
    </row>
    <row r="36" spans="1:9" ht="15">
      <c r="A36" s="30" t="s">
        <v>67</v>
      </c>
      <c r="B36" s="30"/>
      <c r="C36" s="29"/>
      <c r="D36" s="29"/>
      <c r="E36" s="29"/>
      <c r="F36" s="29"/>
      <c r="G36" s="29"/>
      <c r="H36" s="29"/>
      <c r="I36" s="29"/>
    </row>
    <row r="38" ht="15">
      <c r="A38" s="41" t="s">
        <v>68</v>
      </c>
    </row>
    <row r="39" ht="15">
      <c r="A39" s="41" t="s">
        <v>69</v>
      </c>
    </row>
  </sheetData>
  <mergeCells count="2">
    <mergeCell ref="C4:E4"/>
    <mergeCell ref="G4:I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59.7109375" style="0" customWidth="1"/>
    <col min="2" max="2" width="3.8515625" style="0" customWidth="1"/>
    <col min="3" max="3" width="16.140625" style="0" customWidth="1"/>
    <col min="4" max="4" width="4.140625" style="0" customWidth="1"/>
    <col min="5" max="5" width="15.140625" style="0" bestFit="1" customWidth="1"/>
    <col min="6" max="6" width="4.28125" style="0" customWidth="1"/>
    <col min="7" max="7" width="14.8515625" style="0" customWidth="1"/>
    <col min="8" max="8" width="3.8515625" style="0" customWidth="1"/>
    <col min="9" max="9" width="14.8515625" style="0" customWidth="1"/>
  </cols>
  <sheetData>
    <row r="1" spans="1:9" ht="15">
      <c r="A1" s="28" t="s">
        <v>70</v>
      </c>
      <c r="B1" s="28"/>
      <c r="C1" s="29"/>
      <c r="D1" s="29"/>
      <c r="E1" s="29"/>
      <c r="F1" s="29"/>
      <c r="G1" s="29"/>
      <c r="H1" s="29"/>
      <c r="I1" s="29"/>
    </row>
    <row r="2" spans="1:9" ht="15">
      <c r="A2" s="28" t="s">
        <v>39</v>
      </c>
      <c r="B2" s="28"/>
      <c r="C2" s="29"/>
      <c r="D2" s="29"/>
      <c r="E2" s="29"/>
      <c r="F2" s="29"/>
      <c r="G2" s="29"/>
      <c r="H2" s="29"/>
      <c r="I2" s="29"/>
    </row>
    <row r="3" spans="1:9" ht="15">
      <c r="A3" s="28"/>
      <c r="B3" s="28"/>
      <c r="C3" s="29"/>
      <c r="D3" s="29"/>
      <c r="E3" s="29"/>
      <c r="F3" s="29"/>
      <c r="G3" s="29"/>
      <c r="H3" s="29"/>
      <c r="I3" s="29"/>
    </row>
    <row r="4" spans="1:9" ht="15">
      <c r="A4" s="28"/>
      <c r="B4" s="28"/>
      <c r="C4" s="62">
        <v>2007</v>
      </c>
      <c r="D4" s="62"/>
      <c r="E4" s="62"/>
      <c r="F4" s="31"/>
      <c r="G4" s="62">
        <v>2006</v>
      </c>
      <c r="H4" s="62"/>
      <c r="I4" s="62"/>
    </row>
    <row r="5" spans="1:9" ht="15">
      <c r="A5" s="33" t="s">
        <v>40</v>
      </c>
      <c r="B5" s="33"/>
      <c r="C5" s="28"/>
      <c r="D5" s="28"/>
      <c r="E5" s="28"/>
      <c r="F5" s="28"/>
      <c r="G5" s="28"/>
      <c r="H5" s="28"/>
      <c r="I5" s="28"/>
    </row>
    <row r="6" spans="1:9" ht="15">
      <c r="A6" s="42"/>
      <c r="B6" s="42"/>
      <c r="C6" s="34" t="s">
        <v>15</v>
      </c>
      <c r="D6" s="34"/>
      <c r="E6" s="34" t="s">
        <v>16</v>
      </c>
      <c r="F6" s="34"/>
      <c r="G6" s="34" t="s">
        <v>15</v>
      </c>
      <c r="H6" s="34"/>
      <c r="I6" s="34" t="s">
        <v>16</v>
      </c>
    </row>
    <row r="7" spans="1:9" ht="15">
      <c r="A7" s="28"/>
      <c r="B7" s="28"/>
      <c r="C7" s="28"/>
      <c r="D7" s="28"/>
      <c r="E7" s="28"/>
      <c r="F7" s="28"/>
      <c r="G7" s="28"/>
      <c r="H7" s="28"/>
      <c r="I7" s="28"/>
    </row>
    <row r="8" spans="1:9" ht="15">
      <c r="A8" s="28" t="s">
        <v>71</v>
      </c>
      <c r="B8" s="28" t="s">
        <v>56</v>
      </c>
      <c r="C8" s="35">
        <v>2066847</v>
      </c>
      <c r="D8" s="35" t="s">
        <v>56</v>
      </c>
      <c r="E8" s="35">
        <v>2332732</v>
      </c>
      <c r="F8" s="35" t="s">
        <v>56</v>
      </c>
      <c r="G8" s="35">
        <v>1928700</v>
      </c>
      <c r="H8" s="35" t="s">
        <v>45</v>
      </c>
      <c r="I8" s="35">
        <v>2165047</v>
      </c>
    </row>
    <row r="9" spans="1:9" ht="15">
      <c r="A9" s="28"/>
      <c r="B9" s="28"/>
      <c r="C9" s="35" t="s">
        <v>41</v>
      </c>
      <c r="D9" s="35"/>
      <c r="E9" s="35" t="s">
        <v>41</v>
      </c>
      <c r="F9" s="35"/>
      <c r="G9" s="35" t="s">
        <v>41</v>
      </c>
      <c r="H9" s="35"/>
      <c r="I9" s="35" t="s">
        <v>41</v>
      </c>
    </row>
    <row r="10" spans="1:9" ht="15">
      <c r="A10" s="28" t="s">
        <v>72</v>
      </c>
      <c r="B10" s="28"/>
      <c r="C10" s="35"/>
      <c r="D10" s="35"/>
      <c r="E10" s="35" t="s">
        <v>41</v>
      </c>
      <c r="F10" s="35"/>
      <c r="G10" s="35"/>
      <c r="H10" s="35"/>
      <c r="I10" s="35" t="s">
        <v>41</v>
      </c>
    </row>
    <row r="11" spans="1:9" ht="15">
      <c r="A11" s="28" t="s">
        <v>73</v>
      </c>
      <c r="B11" s="28" t="s">
        <v>41</v>
      </c>
      <c r="C11" s="38" t="s">
        <v>74</v>
      </c>
      <c r="D11" s="38"/>
      <c r="E11" s="38" t="s">
        <v>74</v>
      </c>
      <c r="F11" s="38"/>
      <c r="G11" s="35">
        <v>21972</v>
      </c>
      <c r="H11" s="35"/>
      <c r="I11" s="35">
        <v>29066</v>
      </c>
    </row>
    <row r="12" spans="1:9" ht="15">
      <c r="A12" s="28" t="s">
        <v>75</v>
      </c>
      <c r="B12" s="28" t="s">
        <v>41</v>
      </c>
      <c r="C12" s="35">
        <v>325299</v>
      </c>
      <c r="D12" s="35"/>
      <c r="E12" s="35">
        <v>349579</v>
      </c>
      <c r="F12" s="35" t="s">
        <v>56</v>
      </c>
      <c r="G12" s="38">
        <v>281341</v>
      </c>
      <c r="H12" s="38" t="s">
        <v>56</v>
      </c>
      <c r="I12" s="38">
        <v>302275</v>
      </c>
    </row>
    <row r="13" spans="1:9" ht="15">
      <c r="A13" s="28" t="s">
        <v>76</v>
      </c>
      <c r="B13" s="28" t="s">
        <v>41</v>
      </c>
      <c r="C13" s="35">
        <v>65698</v>
      </c>
      <c r="D13" s="35"/>
      <c r="E13" s="35">
        <v>75184</v>
      </c>
      <c r="F13" s="35"/>
      <c r="G13" s="38" t="s">
        <v>74</v>
      </c>
      <c r="H13" s="38"/>
      <c r="I13" s="38" t="s">
        <v>74</v>
      </c>
    </row>
    <row r="14" spans="1:9" ht="15">
      <c r="A14" s="28" t="s">
        <v>77</v>
      </c>
      <c r="B14" s="28" t="s">
        <v>41</v>
      </c>
      <c r="C14" s="38" t="s">
        <v>74</v>
      </c>
      <c r="D14" s="38"/>
      <c r="E14" s="38" t="s">
        <v>74</v>
      </c>
      <c r="F14" s="38"/>
      <c r="G14" s="38" t="s">
        <v>74</v>
      </c>
      <c r="H14" s="38"/>
      <c r="I14" s="38" t="s">
        <v>74</v>
      </c>
    </row>
    <row r="15" spans="1:9" ht="15">
      <c r="A15" s="28" t="s">
        <v>78</v>
      </c>
      <c r="B15" s="28" t="s">
        <v>56</v>
      </c>
      <c r="C15" s="35">
        <v>274866</v>
      </c>
      <c r="D15" s="35" t="s">
        <v>56</v>
      </c>
      <c r="E15" s="35">
        <v>257153</v>
      </c>
      <c r="F15" s="35" t="s">
        <v>60</v>
      </c>
      <c r="G15" s="35">
        <v>262103</v>
      </c>
      <c r="H15" s="35" t="s">
        <v>60</v>
      </c>
      <c r="I15" s="35">
        <v>227980</v>
      </c>
    </row>
    <row r="16" spans="1:9" ht="15">
      <c r="A16" s="28" t="s">
        <v>79</v>
      </c>
      <c r="B16" s="28" t="s">
        <v>56</v>
      </c>
      <c r="C16" s="35">
        <v>791125</v>
      </c>
      <c r="D16" s="35" t="s">
        <v>56</v>
      </c>
      <c r="E16" s="35">
        <v>1077177</v>
      </c>
      <c r="F16" s="35" t="s">
        <v>45</v>
      </c>
      <c r="G16" s="35">
        <v>743410</v>
      </c>
      <c r="H16" s="35" t="s">
        <v>45</v>
      </c>
      <c r="I16" s="35">
        <v>1027901</v>
      </c>
    </row>
    <row r="17" spans="1:9" ht="15">
      <c r="A17" s="28" t="s">
        <v>80</v>
      </c>
      <c r="B17" s="28" t="s">
        <v>45</v>
      </c>
      <c r="C17" s="35">
        <v>516350</v>
      </c>
      <c r="D17" s="35" t="s">
        <v>45</v>
      </c>
      <c r="E17" s="35">
        <v>462211</v>
      </c>
      <c r="F17" s="35" t="s">
        <v>45</v>
      </c>
      <c r="G17" s="35">
        <v>509718</v>
      </c>
      <c r="H17" s="35"/>
      <c r="I17" s="35">
        <v>461567</v>
      </c>
    </row>
    <row r="18" spans="1:9" ht="15">
      <c r="A18" s="28" t="s">
        <v>81</v>
      </c>
      <c r="B18" s="28" t="s">
        <v>41</v>
      </c>
      <c r="C18" s="43" t="s">
        <v>53</v>
      </c>
      <c r="D18" s="43"/>
      <c r="E18" s="43" t="s">
        <v>53</v>
      </c>
      <c r="F18" s="43"/>
      <c r="G18" s="43" t="s">
        <v>53</v>
      </c>
      <c r="H18" s="43"/>
      <c r="I18" s="43" t="s">
        <v>53</v>
      </c>
    </row>
    <row r="19" spans="1:9" ht="12.75">
      <c r="A19" s="29"/>
      <c r="B19" s="29"/>
      <c r="C19" s="29"/>
      <c r="D19" s="29"/>
      <c r="E19" s="29"/>
      <c r="F19" s="29"/>
      <c r="G19" s="29"/>
      <c r="H19" s="29"/>
      <c r="I19" s="29"/>
    </row>
    <row r="20" spans="1:9" ht="15">
      <c r="A20" s="28" t="s">
        <v>82</v>
      </c>
      <c r="B20" s="28"/>
      <c r="C20" s="29"/>
      <c r="D20" s="29"/>
      <c r="E20" s="29"/>
      <c r="F20" s="29"/>
      <c r="G20" s="29"/>
      <c r="H20" s="29"/>
      <c r="I20" s="29"/>
    </row>
    <row r="21" spans="1:9" ht="15">
      <c r="A21" s="28" t="s">
        <v>83</v>
      </c>
      <c r="B21" s="28"/>
      <c r="C21" s="29"/>
      <c r="D21" s="29"/>
      <c r="E21" s="29"/>
      <c r="F21" s="29"/>
      <c r="G21" s="29"/>
      <c r="H21" s="29"/>
      <c r="I21" s="29"/>
    </row>
    <row r="22" spans="1:9" ht="15">
      <c r="A22" s="28" t="s">
        <v>41</v>
      </c>
      <c r="B22" s="28"/>
      <c r="C22" s="29"/>
      <c r="D22" s="29"/>
      <c r="E22" s="29"/>
      <c r="F22" s="29"/>
      <c r="G22" s="29"/>
      <c r="H22" s="29"/>
      <c r="I22" s="29"/>
    </row>
    <row r="23" spans="1:9" ht="15">
      <c r="A23" s="41" t="s">
        <v>68</v>
      </c>
      <c r="B23" s="28"/>
      <c r="C23" s="29"/>
      <c r="D23" s="29"/>
      <c r="E23" s="29"/>
      <c r="F23" s="29"/>
      <c r="G23" s="29"/>
      <c r="H23" s="29"/>
      <c r="I23" s="29"/>
    </row>
    <row r="24" ht="15">
      <c r="A24" s="41" t="s">
        <v>69</v>
      </c>
    </row>
  </sheetData>
  <mergeCells count="2">
    <mergeCell ref="C4:E4"/>
    <mergeCell ref="G4:I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70"/>
  <sheetViews>
    <sheetView workbookViewId="0" topLeftCell="A1">
      <selection activeCell="A1" sqref="A1"/>
    </sheetView>
  </sheetViews>
  <sheetFormatPr defaultColWidth="9.140625" defaultRowHeight="12.75"/>
  <cols>
    <col min="1" max="1" width="52.8515625" style="0" customWidth="1"/>
    <col min="2" max="2" width="8.140625" style="0" customWidth="1"/>
    <col min="3" max="3" width="14.28125" style="0" customWidth="1"/>
    <col min="4" max="4" width="14.8515625" style="0" customWidth="1"/>
    <col min="5" max="5" width="13.57421875" style="0" bestFit="1" customWidth="1"/>
    <col min="6" max="6" width="15.28125" style="0" customWidth="1"/>
    <col min="7" max="7" width="11.57421875" style="0" customWidth="1"/>
    <col min="8" max="8" width="12.8515625" style="0" customWidth="1"/>
  </cols>
  <sheetData>
    <row r="1" spans="1:8" ht="18">
      <c r="A1" s="44" t="s">
        <v>84</v>
      </c>
      <c r="B1" s="45"/>
      <c r="C1" s="45"/>
      <c r="D1" s="45"/>
      <c r="E1" s="45"/>
      <c r="F1" s="45"/>
      <c r="G1" s="45"/>
      <c r="H1" s="44"/>
    </row>
    <row r="2" spans="1:8" ht="15">
      <c r="A2" s="44" t="s">
        <v>85</v>
      </c>
      <c r="B2" s="44"/>
      <c r="C2" s="44"/>
      <c r="D2" s="44"/>
      <c r="E2" s="44"/>
      <c r="F2" s="44"/>
      <c r="G2" s="44"/>
      <c r="H2" s="44"/>
    </row>
    <row r="3" spans="1:8" ht="15">
      <c r="A3" s="46"/>
      <c r="B3" s="46"/>
      <c r="C3" s="46"/>
      <c r="D3" s="46"/>
      <c r="E3" s="46"/>
      <c r="F3" s="46"/>
      <c r="G3" s="46"/>
      <c r="H3" s="46"/>
    </row>
    <row r="4" spans="1:8" ht="15">
      <c r="A4" s="44"/>
      <c r="B4" s="44"/>
      <c r="C4" s="44"/>
      <c r="D4" s="44"/>
      <c r="E4" s="63" t="s">
        <v>86</v>
      </c>
      <c r="F4" s="63"/>
      <c r="G4" s="63" t="s">
        <v>87</v>
      </c>
      <c r="H4" s="63"/>
    </row>
    <row r="5" spans="2:8" ht="15">
      <c r="B5" s="44"/>
      <c r="C5" s="63" t="s">
        <v>88</v>
      </c>
      <c r="D5" s="63"/>
      <c r="E5" s="63" t="s">
        <v>89</v>
      </c>
      <c r="F5" s="63"/>
      <c r="G5" s="63" t="s">
        <v>90</v>
      </c>
      <c r="H5" s="63"/>
    </row>
    <row r="6" spans="2:8" ht="15">
      <c r="B6" s="44"/>
      <c r="C6" s="63" t="s">
        <v>91</v>
      </c>
      <c r="D6" s="63"/>
      <c r="E6" s="63" t="s">
        <v>92</v>
      </c>
      <c r="F6" s="63"/>
      <c r="G6" s="63" t="s">
        <v>91</v>
      </c>
      <c r="H6" s="63"/>
    </row>
    <row r="7" spans="1:8" ht="15">
      <c r="A7" s="47" t="s">
        <v>40</v>
      </c>
      <c r="B7" s="44"/>
      <c r="C7" s="44"/>
      <c r="D7" s="44"/>
      <c r="E7" s="44"/>
      <c r="F7" s="44"/>
      <c r="G7" s="44"/>
      <c r="H7" s="44"/>
    </row>
    <row r="8" spans="1:8" ht="15">
      <c r="A8" s="44"/>
      <c r="B8" s="48" t="s">
        <v>14</v>
      </c>
      <c r="C8" s="48" t="s">
        <v>15</v>
      </c>
      <c r="D8" s="48" t="s">
        <v>16</v>
      </c>
      <c r="E8" s="48" t="s">
        <v>15</v>
      </c>
      <c r="F8" s="48" t="s">
        <v>16</v>
      </c>
      <c r="G8" s="48" t="s">
        <v>15</v>
      </c>
      <c r="H8" s="48" t="s">
        <v>16</v>
      </c>
    </row>
    <row r="9" spans="2:8" ht="15">
      <c r="B9" s="44"/>
      <c r="C9" s="44"/>
      <c r="D9" s="44"/>
      <c r="E9" s="44"/>
      <c r="F9" s="44"/>
      <c r="G9" s="44"/>
      <c r="H9" s="44"/>
    </row>
    <row r="10" spans="1:8" ht="15">
      <c r="A10" s="44" t="s">
        <v>93</v>
      </c>
      <c r="B10" s="44"/>
      <c r="C10" s="44"/>
      <c r="D10" s="44"/>
      <c r="E10" s="44"/>
      <c r="F10" s="44"/>
      <c r="G10" s="44"/>
      <c r="H10" s="44"/>
    </row>
    <row r="11" spans="1:8" ht="15">
      <c r="A11" s="44" t="s">
        <v>94</v>
      </c>
      <c r="B11" s="49">
        <v>2007</v>
      </c>
      <c r="C11" s="35">
        <f>3415764/2.2046</f>
        <v>1549380.3864646647</v>
      </c>
      <c r="D11" s="35">
        <v>9866652</v>
      </c>
      <c r="E11" s="35">
        <v>151086</v>
      </c>
      <c r="F11" s="35">
        <v>608213</v>
      </c>
      <c r="G11" s="50">
        <v>9.8</v>
      </c>
      <c r="H11" s="50">
        <v>6.2</v>
      </c>
    </row>
    <row r="12" spans="1:8" ht="15">
      <c r="A12" s="44"/>
      <c r="B12" s="49">
        <v>2006</v>
      </c>
      <c r="C12" s="35">
        <f>3498155/2.2046</f>
        <v>1586752.6989022952</v>
      </c>
      <c r="D12" s="35">
        <v>9893980</v>
      </c>
      <c r="E12" s="35">
        <v>127945</v>
      </c>
      <c r="F12" s="35">
        <v>511286</v>
      </c>
      <c r="G12" s="50">
        <v>8.1</v>
      </c>
      <c r="H12" s="50">
        <v>5.2</v>
      </c>
    </row>
    <row r="13" spans="1:8" ht="15">
      <c r="A13" s="44"/>
      <c r="B13" s="49"/>
      <c r="C13" s="35"/>
      <c r="D13" s="35"/>
      <c r="E13" s="35"/>
      <c r="F13" s="35"/>
      <c r="G13" s="50"/>
      <c r="H13" s="50"/>
    </row>
    <row r="14" spans="1:8" ht="15">
      <c r="A14" s="44" t="s">
        <v>95</v>
      </c>
      <c r="B14" s="49">
        <v>2007</v>
      </c>
      <c r="C14" s="35">
        <f>2392062/2.2046</f>
        <v>1085032.2053887325</v>
      </c>
      <c r="D14" s="35">
        <v>4707587</v>
      </c>
      <c r="E14" s="35">
        <v>89619</v>
      </c>
      <c r="F14" s="35">
        <v>256810</v>
      </c>
      <c r="G14" s="50">
        <v>8.3</v>
      </c>
      <c r="H14" s="50">
        <v>5.5</v>
      </c>
    </row>
    <row r="15" spans="1:8" ht="15">
      <c r="A15" s="44"/>
      <c r="B15" s="49">
        <v>2006</v>
      </c>
      <c r="C15" s="35">
        <f>2363497/2.2046</f>
        <v>1072075.206386646</v>
      </c>
      <c r="D15" s="35">
        <v>4746514</v>
      </c>
      <c r="E15" s="35">
        <v>81421</v>
      </c>
      <c r="F15" s="35">
        <v>227367</v>
      </c>
      <c r="G15" s="50">
        <v>7.6</v>
      </c>
      <c r="H15" s="50">
        <v>4.8</v>
      </c>
    </row>
    <row r="16" spans="1:8" ht="15">
      <c r="A16" s="44"/>
      <c r="B16" s="51"/>
      <c r="C16" s="44" t="s">
        <v>41</v>
      </c>
      <c r="D16" s="35"/>
      <c r="E16" s="44"/>
      <c r="F16" s="44"/>
      <c r="G16" s="44"/>
      <c r="H16" s="44"/>
    </row>
    <row r="17" spans="1:8" ht="15">
      <c r="A17" s="44" t="s">
        <v>96</v>
      </c>
      <c r="B17" s="49">
        <v>2007</v>
      </c>
      <c r="C17" s="38">
        <f>357505/2.2046</f>
        <v>162163.20420938038</v>
      </c>
      <c r="D17" s="35">
        <v>1473239</v>
      </c>
      <c r="E17" s="35">
        <v>9628</v>
      </c>
      <c r="F17" s="35">
        <v>42832</v>
      </c>
      <c r="G17" s="50">
        <v>5.9</v>
      </c>
      <c r="H17" s="50">
        <v>2.9</v>
      </c>
    </row>
    <row r="18" spans="1:8" ht="15">
      <c r="A18" s="44"/>
      <c r="B18" s="49">
        <v>2006</v>
      </c>
      <c r="C18" s="38">
        <f>399567/2.2046</f>
        <v>181242.40224984122</v>
      </c>
      <c r="D18" s="35">
        <v>1764583</v>
      </c>
      <c r="E18" s="35">
        <v>12475</v>
      </c>
      <c r="F18" s="35">
        <v>50623</v>
      </c>
      <c r="G18" s="50">
        <v>6.9</v>
      </c>
      <c r="H18" s="50">
        <v>2.9</v>
      </c>
    </row>
    <row r="19" spans="1:8" ht="15">
      <c r="A19" s="44"/>
      <c r="B19" s="51"/>
      <c r="C19" s="44"/>
      <c r="D19" s="35"/>
      <c r="E19" s="44"/>
      <c r="F19" s="44"/>
      <c r="G19" s="44"/>
      <c r="H19" s="44"/>
    </row>
    <row r="20" spans="1:8" ht="15">
      <c r="A20" s="44" t="s">
        <v>97</v>
      </c>
      <c r="B20" s="51"/>
      <c r="C20" s="44"/>
      <c r="D20" s="35"/>
      <c r="E20" s="44"/>
      <c r="F20" s="44"/>
      <c r="G20" s="44"/>
      <c r="H20" s="44"/>
    </row>
    <row r="21" spans="1:8" ht="15">
      <c r="A21" s="44" t="s">
        <v>98</v>
      </c>
      <c r="B21" s="49">
        <v>2007</v>
      </c>
      <c r="C21" s="38" t="s">
        <v>74</v>
      </c>
      <c r="D21" s="38" t="s">
        <v>74</v>
      </c>
      <c r="E21" s="35">
        <v>16633</v>
      </c>
      <c r="F21" s="35">
        <v>79159</v>
      </c>
      <c r="G21" s="38" t="s">
        <v>74</v>
      </c>
      <c r="H21" s="38" t="s">
        <v>74</v>
      </c>
    </row>
    <row r="22" spans="1:8" ht="15">
      <c r="A22" s="44"/>
      <c r="B22" s="49">
        <v>2006</v>
      </c>
      <c r="C22" s="38" t="s">
        <v>74</v>
      </c>
      <c r="D22" s="38" t="s">
        <v>74</v>
      </c>
      <c r="E22" s="35">
        <v>14597</v>
      </c>
      <c r="F22" s="35">
        <v>68231</v>
      </c>
      <c r="G22" s="38" t="s">
        <v>74</v>
      </c>
      <c r="H22" s="38" t="s">
        <v>74</v>
      </c>
    </row>
    <row r="23" spans="1:8" ht="15">
      <c r="A23" s="44"/>
      <c r="B23" s="49"/>
      <c r="C23" s="35"/>
      <c r="D23" s="35"/>
      <c r="E23" s="35"/>
      <c r="F23" s="35"/>
      <c r="G23" s="50"/>
      <c r="H23" s="50"/>
    </row>
    <row r="24" ht="15">
      <c r="A24" s="44" t="s">
        <v>99</v>
      </c>
    </row>
    <row r="25" ht="15">
      <c r="A25" s="44" t="s">
        <v>100</v>
      </c>
    </row>
    <row r="26" spans="1:8" ht="15">
      <c r="A26" s="44" t="s">
        <v>101</v>
      </c>
      <c r="B26" s="49">
        <v>2007</v>
      </c>
      <c r="C26" s="35">
        <f>(325299+274866)/2.2046</f>
        <v>272233.05815113854</v>
      </c>
      <c r="D26" s="35">
        <v>606732</v>
      </c>
      <c r="E26" s="35">
        <v>6134</v>
      </c>
      <c r="F26" s="35">
        <v>11610</v>
      </c>
      <c r="G26" s="50">
        <v>2.3</v>
      </c>
      <c r="H26" s="50">
        <v>1.9</v>
      </c>
    </row>
    <row r="27" spans="1:8" ht="15">
      <c r="A27" s="44"/>
      <c r="B27" s="49">
        <v>2006</v>
      </c>
      <c r="C27" s="35">
        <f>(281341+262103)/2.2046</f>
        <v>246504.58132994646</v>
      </c>
      <c r="D27" s="35">
        <v>530255</v>
      </c>
      <c r="E27" s="35">
        <v>4919</v>
      </c>
      <c r="F27" s="35">
        <v>10999</v>
      </c>
      <c r="G27" s="50">
        <v>2</v>
      </c>
      <c r="H27" s="50">
        <v>2.1</v>
      </c>
    </row>
    <row r="28" spans="1:8" ht="15">
      <c r="A28" s="44"/>
      <c r="B28" s="51"/>
      <c r="C28" s="35"/>
      <c r="D28" s="35"/>
      <c r="F28" s="35"/>
      <c r="G28" s="50"/>
      <c r="H28" s="50"/>
    </row>
    <row r="29" spans="1:8" ht="15">
      <c r="A29" s="44" t="s">
        <v>102</v>
      </c>
      <c r="B29" s="49">
        <v>2007</v>
      </c>
      <c r="C29" s="38" t="s">
        <v>74</v>
      </c>
      <c r="D29" s="38" t="s">
        <v>74</v>
      </c>
      <c r="E29" s="35">
        <v>87747</v>
      </c>
      <c r="F29" s="35">
        <v>214990</v>
      </c>
      <c r="G29" s="38" t="s">
        <v>74</v>
      </c>
      <c r="H29" s="38" t="s">
        <v>74</v>
      </c>
    </row>
    <row r="30" spans="1:8" ht="15">
      <c r="A30" s="44"/>
      <c r="B30" s="49">
        <v>2006</v>
      </c>
      <c r="C30" s="38" t="s">
        <v>74</v>
      </c>
      <c r="D30" s="38" t="s">
        <v>74</v>
      </c>
      <c r="E30" s="35">
        <v>87615</v>
      </c>
      <c r="F30" s="35">
        <v>202641</v>
      </c>
      <c r="G30" s="38" t="s">
        <v>74</v>
      </c>
      <c r="H30" s="38" t="s">
        <v>74</v>
      </c>
    </row>
    <row r="31" spans="1:8" ht="15">
      <c r="A31" s="44"/>
      <c r="B31" s="51"/>
      <c r="C31" s="35"/>
      <c r="D31" s="35"/>
      <c r="E31" s="35"/>
      <c r="F31" s="35"/>
      <c r="G31" s="50"/>
      <c r="H31" s="50"/>
    </row>
    <row r="32" spans="1:8" ht="15">
      <c r="A32" s="44"/>
      <c r="B32" s="51"/>
      <c r="C32" s="44"/>
      <c r="D32" s="44"/>
      <c r="E32" s="44"/>
      <c r="F32" s="44"/>
      <c r="G32" s="63" t="s">
        <v>103</v>
      </c>
      <c r="H32" s="63"/>
    </row>
    <row r="33" spans="2:8" ht="15">
      <c r="B33" s="51"/>
      <c r="C33" s="63" t="s">
        <v>104</v>
      </c>
      <c r="D33" s="63"/>
      <c r="E33" s="63" t="s">
        <v>105</v>
      </c>
      <c r="F33" s="63"/>
      <c r="G33" s="63" t="s">
        <v>106</v>
      </c>
      <c r="H33" s="63"/>
    </row>
    <row r="34" spans="2:8" ht="15">
      <c r="B34" s="51"/>
      <c r="C34" s="63" t="s">
        <v>107</v>
      </c>
      <c r="D34" s="63"/>
      <c r="E34" s="63" t="s">
        <v>108</v>
      </c>
      <c r="F34" s="63"/>
      <c r="G34" s="63" t="s">
        <v>109</v>
      </c>
      <c r="H34" s="63"/>
    </row>
    <row r="35" spans="1:8" ht="15">
      <c r="A35" s="47"/>
      <c r="B35" s="51"/>
      <c r="C35" s="44"/>
      <c r="D35" s="44"/>
      <c r="E35" s="44"/>
      <c r="F35" s="44"/>
      <c r="G35" s="44"/>
      <c r="H35" s="44"/>
    </row>
    <row r="36" spans="1:8" ht="15">
      <c r="A36" s="44"/>
      <c r="B36" s="49" t="s">
        <v>14</v>
      </c>
      <c r="C36" s="48" t="s">
        <v>15</v>
      </c>
      <c r="D36" s="48" t="s">
        <v>110</v>
      </c>
      <c r="E36" s="48" t="s">
        <v>15</v>
      </c>
      <c r="F36" s="48" t="s">
        <v>16</v>
      </c>
      <c r="G36" s="48" t="s">
        <v>15</v>
      </c>
      <c r="H36" s="48" t="s">
        <v>16</v>
      </c>
    </row>
    <row r="37" spans="2:8" ht="15">
      <c r="B37" s="51"/>
      <c r="C37" s="44"/>
      <c r="D37" s="44"/>
      <c r="E37" s="44"/>
      <c r="F37" s="44"/>
      <c r="G37" s="44"/>
      <c r="H37" s="44"/>
    </row>
    <row r="38" spans="1:8" ht="15">
      <c r="A38" s="44" t="s">
        <v>93</v>
      </c>
      <c r="B38" s="51"/>
      <c r="C38" s="44"/>
      <c r="D38" s="44"/>
      <c r="E38" s="44" t="s">
        <v>41</v>
      </c>
      <c r="F38" s="44"/>
      <c r="G38" s="44"/>
      <c r="H38" s="44"/>
    </row>
    <row r="39" spans="1:8" ht="15">
      <c r="A39" s="44" t="s">
        <v>111</v>
      </c>
      <c r="B39" s="49">
        <v>2007</v>
      </c>
      <c r="C39" s="35">
        <v>167413</v>
      </c>
      <c r="D39" s="35">
        <v>817979</v>
      </c>
      <c r="E39" s="35">
        <v>1565707</v>
      </c>
      <c r="F39" s="35">
        <v>10076418</v>
      </c>
      <c r="G39" s="50">
        <v>10.7</v>
      </c>
      <c r="H39" s="50">
        <v>8.1</v>
      </c>
    </row>
    <row r="40" spans="1:8" ht="15">
      <c r="A40" s="44"/>
      <c r="B40" s="49">
        <v>2006</v>
      </c>
      <c r="C40" s="35">
        <v>171628</v>
      </c>
      <c r="D40" s="35">
        <v>781747</v>
      </c>
      <c r="E40" s="35">
        <v>1630436</v>
      </c>
      <c r="F40" s="35">
        <v>10164441</v>
      </c>
      <c r="G40" s="50">
        <v>10.5</v>
      </c>
      <c r="H40" s="50">
        <v>7.7</v>
      </c>
    </row>
    <row r="41" spans="1:8" ht="15">
      <c r="A41" s="44"/>
      <c r="B41" s="49"/>
      <c r="C41" s="35"/>
      <c r="D41" s="35"/>
      <c r="E41" s="35" t="s">
        <v>41</v>
      </c>
      <c r="F41" s="35" t="s">
        <v>41</v>
      </c>
      <c r="G41" s="50"/>
      <c r="H41" s="50"/>
    </row>
    <row r="42" spans="1:8" ht="15">
      <c r="A42" s="44" t="s">
        <v>112</v>
      </c>
      <c r="B42" s="49">
        <v>2007</v>
      </c>
      <c r="C42" s="35">
        <v>496478</v>
      </c>
      <c r="D42" s="35">
        <v>1233421</v>
      </c>
      <c r="E42" s="35">
        <v>1491891</v>
      </c>
      <c r="F42" s="35">
        <v>5684198</v>
      </c>
      <c r="G42" s="50">
        <v>33.3</v>
      </c>
      <c r="H42" s="50">
        <v>21.7</v>
      </c>
    </row>
    <row r="43" spans="1:8" ht="15">
      <c r="A43" s="44"/>
      <c r="B43" s="49">
        <v>2006</v>
      </c>
      <c r="C43" s="35">
        <v>528660</v>
      </c>
      <c r="D43" s="35">
        <v>1296498</v>
      </c>
      <c r="E43" s="35">
        <v>1519314</v>
      </c>
      <c r="F43" s="35">
        <v>5815645</v>
      </c>
      <c r="G43" s="50">
        <v>34.8</v>
      </c>
      <c r="H43" s="50">
        <v>22.3</v>
      </c>
    </row>
    <row r="44" spans="1:8" ht="15">
      <c r="A44" s="44"/>
      <c r="B44" s="51"/>
      <c r="C44" s="35"/>
      <c r="D44" s="35"/>
      <c r="E44" s="35" t="s">
        <v>41</v>
      </c>
      <c r="F44" s="35" t="s">
        <v>41</v>
      </c>
      <c r="G44" s="44"/>
      <c r="H44" s="44"/>
    </row>
    <row r="45" spans="1:8" ht="15">
      <c r="A45" s="44" t="s">
        <v>113</v>
      </c>
      <c r="B45" s="49">
        <v>2007</v>
      </c>
      <c r="C45" s="52">
        <v>53138</v>
      </c>
      <c r="D45" s="52">
        <v>133558</v>
      </c>
      <c r="E45" s="35">
        <v>205673</v>
      </c>
      <c r="F45" s="35">
        <v>1563965</v>
      </c>
      <c r="G45" s="50">
        <v>25.8</v>
      </c>
      <c r="H45" s="50">
        <v>8.5</v>
      </c>
    </row>
    <row r="46" spans="1:8" ht="15">
      <c r="A46" s="44"/>
      <c r="B46" s="49">
        <v>2006</v>
      </c>
      <c r="C46" s="35">
        <v>57411</v>
      </c>
      <c r="D46" s="35">
        <v>123600</v>
      </c>
      <c r="E46" s="35">
        <v>226178</v>
      </c>
      <c r="F46" s="35">
        <v>1837560</v>
      </c>
      <c r="G46" s="50">
        <f>(C46/E46)*100</f>
        <v>25.38310534181043</v>
      </c>
      <c r="H46" s="50">
        <v>6.7</v>
      </c>
    </row>
    <row r="47" spans="1:8" ht="15">
      <c r="A47" s="44"/>
      <c r="B47" s="51"/>
      <c r="C47" s="35"/>
      <c r="D47" s="35"/>
      <c r="E47" s="44" t="s">
        <v>41</v>
      </c>
      <c r="F47" s="44" t="s">
        <v>41</v>
      </c>
      <c r="G47" s="44"/>
      <c r="H47" s="44"/>
    </row>
    <row r="48" spans="1:8" ht="15">
      <c r="A48" s="44" t="s">
        <v>97</v>
      </c>
      <c r="B48" s="51"/>
      <c r="C48" s="35"/>
      <c r="D48" s="35"/>
      <c r="E48" s="35"/>
      <c r="F48" s="35"/>
      <c r="G48" s="50"/>
      <c r="H48" s="50"/>
    </row>
    <row r="49" spans="1:8" ht="15">
      <c r="A49" s="44" t="s">
        <v>114</v>
      </c>
      <c r="B49" s="49">
        <v>2007</v>
      </c>
      <c r="C49" s="35">
        <v>86258</v>
      </c>
      <c r="D49" s="35">
        <v>395002</v>
      </c>
      <c r="E49" s="38" t="s">
        <v>74</v>
      </c>
      <c r="F49" s="38" t="s">
        <v>74</v>
      </c>
      <c r="G49" s="38" t="s">
        <v>74</v>
      </c>
      <c r="H49" s="38" t="s">
        <v>74</v>
      </c>
    </row>
    <row r="50" spans="1:8" ht="15">
      <c r="A50" s="44"/>
      <c r="B50" s="49">
        <v>2006</v>
      </c>
      <c r="C50" s="35">
        <v>96455</v>
      </c>
      <c r="D50" s="35">
        <v>397004</v>
      </c>
      <c r="E50" s="38" t="s">
        <v>74</v>
      </c>
      <c r="F50" s="38" t="s">
        <v>74</v>
      </c>
      <c r="G50" s="38" t="s">
        <v>74</v>
      </c>
      <c r="H50" s="38" t="s">
        <v>74</v>
      </c>
    </row>
    <row r="51" spans="1:8" ht="15">
      <c r="A51" s="44"/>
      <c r="B51" s="49"/>
      <c r="C51" s="35"/>
      <c r="D51" s="35"/>
      <c r="E51" s="38"/>
      <c r="F51" s="38"/>
      <c r="G51" s="38"/>
      <c r="H51" s="38"/>
    </row>
    <row r="52" spans="1:8" ht="15">
      <c r="A52" s="44" t="s">
        <v>99</v>
      </c>
      <c r="B52" s="49"/>
      <c r="E52" s="35"/>
      <c r="F52" s="35"/>
      <c r="G52" s="50"/>
      <c r="H52" s="50"/>
    </row>
    <row r="53" spans="1:8" ht="15">
      <c r="A53" s="44" t="s">
        <v>100</v>
      </c>
      <c r="B53" s="49"/>
      <c r="E53" s="35"/>
      <c r="F53" s="35"/>
      <c r="G53" s="50"/>
      <c r="H53" s="50"/>
    </row>
    <row r="54" spans="1:8" ht="15">
      <c r="A54" s="44" t="s">
        <v>101</v>
      </c>
      <c r="B54" s="49">
        <v>2007</v>
      </c>
      <c r="C54" s="35">
        <v>21863</v>
      </c>
      <c r="D54" s="35">
        <v>32044</v>
      </c>
      <c r="E54" s="35">
        <v>287962</v>
      </c>
      <c r="F54" s="35">
        <v>627166</v>
      </c>
      <c r="G54" s="50">
        <v>7.6</v>
      </c>
      <c r="H54" s="50">
        <v>5.1</v>
      </c>
    </row>
    <row r="55" spans="1:8" ht="15">
      <c r="A55" s="44"/>
      <c r="B55" s="49">
        <v>2006</v>
      </c>
      <c r="C55" s="35">
        <v>26947</v>
      </c>
      <c r="D55" s="35">
        <v>34302</v>
      </c>
      <c r="E55" s="35">
        <v>268533</v>
      </c>
      <c r="F55" s="35">
        <v>553558</v>
      </c>
      <c r="G55" s="50">
        <v>10</v>
      </c>
      <c r="H55" s="50">
        <v>6.2</v>
      </c>
    </row>
    <row r="56" spans="1:8" ht="15">
      <c r="A56" s="44"/>
      <c r="B56" s="51"/>
      <c r="D56" s="35" t="s">
        <v>41</v>
      </c>
      <c r="E56" s="35"/>
      <c r="F56" s="35"/>
      <c r="G56" s="50"/>
      <c r="H56" s="50"/>
    </row>
    <row r="57" spans="1:8" ht="15">
      <c r="A57" s="44" t="s">
        <v>115</v>
      </c>
      <c r="B57" s="49">
        <v>2007</v>
      </c>
      <c r="C57" s="35">
        <v>498525</v>
      </c>
      <c r="D57" s="35">
        <v>827394</v>
      </c>
      <c r="E57" s="38" t="s">
        <v>74</v>
      </c>
      <c r="F57" s="38" t="s">
        <v>74</v>
      </c>
      <c r="G57" s="38" t="s">
        <v>74</v>
      </c>
      <c r="H57" s="38" t="s">
        <v>74</v>
      </c>
    </row>
    <row r="58" spans="1:8" ht="15">
      <c r="A58" s="44"/>
      <c r="B58" s="49">
        <v>2006</v>
      </c>
      <c r="C58" s="35">
        <v>484384</v>
      </c>
      <c r="D58" s="35">
        <v>805777</v>
      </c>
      <c r="E58" s="38" t="s">
        <v>74</v>
      </c>
      <c r="F58" s="38" t="s">
        <v>74</v>
      </c>
      <c r="G58" s="38" t="s">
        <v>74</v>
      </c>
      <c r="H58" s="38" t="s">
        <v>74</v>
      </c>
    </row>
    <row r="59" spans="1:8" ht="15">
      <c r="A59" s="44"/>
      <c r="B59" s="51"/>
      <c r="C59" s="35"/>
      <c r="D59" s="35"/>
      <c r="E59" s="35"/>
      <c r="F59" s="35"/>
      <c r="G59" s="50"/>
      <c r="H59" s="50"/>
    </row>
    <row r="60" spans="1:8" ht="15">
      <c r="A60" s="28" t="s">
        <v>116</v>
      </c>
      <c r="B60" s="53"/>
      <c r="C60" s="53"/>
      <c r="D60" s="53"/>
      <c r="E60" s="53"/>
      <c r="F60" s="53"/>
      <c r="G60" s="54"/>
      <c r="H60" s="54"/>
    </row>
    <row r="61" spans="1:8" ht="15">
      <c r="A61" s="53"/>
      <c r="B61" s="53"/>
      <c r="C61" s="53"/>
      <c r="D61" s="53"/>
      <c r="E61" s="53"/>
      <c r="F61" s="53"/>
      <c r="G61" s="54"/>
      <c r="H61" s="54"/>
    </row>
    <row r="62" spans="1:8" ht="15">
      <c r="A62" s="44" t="s">
        <v>117</v>
      </c>
      <c r="B62" s="53"/>
      <c r="C62" s="53"/>
      <c r="D62" s="53"/>
      <c r="E62" s="53"/>
      <c r="F62" s="53"/>
      <c r="G62" s="54"/>
      <c r="H62" s="54"/>
    </row>
    <row r="63" spans="1:8" ht="15">
      <c r="A63" s="44" t="s">
        <v>118</v>
      </c>
      <c r="B63" s="53"/>
      <c r="C63" s="53"/>
      <c r="D63" s="53"/>
      <c r="E63" s="53"/>
      <c r="F63" s="53"/>
      <c r="G63" s="54"/>
      <c r="H63" s="54"/>
    </row>
    <row r="64" spans="1:8" ht="15">
      <c r="A64" s="44" t="s">
        <v>119</v>
      </c>
      <c r="B64" s="53"/>
      <c r="C64" s="53"/>
      <c r="D64" s="53"/>
      <c r="E64" s="53"/>
      <c r="F64" s="53"/>
      <c r="G64" s="54"/>
      <c r="H64" s="54"/>
    </row>
    <row r="65" spans="1:8" ht="15">
      <c r="A65" s="44" t="s">
        <v>120</v>
      </c>
      <c r="B65" s="53"/>
      <c r="C65" s="53"/>
      <c r="D65" s="53"/>
      <c r="E65" s="53"/>
      <c r="F65" s="53"/>
      <c r="G65" s="54"/>
      <c r="H65" s="54"/>
    </row>
    <row r="66" spans="1:8" ht="15">
      <c r="A66" s="44" t="s">
        <v>121</v>
      </c>
      <c r="B66" s="53"/>
      <c r="C66" s="53"/>
      <c r="D66" s="53"/>
      <c r="E66" s="53"/>
      <c r="F66" s="53"/>
      <c r="G66" s="54"/>
      <c r="H66" s="54"/>
    </row>
    <row r="67" spans="1:8" ht="15">
      <c r="A67" s="44" t="s">
        <v>122</v>
      </c>
      <c r="B67" s="53"/>
      <c r="C67" s="53"/>
      <c r="D67" s="53"/>
      <c r="E67" s="53"/>
      <c r="F67" s="53"/>
      <c r="G67" s="54"/>
      <c r="H67" s="54"/>
    </row>
    <row r="68" spans="1:8" ht="15">
      <c r="A68" s="54"/>
      <c r="B68" s="54"/>
      <c r="C68" s="54"/>
      <c r="D68" s="54"/>
      <c r="E68" s="54"/>
      <c r="F68" s="54"/>
      <c r="G68" s="54"/>
      <c r="H68" s="54"/>
    </row>
    <row r="69" spans="1:8" ht="15">
      <c r="A69" s="44" t="s">
        <v>123</v>
      </c>
      <c r="B69" s="54"/>
      <c r="C69" s="54"/>
      <c r="D69" s="54"/>
      <c r="E69" s="54"/>
      <c r="F69" s="54"/>
      <c r="G69" s="54"/>
      <c r="H69" s="54"/>
    </row>
    <row r="70" spans="1:8" ht="15">
      <c r="A70" s="54"/>
      <c r="B70" s="54"/>
      <c r="C70" s="54"/>
      <c r="D70" s="54"/>
      <c r="E70" s="54"/>
      <c r="F70" s="54"/>
      <c r="G70" s="54"/>
      <c r="H70" s="54"/>
    </row>
  </sheetData>
  <mergeCells count="15">
    <mergeCell ref="E4:F4"/>
    <mergeCell ref="G4:H4"/>
    <mergeCell ref="C5:D5"/>
    <mergeCell ref="E5:F5"/>
    <mergeCell ref="G5:H5"/>
    <mergeCell ref="C6:D6"/>
    <mergeCell ref="E6:F6"/>
    <mergeCell ref="G6:H6"/>
    <mergeCell ref="G32:H32"/>
    <mergeCell ref="C33:D33"/>
    <mergeCell ref="E33:F33"/>
    <mergeCell ref="G33:H33"/>
    <mergeCell ref="C34:D34"/>
    <mergeCell ref="E34:F34"/>
    <mergeCell ref="G34:H3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05"/>
  <sheetViews>
    <sheetView workbookViewId="0" topLeftCell="A1">
      <selection activeCell="A1" sqref="A1"/>
    </sheetView>
  </sheetViews>
  <sheetFormatPr defaultColWidth="9.140625" defaultRowHeight="12.75"/>
  <cols>
    <col min="1" max="1" width="17.28125" style="0" customWidth="1"/>
    <col min="2" max="2" width="75.421875" style="0" customWidth="1"/>
    <col min="3" max="3" width="19.57421875" style="59" customWidth="1"/>
    <col min="4" max="4" width="21.00390625" style="59" customWidth="1"/>
    <col min="5" max="5" width="6.57421875" style="0" customWidth="1"/>
  </cols>
  <sheetData>
    <row r="1" spans="1:5" ht="15">
      <c r="A1" s="44" t="s">
        <v>124</v>
      </c>
      <c r="B1" s="55"/>
      <c r="C1" s="56"/>
      <c r="D1" s="56"/>
      <c r="E1" s="55"/>
    </row>
    <row r="2" spans="1:5" ht="15">
      <c r="A2" s="44" t="s">
        <v>125</v>
      </c>
      <c r="B2" s="55"/>
      <c r="C2" s="56"/>
      <c r="D2" s="56"/>
      <c r="E2" s="55"/>
    </row>
    <row r="3" spans="1:5" ht="15">
      <c r="A3" s="30" t="s">
        <v>41</v>
      </c>
      <c r="B3" s="57"/>
      <c r="C3" s="48"/>
      <c r="D3" s="48"/>
      <c r="E3" s="44"/>
    </row>
    <row r="4" spans="1:5" ht="15">
      <c r="A4" s="47" t="s">
        <v>126</v>
      </c>
      <c r="B4" s="47" t="s">
        <v>40</v>
      </c>
      <c r="C4" s="48"/>
      <c r="D4" s="48"/>
      <c r="E4" s="44"/>
    </row>
    <row r="5" spans="1:5" ht="15">
      <c r="A5" s="47" t="s">
        <v>127</v>
      </c>
      <c r="B5" s="44"/>
      <c r="C5" s="48" t="s">
        <v>128</v>
      </c>
      <c r="D5" s="48" t="s">
        <v>129</v>
      </c>
      <c r="E5" s="44"/>
    </row>
    <row r="6" spans="1:5" ht="15">
      <c r="A6" s="47"/>
      <c r="B6" s="44"/>
      <c r="C6" s="48"/>
      <c r="D6" s="48"/>
      <c r="E6" s="44"/>
    </row>
    <row r="7" spans="1:5" ht="15">
      <c r="A7" s="44" t="s">
        <v>130</v>
      </c>
      <c r="B7" s="44" t="s">
        <v>131</v>
      </c>
      <c r="C7" s="48" t="s">
        <v>132</v>
      </c>
      <c r="D7" s="48" t="s">
        <v>133</v>
      </c>
      <c r="E7" s="44"/>
    </row>
    <row r="8" spans="1:5" ht="15">
      <c r="A8" s="58" t="s">
        <v>134</v>
      </c>
      <c r="B8" s="44" t="s">
        <v>135</v>
      </c>
      <c r="C8" s="48" t="s">
        <v>136</v>
      </c>
      <c r="D8" s="48" t="s">
        <v>137</v>
      </c>
      <c r="E8" s="44"/>
    </row>
    <row r="9" spans="2:5" ht="15">
      <c r="B9" s="44"/>
      <c r="C9" s="48" t="s">
        <v>138</v>
      </c>
      <c r="D9" s="48" t="s">
        <v>136</v>
      </c>
      <c r="E9" s="44"/>
    </row>
    <row r="10" spans="1:5" ht="15">
      <c r="A10" s="44"/>
      <c r="B10" s="44"/>
      <c r="C10" s="48" t="s">
        <v>139</v>
      </c>
      <c r="D10" s="48" t="s">
        <v>140</v>
      </c>
      <c r="E10" s="44"/>
    </row>
    <row r="11" spans="1:5" ht="15">
      <c r="A11" s="44"/>
      <c r="B11" s="44"/>
      <c r="C11" s="48" t="s">
        <v>141</v>
      </c>
      <c r="D11" s="48" t="s">
        <v>142</v>
      </c>
      <c r="E11" s="44"/>
    </row>
    <row r="12" spans="1:5" ht="15">
      <c r="A12" s="44"/>
      <c r="B12" s="44"/>
      <c r="C12" s="48" t="s">
        <v>143</v>
      </c>
      <c r="D12" s="48" t="s">
        <v>144</v>
      </c>
      <c r="E12" s="44"/>
    </row>
    <row r="13" spans="1:5" ht="15">
      <c r="A13" s="44"/>
      <c r="B13" s="44"/>
      <c r="C13" s="48" t="s">
        <v>145</v>
      </c>
      <c r="D13" s="48" t="s">
        <v>146</v>
      </c>
      <c r="E13" s="44"/>
    </row>
    <row r="14" spans="1:5" ht="15">
      <c r="A14" s="44"/>
      <c r="B14" s="44"/>
      <c r="C14" s="48" t="s">
        <v>147</v>
      </c>
      <c r="D14" s="48" t="s">
        <v>148</v>
      </c>
      <c r="E14" s="44"/>
    </row>
    <row r="15" spans="1:5" ht="15">
      <c r="A15" s="44"/>
      <c r="B15" s="44"/>
      <c r="C15" s="48"/>
      <c r="D15" s="48" t="s">
        <v>149</v>
      </c>
      <c r="E15" s="44"/>
    </row>
    <row r="16" spans="1:5" ht="15">
      <c r="A16" s="44"/>
      <c r="B16" s="44"/>
      <c r="C16" s="48"/>
      <c r="D16" s="48" t="s">
        <v>150</v>
      </c>
      <c r="E16" s="44"/>
    </row>
    <row r="17" spans="1:5" ht="15">
      <c r="A17" s="44"/>
      <c r="B17" s="44"/>
      <c r="C17" s="48"/>
      <c r="D17" s="48" t="s">
        <v>151</v>
      </c>
      <c r="E17" s="44"/>
    </row>
    <row r="18" spans="1:5" ht="15">
      <c r="A18" s="44"/>
      <c r="B18" s="44"/>
      <c r="C18" s="48"/>
      <c r="D18" s="48" t="s">
        <v>152</v>
      </c>
      <c r="E18" s="44"/>
    </row>
    <row r="19" spans="1:5" ht="15">
      <c r="A19" s="44"/>
      <c r="B19" s="44"/>
      <c r="C19" s="48"/>
      <c r="D19" s="48" t="s">
        <v>153</v>
      </c>
      <c r="E19" s="44"/>
    </row>
    <row r="20" spans="1:5" ht="15">
      <c r="A20" s="44" t="s">
        <v>41</v>
      </c>
      <c r="B20" s="44" t="s">
        <v>41</v>
      </c>
      <c r="D20" s="48" t="s">
        <v>154</v>
      </c>
      <c r="E20" s="44"/>
    </row>
    <row r="21" spans="1:5" ht="15">
      <c r="A21" s="44"/>
      <c r="D21" s="48" t="s">
        <v>155</v>
      </c>
      <c r="E21" s="44"/>
    </row>
    <row r="22" spans="1:5" ht="15">
      <c r="A22" s="44"/>
      <c r="D22" s="48" t="s">
        <v>156</v>
      </c>
      <c r="E22" s="44"/>
    </row>
    <row r="23" spans="2:5" ht="15">
      <c r="B23" s="44" t="s">
        <v>41</v>
      </c>
      <c r="D23" s="48" t="s">
        <v>157</v>
      </c>
      <c r="E23" s="44"/>
    </row>
    <row r="24" spans="2:5" ht="15">
      <c r="B24" s="44"/>
      <c r="D24" s="48" t="s">
        <v>158</v>
      </c>
      <c r="E24" s="44"/>
    </row>
    <row r="25" spans="2:5" ht="15">
      <c r="B25" s="44"/>
      <c r="D25" s="48" t="s">
        <v>159</v>
      </c>
      <c r="E25" s="44"/>
    </row>
    <row r="26" spans="1:5" ht="15">
      <c r="A26" s="44"/>
      <c r="B26" s="44"/>
      <c r="D26" s="48" t="s">
        <v>160</v>
      </c>
      <c r="E26" s="44"/>
    </row>
    <row r="27" spans="1:5" ht="15">
      <c r="A27" s="44"/>
      <c r="B27" s="44"/>
      <c r="D27" s="48" t="s">
        <v>161</v>
      </c>
      <c r="E27" s="44"/>
    </row>
    <row r="28" spans="1:5" ht="15">
      <c r="A28" s="44"/>
      <c r="B28" s="44"/>
      <c r="C28" s="48"/>
      <c r="D28" s="48" t="s">
        <v>162</v>
      </c>
      <c r="E28" s="44"/>
    </row>
    <row r="29" spans="1:5" ht="15">
      <c r="A29" s="44"/>
      <c r="B29" s="44"/>
      <c r="C29" s="48"/>
      <c r="D29" s="48" t="s">
        <v>163</v>
      </c>
      <c r="E29" s="44"/>
    </row>
    <row r="30" spans="1:5" ht="15">
      <c r="A30" s="44"/>
      <c r="B30" s="44"/>
      <c r="C30" s="48"/>
      <c r="D30" s="48" t="s">
        <v>164</v>
      </c>
      <c r="E30" s="44"/>
    </row>
    <row r="31" spans="1:5" ht="15">
      <c r="A31" s="44"/>
      <c r="B31" s="44"/>
      <c r="C31" s="48"/>
      <c r="D31" s="48" t="s">
        <v>165</v>
      </c>
      <c r="E31" s="44"/>
    </row>
    <row r="32" spans="1:5" ht="15">
      <c r="A32" s="44"/>
      <c r="B32" s="44"/>
      <c r="C32" s="48"/>
      <c r="D32" s="48" t="s">
        <v>166</v>
      </c>
      <c r="E32" s="44"/>
    </row>
    <row r="33" spans="1:5" ht="15">
      <c r="A33" s="44"/>
      <c r="B33" s="44"/>
      <c r="C33" s="48"/>
      <c r="D33" s="48" t="s">
        <v>167</v>
      </c>
      <c r="E33" s="44"/>
    </row>
    <row r="34" spans="1:5" ht="15">
      <c r="A34" s="44"/>
      <c r="B34" s="44"/>
      <c r="C34" s="48"/>
      <c r="D34" s="48" t="s">
        <v>168</v>
      </c>
      <c r="E34" s="44"/>
    </row>
    <row r="35" spans="1:5" ht="15">
      <c r="A35" s="44"/>
      <c r="B35" s="44"/>
      <c r="C35" s="48"/>
      <c r="D35" s="48" t="s">
        <v>169</v>
      </c>
      <c r="E35" s="44"/>
    </row>
    <row r="36" spans="1:5" ht="15">
      <c r="A36" s="44"/>
      <c r="B36" s="44"/>
      <c r="C36" s="48"/>
      <c r="D36" s="48" t="s">
        <v>170</v>
      </c>
      <c r="E36" s="44"/>
    </row>
    <row r="37" spans="1:5" ht="15">
      <c r="A37" s="44"/>
      <c r="B37" s="44"/>
      <c r="C37" s="48"/>
      <c r="D37" s="48" t="s">
        <v>171</v>
      </c>
      <c r="E37" s="44"/>
    </row>
    <row r="38" spans="1:5" ht="15">
      <c r="A38" s="44"/>
      <c r="B38" s="44"/>
      <c r="C38" s="48"/>
      <c r="D38" s="48" t="s">
        <v>172</v>
      </c>
      <c r="E38" s="44"/>
    </row>
    <row r="39" spans="1:5" ht="15">
      <c r="A39" s="44"/>
      <c r="B39" s="44"/>
      <c r="C39" s="48"/>
      <c r="D39" s="48" t="s">
        <v>173</v>
      </c>
      <c r="E39" s="44"/>
    </row>
    <row r="40" spans="1:5" ht="15">
      <c r="A40" s="44"/>
      <c r="B40" s="44"/>
      <c r="C40" s="48"/>
      <c r="D40" s="48" t="s">
        <v>174</v>
      </c>
      <c r="E40" s="44"/>
    </row>
    <row r="41" spans="1:5" ht="15">
      <c r="A41" s="44"/>
      <c r="B41" s="44"/>
      <c r="C41" s="48"/>
      <c r="D41" s="48" t="s">
        <v>175</v>
      </c>
      <c r="E41" s="44"/>
    </row>
    <row r="42" spans="1:5" ht="15">
      <c r="A42" s="44"/>
      <c r="B42" s="44"/>
      <c r="C42" s="48"/>
      <c r="D42" s="48"/>
      <c r="E42" s="44"/>
    </row>
    <row r="43" spans="1:5" ht="15">
      <c r="A43" s="44" t="s">
        <v>176</v>
      </c>
      <c r="B43" s="44" t="s">
        <v>177</v>
      </c>
      <c r="C43" s="48" t="s">
        <v>178</v>
      </c>
      <c r="D43" s="48" t="s">
        <v>179</v>
      </c>
      <c r="E43" s="44"/>
    </row>
    <row r="44" spans="1:5" ht="15">
      <c r="A44" s="44" t="s">
        <v>41</v>
      </c>
      <c r="B44" s="30" t="s">
        <v>41</v>
      </c>
      <c r="C44" s="48" t="s">
        <v>180</v>
      </c>
      <c r="D44" s="48" t="s">
        <v>181</v>
      </c>
      <c r="E44" s="44"/>
    </row>
    <row r="45" spans="1:5" ht="15">
      <c r="A45" s="44"/>
      <c r="B45" s="44" t="s">
        <v>41</v>
      </c>
      <c r="C45" s="48"/>
      <c r="D45" s="48" t="s">
        <v>182</v>
      </c>
      <c r="E45" s="44"/>
    </row>
    <row r="46" spans="1:5" ht="15">
      <c r="A46" s="44"/>
      <c r="B46" s="44"/>
      <c r="C46" s="48"/>
      <c r="D46" s="48" t="s">
        <v>183</v>
      </c>
      <c r="E46" s="44"/>
    </row>
    <row r="47" spans="1:5" ht="15">
      <c r="A47" s="44"/>
      <c r="B47" s="44"/>
      <c r="C47" s="48"/>
      <c r="D47" s="48"/>
      <c r="E47" s="44"/>
    </row>
    <row r="48" spans="1:5" ht="15">
      <c r="A48" s="44" t="s">
        <v>184</v>
      </c>
      <c r="B48" s="44" t="s">
        <v>185</v>
      </c>
      <c r="C48" s="48" t="s">
        <v>186</v>
      </c>
      <c r="D48" s="48" t="s">
        <v>186</v>
      </c>
      <c r="E48" s="44"/>
    </row>
    <row r="49" spans="1:5" ht="15">
      <c r="A49" s="44" t="s">
        <v>41</v>
      </c>
      <c r="B49" s="44" t="s">
        <v>41</v>
      </c>
      <c r="E49" s="44"/>
    </row>
    <row r="50" spans="1:5" ht="15">
      <c r="A50" s="44" t="s">
        <v>187</v>
      </c>
      <c r="B50" s="44" t="s">
        <v>188</v>
      </c>
      <c r="C50" s="48" t="s">
        <v>189</v>
      </c>
      <c r="D50" s="48" t="s">
        <v>189</v>
      </c>
      <c r="E50" s="44"/>
    </row>
    <row r="51" spans="1:5" ht="15">
      <c r="A51" s="44"/>
      <c r="B51" s="44"/>
      <c r="C51" s="48"/>
      <c r="D51" s="48"/>
      <c r="E51" s="44"/>
    </row>
    <row r="52" spans="1:5" ht="15">
      <c r="A52" s="44" t="s">
        <v>190</v>
      </c>
      <c r="B52" s="44" t="s">
        <v>191</v>
      </c>
      <c r="C52" s="48"/>
      <c r="D52" s="48"/>
      <c r="E52" s="44"/>
    </row>
    <row r="53" spans="1:5" ht="15">
      <c r="A53" s="44" t="s">
        <v>192</v>
      </c>
      <c r="B53" s="44" t="s">
        <v>193</v>
      </c>
      <c r="C53" s="48" t="s">
        <v>194</v>
      </c>
      <c r="D53" s="48" t="s">
        <v>194</v>
      </c>
      <c r="E53" s="44"/>
    </row>
    <row r="54" spans="1:5" ht="15">
      <c r="A54" s="44"/>
      <c r="B54" s="44"/>
      <c r="C54" s="48" t="s">
        <v>41</v>
      </c>
      <c r="D54" s="48" t="s">
        <v>195</v>
      </c>
      <c r="E54" s="44"/>
    </row>
    <row r="55" spans="1:5" ht="15">
      <c r="A55" s="44"/>
      <c r="B55" s="44"/>
      <c r="C55" s="48"/>
      <c r="D55" s="48" t="s">
        <v>196</v>
      </c>
      <c r="E55" s="44"/>
    </row>
    <row r="56" spans="1:5" ht="15">
      <c r="A56" s="44"/>
      <c r="B56" s="44"/>
      <c r="C56" s="48"/>
      <c r="D56" s="48" t="s">
        <v>197</v>
      </c>
      <c r="E56" s="60"/>
    </row>
    <row r="57" spans="1:5" ht="15">
      <c r="A57" s="44"/>
      <c r="B57" s="44"/>
      <c r="C57" s="48"/>
      <c r="D57" s="48" t="s">
        <v>198</v>
      </c>
      <c r="E57" s="60"/>
    </row>
    <row r="58" spans="1:5" ht="15">
      <c r="A58" s="44"/>
      <c r="B58" s="44"/>
      <c r="C58" s="48"/>
      <c r="D58" s="48" t="s">
        <v>199</v>
      </c>
      <c r="E58" s="60"/>
    </row>
    <row r="59" spans="1:5" ht="15">
      <c r="A59" s="44"/>
      <c r="B59" s="44"/>
      <c r="C59" s="48"/>
      <c r="D59" s="48" t="s">
        <v>200</v>
      </c>
      <c r="E59" s="60"/>
    </row>
    <row r="60" spans="1:5" ht="15">
      <c r="A60" s="44"/>
      <c r="B60" s="44"/>
      <c r="C60" s="48"/>
      <c r="D60" s="48" t="s">
        <v>201</v>
      </c>
      <c r="E60" s="61"/>
    </row>
    <row r="61" spans="1:5" ht="15">
      <c r="A61" s="44"/>
      <c r="B61" s="44"/>
      <c r="C61" s="48"/>
      <c r="D61" s="48" t="s">
        <v>202</v>
      </c>
      <c r="E61" s="61"/>
    </row>
    <row r="62" spans="1:5" ht="15">
      <c r="A62" s="44"/>
      <c r="B62" s="44"/>
      <c r="C62" s="48"/>
      <c r="D62" s="48" t="s">
        <v>203</v>
      </c>
      <c r="E62" s="61"/>
    </row>
    <row r="63" spans="1:5" ht="15">
      <c r="A63" s="44"/>
      <c r="B63" s="44"/>
      <c r="C63" s="48"/>
      <c r="D63" s="48" t="s">
        <v>204</v>
      </c>
      <c r="E63" s="61"/>
    </row>
    <row r="64" spans="1:5" ht="15">
      <c r="A64" s="44"/>
      <c r="B64" s="44"/>
      <c r="C64" s="48"/>
      <c r="D64" s="48" t="s">
        <v>205</v>
      </c>
      <c r="E64" s="61"/>
    </row>
    <row r="65" spans="1:5" ht="15">
      <c r="A65" s="44" t="s">
        <v>190</v>
      </c>
      <c r="B65" s="44" t="s">
        <v>191</v>
      </c>
      <c r="C65" s="48"/>
      <c r="E65" s="61"/>
    </row>
    <row r="66" spans="1:5" ht="15">
      <c r="A66" s="44" t="s">
        <v>192</v>
      </c>
      <c r="B66" s="44" t="s">
        <v>206</v>
      </c>
      <c r="C66" s="48" t="s">
        <v>41</v>
      </c>
      <c r="D66" s="48" t="s">
        <v>207</v>
      </c>
      <c r="E66" s="61"/>
    </row>
    <row r="67" spans="1:5" ht="15">
      <c r="A67" s="44"/>
      <c r="B67" s="44"/>
      <c r="C67" s="48"/>
      <c r="D67" s="48" t="s">
        <v>208</v>
      </c>
      <c r="E67" s="61"/>
    </row>
    <row r="68" spans="1:5" ht="15">
      <c r="A68" s="44"/>
      <c r="B68" s="44"/>
      <c r="C68" s="48"/>
      <c r="D68" s="48" t="s">
        <v>209</v>
      </c>
      <c r="E68" s="61"/>
    </row>
    <row r="69" spans="1:5" ht="15">
      <c r="A69" s="44"/>
      <c r="B69" s="44"/>
      <c r="C69" s="48"/>
      <c r="D69" s="48" t="s">
        <v>210</v>
      </c>
      <c r="E69" s="61"/>
    </row>
    <row r="70" spans="1:5" ht="15">
      <c r="A70" s="44"/>
      <c r="B70" s="44"/>
      <c r="C70" s="48"/>
      <c r="D70" s="48" t="s">
        <v>211</v>
      </c>
      <c r="E70" s="61"/>
    </row>
    <row r="71" spans="1:5" ht="15">
      <c r="A71" s="44"/>
      <c r="B71" s="44"/>
      <c r="C71" s="48"/>
      <c r="D71" s="48" t="s">
        <v>212</v>
      </c>
      <c r="E71" s="61"/>
    </row>
    <row r="72" spans="1:5" ht="15">
      <c r="A72" s="44"/>
      <c r="B72" s="44"/>
      <c r="C72" s="48"/>
      <c r="D72" s="48" t="s">
        <v>213</v>
      </c>
      <c r="E72" s="61"/>
    </row>
    <row r="73" spans="1:5" ht="15">
      <c r="A73" s="44"/>
      <c r="B73" s="44"/>
      <c r="C73" s="48"/>
      <c r="D73" s="48" t="s">
        <v>214</v>
      </c>
      <c r="E73" s="61"/>
    </row>
    <row r="74" spans="1:5" ht="15">
      <c r="A74" s="44"/>
      <c r="B74" s="44"/>
      <c r="C74" s="48"/>
      <c r="D74" s="48" t="s">
        <v>215</v>
      </c>
      <c r="E74" s="61"/>
    </row>
    <row r="75" spans="1:5" ht="15">
      <c r="A75" s="44"/>
      <c r="B75" s="44"/>
      <c r="C75" s="48"/>
      <c r="D75" s="48" t="s">
        <v>216</v>
      </c>
      <c r="E75" s="61"/>
    </row>
    <row r="76" spans="1:5" ht="15">
      <c r="A76" s="44"/>
      <c r="B76" s="44"/>
      <c r="C76" s="48"/>
      <c r="D76" s="48"/>
      <c r="E76" s="61"/>
    </row>
    <row r="77" spans="1:5" ht="15">
      <c r="A77" s="44" t="s">
        <v>217</v>
      </c>
      <c r="B77" s="44" t="s">
        <v>218</v>
      </c>
      <c r="C77" s="48"/>
      <c r="E77" s="61"/>
    </row>
    <row r="78" spans="1:5" ht="15">
      <c r="A78" s="44" t="s">
        <v>219</v>
      </c>
      <c r="B78" s="44" t="s">
        <v>220</v>
      </c>
      <c r="C78" s="48"/>
      <c r="E78" s="61"/>
    </row>
    <row r="79" spans="1:5" ht="15">
      <c r="A79" s="44" t="s">
        <v>221</v>
      </c>
      <c r="B79" s="44" t="s">
        <v>222</v>
      </c>
      <c r="C79" s="48"/>
      <c r="E79" s="61"/>
    </row>
    <row r="80" spans="1:5" ht="15">
      <c r="A80" s="44" t="s">
        <v>223</v>
      </c>
      <c r="B80" s="44" t="s">
        <v>224</v>
      </c>
      <c r="C80" s="48"/>
      <c r="E80" s="61"/>
    </row>
    <row r="81" spans="1:5" ht="15">
      <c r="A81" s="44"/>
      <c r="B81" s="44" t="s">
        <v>225</v>
      </c>
      <c r="C81" s="48" t="s">
        <v>195</v>
      </c>
      <c r="D81" s="48" t="s">
        <v>226</v>
      </c>
      <c r="E81" s="61"/>
    </row>
    <row r="82" spans="1:5" ht="15">
      <c r="A82" s="44"/>
      <c r="B82" s="44"/>
      <c r="C82" s="48" t="s">
        <v>196</v>
      </c>
      <c r="D82" s="48" t="s">
        <v>227</v>
      </c>
      <c r="E82" s="61"/>
    </row>
    <row r="83" spans="3:4" ht="15">
      <c r="C83" s="48" t="s">
        <v>197</v>
      </c>
      <c r="D83" s="48" t="s">
        <v>228</v>
      </c>
    </row>
    <row r="84" spans="3:4" ht="15">
      <c r="C84" s="48" t="s">
        <v>229</v>
      </c>
      <c r="D84" s="48" t="s">
        <v>230</v>
      </c>
    </row>
    <row r="85" spans="3:4" ht="15">
      <c r="C85" s="48" t="s">
        <v>231</v>
      </c>
      <c r="D85" s="48" t="s">
        <v>232</v>
      </c>
    </row>
    <row r="86" spans="3:4" ht="15">
      <c r="C86" s="56"/>
      <c r="D86" s="48" t="s">
        <v>233</v>
      </c>
    </row>
    <row r="87" spans="3:4" ht="15">
      <c r="C87" s="48"/>
      <c r="D87" s="48" t="s">
        <v>234</v>
      </c>
    </row>
    <row r="88" spans="1:4" ht="15">
      <c r="A88" s="44"/>
      <c r="B88" s="44"/>
      <c r="C88" s="48"/>
      <c r="D88" s="48" t="s">
        <v>235</v>
      </c>
    </row>
    <row r="89" spans="1:4" ht="15">
      <c r="A89" s="44"/>
      <c r="B89" s="44"/>
      <c r="C89" s="48"/>
      <c r="D89" s="48" t="s">
        <v>236</v>
      </c>
    </row>
    <row r="90" spans="1:4" ht="15">
      <c r="A90" s="44"/>
      <c r="B90" s="44"/>
      <c r="C90" s="48"/>
      <c r="D90" s="48" t="s">
        <v>237</v>
      </c>
    </row>
    <row r="91" spans="1:4" ht="15">
      <c r="A91" s="44"/>
      <c r="B91" s="44"/>
      <c r="C91" s="48"/>
      <c r="D91" s="48" t="s">
        <v>238</v>
      </c>
    </row>
    <row r="92" spans="1:4" ht="15">
      <c r="A92" s="44"/>
      <c r="B92" s="44"/>
      <c r="C92" s="48"/>
      <c r="D92" s="48" t="s">
        <v>239</v>
      </c>
    </row>
    <row r="93" spans="1:4" ht="15">
      <c r="A93" s="44"/>
      <c r="B93" s="44"/>
      <c r="C93" s="48"/>
      <c r="D93" s="48" t="s">
        <v>240</v>
      </c>
    </row>
    <row r="94" spans="1:4" ht="15">
      <c r="A94" s="44"/>
      <c r="B94" s="44"/>
      <c r="C94" s="48"/>
      <c r="D94" s="48" t="s">
        <v>241</v>
      </c>
    </row>
    <row r="95" spans="1:4" ht="15">
      <c r="A95" s="44"/>
      <c r="B95" s="44"/>
      <c r="C95" s="48"/>
      <c r="D95" s="48" t="s">
        <v>242</v>
      </c>
    </row>
    <row r="96" spans="1:4" ht="15">
      <c r="A96" s="44"/>
      <c r="B96" s="44"/>
      <c r="C96" s="48"/>
      <c r="D96" s="48" t="s">
        <v>243</v>
      </c>
    </row>
    <row r="97" spans="1:4" ht="15">
      <c r="A97" s="44"/>
      <c r="B97" s="44"/>
      <c r="C97" s="48"/>
      <c r="D97" s="48" t="s">
        <v>244</v>
      </c>
    </row>
    <row r="98" spans="1:4" ht="15">
      <c r="A98" s="44"/>
      <c r="B98" s="44"/>
      <c r="C98" s="48"/>
      <c r="D98" s="48" t="s">
        <v>245</v>
      </c>
    </row>
    <row r="99" spans="1:4" ht="15">
      <c r="A99" s="44"/>
      <c r="B99" s="44"/>
      <c r="C99" s="48"/>
      <c r="D99" s="48" t="s">
        <v>246</v>
      </c>
    </row>
    <row r="100" spans="1:4" ht="15">
      <c r="A100" s="44"/>
      <c r="B100" s="44"/>
      <c r="C100" s="48"/>
      <c r="D100" s="48" t="s">
        <v>247</v>
      </c>
    </row>
    <row r="101" spans="1:4" ht="15">
      <c r="A101" s="44"/>
      <c r="B101" s="44"/>
      <c r="C101" s="48"/>
      <c r="D101" s="48" t="s">
        <v>248</v>
      </c>
    </row>
    <row r="103" ht="15">
      <c r="A103" s="44" t="s">
        <v>249</v>
      </c>
    </row>
    <row r="104" ht="15">
      <c r="A104" s="44" t="s">
        <v>250</v>
      </c>
    </row>
    <row r="105" ht="15">
      <c r="A105" s="44" t="s">
        <v>251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cols>
    <col min="1" max="1" width="105.7109375" style="4" customWidth="1"/>
    <col min="2" max="16384" width="9.140625" style="4" customWidth="1"/>
  </cols>
  <sheetData>
    <row r="1" ht="15">
      <c r="A1" s="5" t="s">
        <v>6</v>
      </c>
    </row>
    <row r="3" ht="59.25" customHeight="1">
      <c r="A3" s="5" t="s">
        <v>7</v>
      </c>
    </row>
    <row r="5" ht="48" customHeight="1">
      <c r="A5" s="5" t="s">
        <v>8</v>
      </c>
    </row>
    <row r="6" ht="12.75" customHeight="1">
      <c r="A6" s="5"/>
    </row>
    <row r="7" ht="33.75" customHeight="1">
      <c r="A7" s="5" t="s">
        <v>252</v>
      </c>
    </row>
    <row r="8" ht="13.5" customHeight="1">
      <c r="A8" s="5"/>
    </row>
    <row r="9" ht="48" customHeight="1">
      <c r="A9" s="5" t="s">
        <v>253</v>
      </c>
    </row>
    <row r="11" ht="45">
      <c r="A11" s="11" t="s">
        <v>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watki302</dc:creator>
  <cp:keywords/>
  <dc:description/>
  <cp:lastModifiedBy>lupar001</cp:lastModifiedBy>
  <dcterms:created xsi:type="dcterms:W3CDTF">2008-04-11T13:00:44Z</dcterms:created>
  <dcterms:modified xsi:type="dcterms:W3CDTF">2008-06-23T13:46:12Z</dcterms:modified>
  <cp:category/>
  <cp:version/>
  <cp:contentType/>
  <cp:contentStatus/>
</cp:coreProperties>
</file>