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<sst xmlns="http://schemas.openxmlformats.org/spreadsheetml/2006/main" count="727" uniqueCount="90">
  <si>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</si>
  <si>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</si>
  <si>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</si>
  <si>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</si>
  <si>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</si>
  <si>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</si>
  <si>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</si>
  <si>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</si>
  <si>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</si>
  <si>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</si>
  <si>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</si>
  <si>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</si>
  <si>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</si>
  <si>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</si>
  <si>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</si>
  <si>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</si>
  <si>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</si>
  <si>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</si>
  <si>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</si>
  <si>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</si>
  <si>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</si>
  <si>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</si>
  <si>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</si>
  <si>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</si>
  <si>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</si>
  <si>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</si>
  <si>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</si>
  <si>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</si>
  <si>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</si>
  <si>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</si>
  <si>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</si>
  <si>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</si>
  <si>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</si>
  <si>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</si>
  <si>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</si>
  <si>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</si>
  <si>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</si>
  <si>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</si>
  <si>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</si>
  <si>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</si>
  <si>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</si>
  <si>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</si>
  <si>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</si>
  <si>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</si>
  <si>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</si>
  <si>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</si>
  <si>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</si>
  <si>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</si>
  <si>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</si>
  <si>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</si>
  <si>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</si>
  <si>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</si>
  <si>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</si>
  <si>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</si>
  <si>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</si>
  <si>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Heavy Loads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</si>
  <si>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</si>
  <si>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</si>
  <si>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</si>
  <si>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</si>
  <si>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</si>
  <si>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</si>
  <si>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</si>
  <si>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</si>
  <si>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</si>
  <si>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</si>
  <si>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WINTER 2009</t>
  </si>
  <si>
    <t>RS4F01\Wrkgrp\Tot\Northern Intertie\Archives\2009\WINTER_2009</t>
  </si>
  <si>
    <t>13.0 (*.exe Date: 08/18/08)</t>
  </si>
  <si>
    <t>25F</t>
  </si>
  <si>
    <t>FRP9899</t>
  </si>
  <si>
    <t>Branch HRTAP MS (40963)  TO  MONROE T (40751) CKT 1 [230.00 - 230.00 kV]</t>
  </si>
  <si>
    <t>N-2: Maple Valley-Sammamish-Klahanie &amp; Sammamish-Novelty 230kV</t>
  </si>
  <si>
    <t>Branch HRTAP MS (40963)  TO  MONROE T (40751) CKT 2 [230.00 - 230.00 kV]</t>
  </si>
  <si>
    <t>N-2: Maple Valley-Sammamish-Klahanie &amp; Monroe-Novelty 230kV</t>
  </si>
  <si>
    <t>Branch NOVELTY (42304)  TO  SAMMAMSH (42300) CKT 1 [230.00 - 230.00 kV]</t>
  </si>
  <si>
    <t>BFR: A178 or A182 Snoh Bus Sect#4 &amp; Mon-Snoh-HRanch 230kV</t>
  </si>
  <si>
    <t>Branch BOTHELL (46403)  TO  HRNCHTAP (42321) CKT 1 [230.00 - 230.00 kV]</t>
  </si>
  <si>
    <t>BFR: Snohomish 230kV Bus Sect #4</t>
  </si>
  <si>
    <t>N-2: Snohomish - Bothell #1&amp;2 230kV</t>
  </si>
  <si>
    <t>Branch BOTHELL (46403)  TO  SNOH S1 (41327) CKT 2 [230.00 - 230.00 kV]</t>
  </si>
  <si>
    <t>BFR: Bothell 230kV Bus Sect #1</t>
  </si>
  <si>
    <t>Branch MONROE (40747)  TO  NOVELTY (42304) CKT 1 [230.00 - 230.00 kV]</t>
  </si>
  <si>
    <t>3TM: Mon - Snoh - Horse Rnch 230kV</t>
  </si>
  <si>
    <t>BFR: Horse Ranch 230kV Bus</t>
  </si>
  <si>
    <t>Branch BOTHELL (46403)  TO  SNOK S3 (41008) CKT 2 [230.00 - 230.00 kV]</t>
  </si>
  <si>
    <t>BFR: Bothell 230kV Bus Sect #3</t>
  </si>
  <si>
    <t>N-1: Monroe - HRNCHTAP MS</t>
  </si>
  <si>
    <t>023WINTER09v2NSH</t>
  </si>
  <si>
    <t>Echo Lake-Monroe-Sno-King #1 500kV Line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</si>
</sst>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42434431"/>
        <c:axId val="46365560"/>
      </c:scatterChart>
      <c:valAx>
        <c:axId val="4243443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365560"/>
        <c:crossesAt val="0"/>
        <c:crossBetween val="midCat"/>
        <c:dispUnits/>
        <c:majorUnit val="100"/>
        <c:minorUnit val="50"/>
      </c:valAx>
      <c:valAx>
        <c:axId val="4636556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4243443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14636857"/>
        <c:axId val="64622850"/>
      </c:scatterChart>
      <c:valAx>
        <c:axId val="1463685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622850"/>
        <c:crossesAt val="0"/>
        <c:crossBetween val="midCat"/>
        <c:dispUnits/>
        <c:majorUnit val="100"/>
        <c:minorUnit val="50"/>
      </c:valAx>
      <c:valAx>
        <c:axId val="6462285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463685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44734739"/>
        <c:axId val="67068332"/>
      </c:scatterChart>
      <c:valAx>
        <c:axId val="4473473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7068332"/>
        <c:crossesAt val="0"/>
        <c:crossBetween val="midCat"/>
        <c:dispUnits/>
        <c:majorUnit val="100"/>
        <c:minorUnit val="50"/>
      </c:valAx>
      <c:valAx>
        <c:axId val="6706833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473473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66744077"/>
        <c:axId val="63825782"/>
      </c:scatterChart>
      <c:valAx>
        <c:axId val="6674407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825782"/>
        <c:crossesAt val="0"/>
        <c:crossBetween val="midCat"/>
        <c:dispUnits/>
        <c:majorUnit val="100"/>
        <c:minorUnit val="50"/>
      </c:valAx>
      <c:valAx>
        <c:axId val="6382578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674407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37561127"/>
        <c:axId val="2505824"/>
      </c:scatterChart>
      <c:valAx>
        <c:axId val="3756112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05824"/>
        <c:crossesAt val="0"/>
        <c:crossBetween val="midCat"/>
        <c:dispUnits/>
        <c:majorUnit val="100"/>
        <c:minorUnit val="50"/>
      </c:valAx>
      <c:valAx>
        <c:axId val="250582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756112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8181975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8067675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73056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71913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F32" sqref="F32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56.42187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Echo Lake-Monroe-Sno-King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6629.133333333334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115.97</v>
      </c>
      <c r="E21" s="76" t="str">
        <f>'Excel Sheet'!D3</f>
        <v>N-2: Murr - Cust #1 &amp; Belling - Cust #1 230kV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251.09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189.97</v>
      </c>
      <c r="E22" s="57" t="str">
        <f>'Excel Sheet'!D4</f>
        <v>N-2: Murr - Cust #1 &amp; Belling - Cust #1 230kV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873.99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251.09</v>
      </c>
      <c r="E23" s="76" t="str">
        <f>'Excel Sheet'!D5</f>
        <v>N-2: Murr - Cust #1 &amp; Belling - Cust #1 230kV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1835.98</v>
      </c>
      <c r="V23" s="112" t="str">
        <f>E29</f>
        <v>N-2: Maple Valley-Sammamish-Klahanie &amp; Monroe-Novelty 230kV</v>
      </c>
      <c r="W23" s="111" t="str">
        <f>F29</f>
        <v>Branch HRTAP MS (40963)  TO  MONROE T (40751)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729.27</v>
      </c>
      <c r="E24" s="57" t="str">
        <f>'Excel Sheet'!D6</f>
        <v>N-2: Murr - Cust #1 &amp; Belling - Cust #1 230kV</v>
      </c>
      <c r="F24" s="84" t="str">
        <f>'Excel Sheet'!C6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1578.64</v>
      </c>
      <c r="V24" s="108" t="str">
        <f>E32</f>
        <v>BFR: A178 or A182 Snoh Bus Sect#4 &amp; Mon-Snoh-HRanch 230kV</v>
      </c>
      <c r="W24" s="109" t="str">
        <f>F32</f>
        <v>Branch NOVELTY (42304)  TO  SAMMAMSH (42300)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799.09</v>
      </c>
      <c r="E25" s="76" t="str">
        <f>'Excel Sheet'!D7</f>
        <v>N-2: Murr - Cust #1 &amp; Belling - Cust #1 230kV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1208.14</v>
      </c>
      <c r="V25" s="108" t="str">
        <f>E35</f>
        <v>BFR: Bothell 230kV Bus Sect #1</v>
      </c>
      <c r="W25" s="109" t="str">
        <f>F35</f>
        <v>Branch BOTHELL (46403)  TO  SNOH S1 (41327) CKT 2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873.99</v>
      </c>
      <c r="E26" s="57" t="str">
        <f>'Excel Sheet'!D8</f>
        <v>N-2: Murr - Cust #1 &amp; Belling - Cust #1 230kV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189.97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1497.56</v>
      </c>
      <c r="E27" s="76" t="str">
        <f>'Excel Sheet'!D9</f>
        <v>N-2: Maple Valley-Sammamish-Klahanie &amp; Sammamish-Novelty 230kV</v>
      </c>
      <c r="F27" s="135" t="str">
        <f>'Excel Sheet'!C9</f>
        <v>Branch HRTAP MS (40963)  TO  MONROE T (40751)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799.09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1686.07</v>
      </c>
      <c r="E28" s="57" t="str">
        <f>'Excel Sheet'!D10</f>
        <v>N-2: Maple Valley-Sammamish-Klahanie &amp; Sammamish-Novelty 230kV</v>
      </c>
      <c r="F28" s="58" t="str">
        <f>'Excel Sheet'!C10</f>
        <v>Branch HRTAP MS (40963)  TO  MONROE T (40751)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1686.07</v>
      </c>
      <c r="V28" s="108" t="str">
        <f>E28</f>
        <v>N-2: Maple Valley-Sammamish-Klahanie &amp; Sammamish-Novelty 230kV</v>
      </c>
      <c r="W28" s="109" t="str">
        <f>F28</f>
        <v>Branch HRTAP MS (40963)  TO  MONROE T (40751)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1835.98</v>
      </c>
      <c r="E29" s="76" t="str">
        <f>'Excel Sheet'!D11</f>
        <v>N-2: Maple Valley-Sammamish-Klahanie &amp; Monroe-Novelty 230kV</v>
      </c>
      <c r="F29" s="84" t="str">
        <f>'Excel Sheet'!C11</f>
        <v>Branch HRTAP MS (40963)  TO  MONROE T (40751)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1456.12</v>
      </c>
      <c r="V29" s="108" t="str">
        <f>E31</f>
        <v>N-2: Maple Valley-Sammamish-Klahanie &amp; Monroe-Novelty 230kV</v>
      </c>
      <c r="W29" s="117" t="str">
        <f>F31</f>
        <v>Branch HRTAP MS (40963)  TO  MONROE T (40751) CKT 2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1259.87</v>
      </c>
      <c r="E30" s="57" t="str">
        <f>'Excel Sheet'!D12</f>
        <v>N-2: Maple Valley-Sammamish-Klahanie &amp; Sammamish-Novelty 230kV</v>
      </c>
      <c r="F30" s="135" t="str">
        <f>'Excel Sheet'!C12</f>
        <v>Branch HRTAP MS (40963)  TO  MONROE T (40751)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1198.39</v>
      </c>
      <c r="V30" s="108" t="str">
        <f>E34</f>
        <v>N-2: Snohomish - Bothell #1&amp;2 230kV</v>
      </c>
      <c r="W30" s="111" t="str">
        <f>F34</f>
        <v>Branch BOTHELL (46403)  TO  HRNCHTAP (42321)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1456.12</v>
      </c>
      <c r="E31" s="76" t="str">
        <f>'Excel Sheet'!D13</f>
        <v>N-2: Maple Valley-Sammamish-Klahanie &amp; Monroe-Novelty 230kV</v>
      </c>
      <c r="F31" s="135" t="str">
        <f>'Excel Sheet'!C13</f>
        <v>Branch HRTAP MS (40963)  TO  MONROE T (40751) CKT 2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115.97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1578.64</v>
      </c>
      <c r="E32" s="57" t="str">
        <f>'Excel Sheet'!D14</f>
        <v>BFR: A178 or A182 Snoh Bus Sect#4 &amp; Mon-Snoh-HRanch 230kV</v>
      </c>
      <c r="F32" s="135" t="str">
        <f>'Excel Sheet'!C14</f>
        <v>Branch NOVELTY (42304)  TO  SAMMAMSH (42300)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729.27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1051.18</v>
      </c>
      <c r="E33" s="76" t="str">
        <f>'Excel Sheet'!D15</f>
        <v>BFR: Snohomish 230kV Bus Sect #4</v>
      </c>
      <c r="F33" s="135" t="str">
        <f>'Excel Sheet'!C15</f>
        <v>Branch BOTHELL (46403)  TO  HRNCHTAP (42321)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1497.56</v>
      </c>
      <c r="V33" s="112" t="str">
        <f>E27</f>
        <v>N-2: Maple Valley-Sammamish-Klahanie &amp; Sammamish-Novelty 230kV</v>
      </c>
      <c r="W33" s="109" t="str">
        <f>F27</f>
        <v>Branch HRTAP MS (40963)  TO  MONROE T (40751)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1198.39</v>
      </c>
      <c r="E34" s="57" t="str">
        <f>'Excel Sheet'!D16</f>
        <v>N-2: Snohomish - Bothell #1&amp;2 230kV</v>
      </c>
      <c r="F34" s="135" t="str">
        <f>'Excel Sheet'!C16</f>
        <v>Branch BOTHELL (46403)  TO  HRNCHTAP (42321)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1259.87</v>
      </c>
      <c r="V34" s="108" t="str">
        <f>E30</f>
        <v>N-2: Maple Valley-Sammamish-Klahanie &amp; Sammamish-Novelty 230kV</v>
      </c>
      <c r="W34" s="109" t="str">
        <f>F30</f>
        <v>Branch HRTAP MS (40963)  TO  MONROE T (40751)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1208.14</v>
      </c>
      <c r="E35" s="81" t="str">
        <f>'Excel Sheet'!D17</f>
        <v>BFR: Bothell 230kV Bus Sect #1</v>
      </c>
      <c r="F35" s="60" t="str">
        <f>'Excel Sheet'!C17</f>
        <v>Branch BOTHELL (46403)  TO  SNOH S1 (41327) CKT 2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1051.18</v>
      </c>
      <c r="V35" s="113" t="str">
        <f>E33</f>
        <v>BFR: Snohomish 230kV Bus Sect #4</v>
      </c>
      <c r="W35" s="116" t="str">
        <f>F33</f>
        <v>Branch BOTHELL (46403)  TO  HRNCHTAP (42321)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F34" sqref="E34:F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43.14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Echo Lake-Monroe-Sno-King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6296.216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341.63</v>
      </c>
      <c r="E21" s="55" t="str">
        <f>'Excel Sheet'!D20</f>
        <v>N-2: Murr - Cust #1 &amp; Belling - Cust #1 230kV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481.82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413.92</v>
      </c>
      <c r="E22" s="76" t="str">
        <f>'Excel Sheet'!D21</f>
        <v>N-2: Murr - Cust #1 &amp; Belling - Cust #1 230kV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1075.2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481.82</v>
      </c>
      <c r="E23" s="76" t="str">
        <f>'Excel Sheet'!D22</f>
        <v>N-2: Murr - Cust #1 &amp; Belling - Cust #1 230kV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1780.17</v>
      </c>
      <c r="V23" s="112" t="str">
        <f>E29</f>
        <v>BFR: A178 or A182 Snoh Bus Sect#4 &amp; Mon-Snoh-HRanch 230kV</v>
      </c>
      <c r="W23" s="111" t="str">
        <f>F29</f>
        <v>Branch MONROE (40747)  TO  NOVELTY (42304)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930.9</v>
      </c>
      <c r="E24" s="76" t="str">
        <f>'Excel Sheet'!D23</f>
        <v>N-2: Murr - Cust #1 &amp; Belling - Cust #1 230kV</v>
      </c>
      <c r="F24" s="58" t="str">
        <f>'Excel Sheet'!C23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1460.38</v>
      </c>
      <c r="V24" s="108" t="str">
        <f>E32</f>
        <v>BFR: Bothell 230kV Bus Sect #1</v>
      </c>
      <c r="W24" s="109" t="str">
        <f>F32</f>
        <v>Branch BOTHELL (46403)  TO  SNOH S1 (41327) CKT 2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1005.29</v>
      </c>
      <c r="E25" s="76" t="str">
        <f>'Excel Sheet'!D24</f>
        <v>N-2: Murr - Cust #1 &amp; Belling - Cust #1 230kV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1027.59</v>
      </c>
      <c r="V25" s="108" t="str">
        <f>E35</f>
        <v>BFR: Bothell 230kV Bus Sect #1</v>
      </c>
      <c r="W25" s="109" t="str">
        <f>F35</f>
        <v>Branch BOTHELL (46403)  TO  SNOH S1 (41327) CKT 2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1075.2</v>
      </c>
      <c r="E26" s="57" t="str">
        <f>'Excel Sheet'!D25</f>
        <v>N-2: Murr - Cust #1 &amp; Belling - Cust #1 230kV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413.92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1494.84</v>
      </c>
      <c r="E27" s="76" t="str">
        <f>'Excel Sheet'!D26</f>
        <v>N-2: Maple Valley-Sammamish-Klahanie &amp; Sammamish-Novelty 230kV</v>
      </c>
      <c r="F27" s="58" t="str">
        <f>'Excel Sheet'!C26</f>
        <v>Branch HRTAP MS (40963)  TO  MONROE T (40751)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1005.29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1687.1</v>
      </c>
      <c r="E28" s="136" t="str">
        <f>'Excel Sheet'!D27</f>
        <v>N-2: Maple Valley-Sammamish-Klahanie &amp; Monroe-Novelty 230kV</v>
      </c>
      <c r="F28" s="58" t="str">
        <f>'Excel Sheet'!C27</f>
        <v>Branch HRTAP MS (40963)  TO  MONROE T (40751)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1687.1</v>
      </c>
      <c r="V28" s="108" t="str">
        <f>E28</f>
        <v>N-2: Maple Valley-Sammamish-Klahanie &amp; Monroe-Novelty 230kV</v>
      </c>
      <c r="W28" s="109" t="str">
        <f>F28</f>
        <v>Branch HRTAP MS (40963)  TO  MONROE T (40751)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1780.17</v>
      </c>
      <c r="E29" s="136" t="str">
        <f>'Excel Sheet'!D28</f>
        <v>BFR: A178 or A182 Snoh Bus Sect#4 &amp; Mon-Snoh-HRanch 230kV</v>
      </c>
      <c r="F29" s="58" t="str">
        <f>'Excel Sheet'!C28</f>
        <v>Branch MONROE (40747)  TO  NOVELTY (42304)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1382.22</v>
      </c>
      <c r="V29" s="108" t="str">
        <f>E31</f>
        <v>BFR: A178 or A182 Snoh Bus Sect#4 &amp; Mon-Snoh-HRanch 230kV</v>
      </c>
      <c r="W29" s="117" t="str">
        <f>F31</f>
        <v>Branch NOVELTY (42304)  TO  SAMMAMSH (42300)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1246.36</v>
      </c>
      <c r="E30" s="57" t="str">
        <f>'Excel Sheet'!D29</f>
        <v>N-2: Maple Valley-Sammamish-Klahanie &amp; Monroe-Novelty 230kV</v>
      </c>
      <c r="F30" s="58" t="str">
        <f>'Excel Sheet'!C29</f>
        <v>Branch HRTAP MS (40963)  TO  MONROE T (40751)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1042.04</v>
      </c>
      <c r="V30" s="108" t="str">
        <f>E34</f>
        <v>N-2: Snohomish - Bothell #1&amp;2 230kV</v>
      </c>
      <c r="W30" s="111" t="str">
        <f>F34</f>
        <v>Branch BOTHELL (46403)  TO  HRNCHTAP (42321)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1382.22</v>
      </c>
      <c r="E31" s="76" t="str">
        <f>'Excel Sheet'!D30</f>
        <v>BFR: A178 or A182 Snoh Bus Sect#4 &amp; Mon-Snoh-HRanch 230kV</v>
      </c>
      <c r="F31" s="58" t="str">
        <f>'Excel Sheet'!C30</f>
        <v>Branch NOVELTY (42304)  TO  SAMMAMSH (42300)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341.63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1460.38</v>
      </c>
      <c r="E32" s="136" t="str">
        <f>'Excel Sheet'!D31</f>
        <v>BFR: Bothell 230kV Bus Sect #1</v>
      </c>
      <c r="F32" s="58" t="str">
        <f>'Excel Sheet'!C31</f>
        <v>Branch BOTHELL (46403)  TO  SNOH S1 (41327) CKT 2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930.9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960.01</v>
      </c>
      <c r="E33" s="57" t="str">
        <f>'Excel Sheet'!D32</f>
        <v>N-2: Snohomish - Bothell #1&amp;2 230kV</v>
      </c>
      <c r="F33" s="58" t="str">
        <f>'Excel Sheet'!C32</f>
        <v>Branch BOTHELL (46403)  TO  HRNCHTAP (42321)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1494.84</v>
      </c>
      <c r="V33" s="112" t="str">
        <f>E27</f>
        <v>N-2: Maple Valley-Sammamish-Klahanie &amp; Sammamish-Novelty 230kV</v>
      </c>
      <c r="W33" s="109" t="str">
        <f>F27</f>
        <v>Branch HRTAP MS (40963)  TO  MONROE T (40751)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1042.04</v>
      </c>
      <c r="E34" s="76" t="str">
        <f>'Excel Sheet'!D33</f>
        <v>N-2: Snohomish - Bothell #1&amp;2 230kV</v>
      </c>
      <c r="F34" s="58" t="str">
        <f>'Excel Sheet'!C33</f>
        <v>Branch BOTHELL (46403)  TO  HRNCHTAP (42321)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1246.36</v>
      </c>
      <c r="V34" s="108" t="str">
        <f>E30</f>
        <v>N-2: Maple Valley-Sammamish-Klahanie &amp; Monroe-Novelty 230kV</v>
      </c>
      <c r="W34" s="109" t="str">
        <f>F30</f>
        <v>Branch HRTAP MS (40963)  TO  MONROE T (40751)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1027.59</v>
      </c>
      <c r="E35" s="59" t="str">
        <f>'Excel Sheet'!D34</f>
        <v>BFR: Bothell 230kV Bus Sect #1</v>
      </c>
      <c r="F35" s="60" t="str">
        <f>'Excel Sheet'!C34</f>
        <v>Branch BOTHELL (46403)  TO  SNOH S1 (41327) CKT 2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960.01</v>
      </c>
      <c r="V35" s="113" t="str">
        <f>E33</f>
        <v>N-2: Snohomish - Bothell #1&amp;2 230kV</v>
      </c>
      <c r="W35" s="116" t="str">
        <f>F33</f>
        <v>Branch BOTHELL (46403)  TO  HRNCHTAP (42321)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Echo Lake-Monroe-Sno-King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6010.502666666668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186.48</v>
      </c>
      <c r="E21" s="55" t="str">
        <f>'Excel Sheet'!D37</f>
        <v>N-2: Murr - Cust #1 &amp; Belling - Cust #1 230kV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321.36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256.28</v>
      </c>
      <c r="E22" s="57" t="str">
        <f>'Excel Sheet'!D38</f>
        <v>N-2: Murr - Cust #1 &amp; Belling - Cust #1 230kV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890.3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321.36</v>
      </c>
      <c r="E23" s="57" t="str">
        <f>'Excel Sheet'!D39</f>
        <v>N-2: Murr - Cust #1 &amp; Belling - Cust #1 230kV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1623.33</v>
      </c>
      <c r="V23" s="112" t="str">
        <f>E29</f>
        <v>BFR: A178 or A182 Snoh Bus Sect#4 &amp; Mon-Snoh-HRanch 230kV</v>
      </c>
      <c r="W23" s="111" t="str">
        <f>F29</f>
        <v>Branch NOVELTY (42304)  TO  SAMMAMSH (42300)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749.38</v>
      </c>
      <c r="E24" s="57" t="str">
        <f>'Excel Sheet'!D40</f>
        <v>N-2: Murr - Cust #1 &amp; Belling - Cust #1 230kV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1329.79</v>
      </c>
      <c r="V24" s="108" t="str">
        <f>E32</f>
        <v>BFR: A178 or A182 Snoh Bus Sect#4 &amp; Mon-Snoh-HRanch 230kV</v>
      </c>
      <c r="W24" s="109" t="str">
        <f>F32</f>
        <v>Branch NOVELTY (42304)  TO  SAMMAMSH (42300)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824.41</v>
      </c>
      <c r="E25" s="57" t="str">
        <f>'Excel Sheet'!D41</f>
        <v>N-2: Murr - Cust #1 &amp; Belling - Cust #1 230kV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944.84</v>
      </c>
      <c r="V25" s="108" t="str">
        <f>E35</f>
        <v>BFR: Bothell 230kV Bus Sect #1</v>
      </c>
      <c r="W25" s="109" t="str">
        <f>F35</f>
        <v>Branch BOTHELL (46403)  TO  SNOH S1 (41327) CKT 2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890.3</v>
      </c>
      <c r="E26" s="57" t="str">
        <f>'Excel Sheet'!D42</f>
        <v>N-2: Murr - Cust #1 &amp; Belling - Cust #1 230kV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256.28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1442.13</v>
      </c>
      <c r="E27" s="57" t="str">
        <f>'Excel Sheet'!D43</f>
        <v>BFR: A178 or A182 Snoh Bus Sect#4 &amp; Mon-Snoh-HRanch 230kV</v>
      </c>
      <c r="F27" s="58" t="str">
        <f>'Excel Sheet'!C43</f>
        <v>Branch NOVELTY (42304)  TO  SAMMAMSH (42300)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824.41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1537.42</v>
      </c>
      <c r="E28" s="57" t="str">
        <f>'Excel Sheet'!D44</f>
        <v>BFR: A178 or A182 Snoh Bus Sect#4 &amp; Mon-Snoh-HRanch 230kV</v>
      </c>
      <c r="F28" s="58" t="str">
        <f>'Excel Sheet'!C44</f>
        <v>Branch NOVELTY (42304)  TO  SAMMAMSH (42300)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1537.42</v>
      </c>
      <c r="V28" s="108" t="str">
        <f>E28</f>
        <v>BFR: A178 or A182 Snoh Bus Sect#4 &amp; Mon-Snoh-HRanch 230kV</v>
      </c>
      <c r="W28" s="109" t="str">
        <f>F28</f>
        <v>Branch NOVELTY (42304)  TO  SAMMAMSH (42300)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1623.33</v>
      </c>
      <c r="E29" s="57" t="str">
        <f>'Excel Sheet'!D45</f>
        <v>BFR: A178 or A182 Snoh Bus Sect#4 &amp; Mon-Snoh-HRanch 230kV</v>
      </c>
      <c r="F29" s="58" t="str">
        <f>'Excel Sheet'!C45</f>
        <v>Branch NOVELTY (42304)  TO  SAMMAMSH (42300)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1227.96</v>
      </c>
      <c r="V29" s="108" t="str">
        <f>E31</f>
        <v>BFR: A178 or A182 Snoh Bus Sect#4 &amp; Mon-Snoh-HRanch 230kV</v>
      </c>
      <c r="W29" s="117" t="str">
        <f>F31</f>
        <v>Branch NOVELTY (42304)  TO  SAMMAMSH (42300)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1157.1</v>
      </c>
      <c r="E30" s="57" t="str">
        <f>'Excel Sheet'!D46</f>
        <v>BFR: A178 or A182 Snoh Bus Sect#4 &amp; Mon-Snoh-HRanch 230kV</v>
      </c>
      <c r="F30" s="58" t="str">
        <f>'Excel Sheet'!C46</f>
        <v>Branch MONROE (40747)  TO  NOVELTY (42304)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953.83</v>
      </c>
      <c r="V30" s="108" t="str">
        <f>E34</f>
        <v>N-2: Snohomish - Bothell #1&amp;2 230kV</v>
      </c>
      <c r="W30" s="111" t="str">
        <f>F34</f>
        <v>Branch BOTHELL (46403)  TO  HRNCHTAP (42321)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1227.96</v>
      </c>
      <c r="E31" s="57" t="str">
        <f>'Excel Sheet'!D47</f>
        <v>BFR: A178 or A182 Snoh Bus Sect#4 &amp; Mon-Snoh-HRanch 230kV</v>
      </c>
      <c r="F31" s="58" t="str">
        <f>'Excel Sheet'!C47</f>
        <v>Branch NOVELTY (42304)  TO  SAMMAMSH (42300)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186.48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1329.79</v>
      </c>
      <c r="E32" s="57" t="str">
        <f>'Excel Sheet'!D48</f>
        <v>BFR: A178 or A182 Snoh Bus Sect#4 &amp; Mon-Snoh-HRanch 230kV</v>
      </c>
      <c r="F32" s="58" t="str">
        <f>'Excel Sheet'!C48</f>
        <v>Branch NOVELTY (42304)  TO  SAMMAMSH (42300)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749.38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872.25</v>
      </c>
      <c r="E33" s="57" t="str">
        <f>'Excel Sheet'!D49</f>
        <v>N-2: Snohomish - Bothell #1&amp;2 230kV</v>
      </c>
      <c r="F33" s="58" t="str">
        <f>'Excel Sheet'!C49</f>
        <v>Branch BOTHELL (46403)  TO  HRNCHTAP (42321)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1442.13</v>
      </c>
      <c r="V33" s="112" t="str">
        <f>E27</f>
        <v>BFR: A178 or A182 Snoh Bus Sect#4 &amp; Mon-Snoh-HRanch 230kV</v>
      </c>
      <c r="W33" s="109" t="str">
        <f>F27</f>
        <v>Branch NOVELTY (42304)  TO  SAMMAMSH (42300)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953.83</v>
      </c>
      <c r="E34" s="57" t="str">
        <f>'Excel Sheet'!D50</f>
        <v>N-2: Snohomish - Bothell #1&amp;2 230kV</v>
      </c>
      <c r="F34" s="58" t="str">
        <f>'Excel Sheet'!C50</f>
        <v>Branch BOTHELL (46403)  TO  HRNCHTAP (42321)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1157.1</v>
      </c>
      <c r="V34" s="108" t="str">
        <f>E30</f>
        <v>BFR: A178 or A182 Snoh Bus Sect#4 &amp; Mon-Snoh-HRanch 230kV</v>
      </c>
      <c r="W34" s="109" t="str">
        <f>F30</f>
        <v>Branch MONROE (40747)  TO  NOVELTY (42304)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944.84</v>
      </c>
      <c r="E35" s="59" t="str">
        <f>'Excel Sheet'!D51</f>
        <v>BFR: Bothell 230kV Bus Sect #1</v>
      </c>
      <c r="F35" s="107" t="str">
        <f>'Excel Sheet'!C51</f>
        <v>Branch BOTHELL (46403)  TO  SNOH S1 (41327) CKT 2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872.25</v>
      </c>
      <c r="V35" s="113" t="str">
        <f>E33</f>
        <v>N-2: Snohomish - Bothell #1&amp;2 230kV</v>
      </c>
      <c r="W35" s="116" t="str">
        <f>F33</f>
        <v>Branch BOTHELL (46403)  TO  HRNCHTAP (42321)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E32" sqref="E32:F32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Echo Lake-Monroe-Sno-King #1 500kV Line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Heavy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023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4936.659333333333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1025.09</v>
      </c>
      <c r="E21" s="168" t="str">
        <f>'Excel Sheet'!$D54</f>
        <v>N-2: Murr - Cust #1 &amp; Belling - Cust #1 230kV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1165.22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1099.58</v>
      </c>
      <c r="E22" s="172" t="str">
        <f>'Excel Sheet'!$D55</f>
        <v>N-2: Murr - Cust #1 &amp; Belling - Cust #1 230kV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1627.77</v>
      </c>
      <c r="V22" s="108" t="str">
        <f>E26</f>
        <v>3TM: Mon - Snoh - Horse Rnch 230kV</v>
      </c>
      <c r="W22" s="109" t="str">
        <f>F26</f>
        <v>Branch NOVELTY (42304)  TO  SAMMAMSH (42300) CKT 1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1165.22</v>
      </c>
      <c r="E23" s="172" t="str">
        <f>'Excel Sheet'!$D56</f>
        <v>N-2: Murr - Cust #1 &amp; Belling - Cust #1 230kV</v>
      </c>
      <c r="F23" s="173" t="str">
        <f>'Excel Sheet'!$C56</f>
        <v>Branch CUST PW (95003)  TO  PORTALWY (42001) CKT 1 [230.00 - 115.00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1442.12</v>
      </c>
      <c r="V23" s="112" t="str">
        <f>E29</f>
        <v>BFR: A178 or A182 Snoh Bus Sect#4 &amp; Mon-Snoh-HRanch 230kV</v>
      </c>
      <c r="W23" s="111" t="str">
        <f>F29</f>
        <v>Branch NOVELTY (42304)  TO  SAMMAMSH (42300)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1484.25</v>
      </c>
      <c r="E24" s="172" t="str">
        <f>'Excel Sheet'!$D57</f>
        <v>BFR: A178 or A182 Snoh Bus Sect#4 &amp; Mon-Snoh-HRanch 230kV</v>
      </c>
      <c r="F24" s="173" t="str">
        <f>'Excel Sheet'!$C57</f>
        <v>Branch NOVELTY (42304)  TO  SAMMAMSH (42300) CKT 1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922.46</v>
      </c>
      <c r="V24" s="108" t="str">
        <f>E32</f>
        <v>BFR: Bothell 230kV Bus Sect #1</v>
      </c>
      <c r="W24" s="109" t="str">
        <f>F32</f>
        <v>Branch BOTHELL (46403)  TO  SNOH S1 (41327) CKT 2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1543.54</v>
      </c>
      <c r="E25" s="172" t="str">
        <f>'Excel Sheet'!$D58</f>
        <v>3TM: Mon - Snoh - Horse Rnch 230kV</v>
      </c>
      <c r="F25" s="173" t="str">
        <f>'Excel Sheet'!$C58</f>
        <v>Branch NOVELTY (42304)  TO  SAMMAMSH (42300) CKT 1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486.91</v>
      </c>
      <c r="V25" s="108" t="str">
        <f>E35</f>
        <v>BFR: Bothell 230kV Bus Sect #3</v>
      </c>
      <c r="W25" s="109" t="str">
        <f>F35</f>
        <v>Branch BOTHELL (46403)  TO  SNOK S3 (41008) CKT 2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1627.77</v>
      </c>
      <c r="E26" s="172" t="str">
        <f>'Excel Sheet'!$D59</f>
        <v>3TM: Mon - Snoh - Horse Rnch 230kV</v>
      </c>
      <c r="F26" s="173" t="str">
        <f>'Excel Sheet'!$C59</f>
        <v>Branch NOVELTY (42304)  TO  SAMMAMSH (42300) CKT 1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1099.58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1282.96</v>
      </c>
      <c r="E27" s="172" t="str">
        <f>'Excel Sheet'!$D60</f>
        <v>3TM: Mon - Snoh - Horse Rnch 230kV</v>
      </c>
      <c r="F27" s="173" t="str">
        <f>'Excel Sheet'!$C60</f>
        <v>Branch MONROE (40747)  TO  NOVELTY (42304)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1543.54</v>
      </c>
      <c r="V27" s="115" t="str">
        <f>E25</f>
        <v>3TM: Mon - Snoh - Horse Rnch 230kV</v>
      </c>
      <c r="W27" s="109" t="str">
        <f>F25</f>
        <v>Branch NOVELTY (42304)  TO  SAMMAMSH (42300) CKT 1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1369.09</v>
      </c>
      <c r="E28" s="172" t="str">
        <f>'Excel Sheet'!$D61</f>
        <v>BFR: A178 or A182 Snoh Bus Sect#4 &amp; Mon-Snoh-HRanch 230kV</v>
      </c>
      <c r="F28" s="173" t="str">
        <f>'Excel Sheet'!$C61</f>
        <v>Branch MONROE (40747)  TO  NOVELTY (42304)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1369.09</v>
      </c>
      <c r="V28" s="108" t="str">
        <f>E28</f>
        <v>BFR: A178 or A182 Snoh Bus Sect#4 &amp; Mon-Snoh-HRanch 230kV</v>
      </c>
      <c r="W28" s="109" t="str">
        <f>F28</f>
        <v>Branch MONROE (40747)  TO  NOVELTY (42304)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1442.12</v>
      </c>
      <c r="E29" s="172" t="str">
        <f>'Excel Sheet'!$D62</f>
        <v>BFR: A178 or A182 Snoh Bus Sect#4 &amp; Mon-Snoh-HRanch 230kV</v>
      </c>
      <c r="F29" s="173" t="str">
        <f>'Excel Sheet'!$C62</f>
        <v>Branch NOVELTY (42304)  TO  SAMMAMSH (42300)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938.19</v>
      </c>
      <c r="V29" s="108" t="str">
        <f>E31</f>
        <v>BFR: Bothell 230kV Bus Sect #1</v>
      </c>
      <c r="W29" s="117" t="str">
        <f>F31</f>
        <v>Branch BOTHELL (46403)  TO  SNOH S1 (41327) CKT 2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778.17</v>
      </c>
      <c r="E30" s="172" t="str">
        <f>'Excel Sheet'!$D63</f>
        <v>BFR: Horse Ranch 230kV Bus</v>
      </c>
      <c r="F30" s="173" t="str">
        <f>'Excel Sheet'!$C63</f>
        <v>Branch MONROE (40747)  TO  NOVELTY (42304)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546.24</v>
      </c>
      <c r="V30" s="108" t="str">
        <f>E34</f>
        <v>N-2: Snohomish - Bothell #1&amp;2 230kV</v>
      </c>
      <c r="W30" s="111" t="str">
        <f>F34</f>
        <v>Branch BOTHELL (46403)  TO  HRNCHTAP (42321)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938.19</v>
      </c>
      <c r="E31" s="172" t="str">
        <f>'Excel Sheet'!$D64</f>
        <v>BFR: Bothell 230kV Bus Sect #1</v>
      </c>
      <c r="F31" s="173" t="str">
        <f>'Excel Sheet'!$C64</f>
        <v>Branch BOTHELL (46403)  TO  SNOH S1 (41327) CKT 2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1025.09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922.46</v>
      </c>
      <c r="E32" s="172" t="str">
        <f>'Excel Sheet'!$D65</f>
        <v>BFR: Bothell 230kV Bus Sect #1</v>
      </c>
      <c r="F32" s="173" t="str">
        <f>'Excel Sheet'!$C65</f>
        <v>Branch BOTHELL (46403)  TO  SNOH S1 (41327) CKT 2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1484.25</v>
      </c>
      <c r="V32" s="108" t="str">
        <f>E24</f>
        <v>BFR: A178 or A182 Snoh Bus Sect#4 &amp; Mon-Snoh-HRanch 230kV</v>
      </c>
      <c r="W32" s="111" t="str">
        <f>F24</f>
        <v>Branch NOVELTY (42304)  TO  SAMMAMSH (42300) CKT 1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451.74</v>
      </c>
      <c r="E33" s="172" t="str">
        <f>'Excel Sheet'!$D66</f>
        <v>N-2: Snohomish - Bothell #1&amp;2 230kV</v>
      </c>
      <c r="F33" s="173" t="str">
        <f>'Excel Sheet'!$C66</f>
        <v>Branch BOTHELL (46403)  TO  HRNCHTAP (42321)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1282.96</v>
      </c>
      <c r="V33" s="112" t="str">
        <f>E27</f>
        <v>3TM: Mon - Snoh - Horse Rnch 230kV</v>
      </c>
      <c r="W33" s="109" t="str">
        <f>F27</f>
        <v>Branch MONROE (40747)  TO  NOVELTY (42304)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546.24</v>
      </c>
      <c r="E34" s="172" t="str">
        <f>'Excel Sheet'!$D67</f>
        <v>N-2: Snohomish - Bothell #1&amp;2 230kV</v>
      </c>
      <c r="F34" s="173" t="str">
        <f>'Excel Sheet'!$C67</f>
        <v>Branch BOTHELL (46403)  TO  HRNCHTAP (42321)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778.17</v>
      </c>
      <c r="V34" s="108" t="str">
        <f>E30</f>
        <v>BFR: Horse Ranch 230kV Bus</v>
      </c>
      <c r="W34" s="109" t="str">
        <f>F30</f>
        <v>Branch MONROE (40747)  TO  NOVELTY (42304)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486.91</v>
      </c>
      <c r="E35" s="177" t="str">
        <f>'Excel Sheet'!$D68</f>
        <v>BFR: Bothell 230kV Bus Sect #3</v>
      </c>
      <c r="F35" s="178" t="str">
        <f>'Excel Sheet'!$C68</f>
        <v>Branch BOTHELL (46403)  TO  SNOK S3 (41008) CKT 2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451.74</v>
      </c>
      <c r="V35" s="113" t="str">
        <f>E33</f>
        <v>N-2: Snohomish - Bothell #1&amp;2 230kV</v>
      </c>
      <c r="W35" s="116" t="str">
        <f>F33</f>
        <v>Branch BOTHELL (46403)  TO  HRNCHTAP (42321)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E25" sqref="E25:F26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Echo Lake-Monroe-Sno-King #1 500kV Line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023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4601.810666666667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1185.51</v>
      </c>
      <c r="E21" s="55" t="str">
        <f>'Excel Sheet'!D71</f>
        <v>N-2: Murr - Cust #1 &amp; Belling - Cust #1 230kV</v>
      </c>
      <c r="F21" s="56" t="str">
        <f>'Excel Sheet'!C71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1330.08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1262.21</v>
      </c>
      <c r="E22" s="57" t="str">
        <f>'Excel Sheet'!D72</f>
        <v>N-2: Murr - Cust #1 &amp; Belling - Cust #1 230kV</v>
      </c>
      <c r="F22" s="58" t="str">
        <f>'Excel Sheet'!C72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1490.95</v>
      </c>
      <c r="V22" s="108" t="str">
        <f>E26</f>
        <v>3TM: Mon - Snoh - Horse Rnch 230kV</v>
      </c>
      <c r="W22" s="109" t="str">
        <f>F26</f>
        <v>Branch MONROE (40747)  TO  NOVELTY (42304)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1330.08</v>
      </c>
      <c r="E23" s="57" t="str">
        <f>'Excel Sheet'!D73</f>
        <v>N-2: Murr - Cust #1 &amp; Belling - Cust #1 230kV</v>
      </c>
      <c r="F23" s="58" t="str">
        <f>'Excel Sheet'!C73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1293.16</v>
      </c>
      <c r="V23" s="112" t="str">
        <f>E29</f>
        <v>N-1: Monroe - HRNCHTAP MS</v>
      </c>
      <c r="W23" s="111" t="str">
        <f>F29</f>
        <v>Branch NOVELTY (42304)  TO  SAMMAMSH (42300)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1324.6</v>
      </c>
      <c r="E24" s="57" t="str">
        <f>'Excel Sheet'!D74</f>
        <v>BFR: A178 or A182 Snoh Bus Sect#4 &amp; Mon-Snoh-HRanch 230kV</v>
      </c>
      <c r="F24" s="58" t="str">
        <f>'Excel Sheet'!C74</f>
        <v>Branch MONROE (40747)  TO  NOVELTY (42304)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745.45</v>
      </c>
      <c r="V24" s="108" t="str">
        <f>E32</f>
        <v>BFR: Bothell 230kV Bus Sect #3</v>
      </c>
      <c r="W24" s="109" t="str">
        <f>F32</f>
        <v>Branch BOTHELL (46403)  TO  SNOK S3 (41008) CKT 2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1411.6</v>
      </c>
      <c r="E25" s="57" t="str">
        <f>'Excel Sheet'!D75</f>
        <v>N-1: Monroe - HRNCHTAP MS</v>
      </c>
      <c r="F25" s="58" t="str">
        <f>'Excel Sheet'!C75</f>
        <v>Branch MONROE (40747)  TO  NOVELTY (42304)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294.5</v>
      </c>
      <c r="V25" s="108" t="str">
        <f>E35</f>
        <v>BFR: Bothell 230kV Bus Sect #3</v>
      </c>
      <c r="W25" s="109" t="str">
        <f>F35</f>
        <v>Branch BOTHELL (46403)  TO  SNOK S3 (41008) CKT 2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1490.95</v>
      </c>
      <c r="E26" s="57" t="str">
        <f>'Excel Sheet'!D76</f>
        <v>3TM: Mon - Snoh - Horse Rnch 230kV</v>
      </c>
      <c r="F26" s="58" t="str">
        <f>'Excel Sheet'!C76</f>
        <v>Branch MONROE (40747)  TO  NOVELTY (42304)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1262.21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1145.01</v>
      </c>
      <c r="E27" s="57" t="str">
        <f>'Excel Sheet'!D77</f>
        <v>BFR: A178 or A182 Snoh Bus Sect#4 &amp; Mon-Snoh-HRanch 230kV</v>
      </c>
      <c r="F27" s="58" t="str">
        <f>'Excel Sheet'!C77</f>
        <v>Branch MONROE (40747)  TO  NOVELTY (42304)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1411.6</v>
      </c>
      <c r="V27" s="115" t="str">
        <f>E25</f>
        <v>N-1: Monroe - HRNCHTAP MS</v>
      </c>
      <c r="W27" s="109" t="str">
        <f>F25</f>
        <v>Branch MONROE (40747)  TO  NOVELTY (42304)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1233.17</v>
      </c>
      <c r="E28" s="57" t="str">
        <f>'Excel Sheet'!D78</f>
        <v>BFR: A178 or A182 Snoh Bus Sect#4 &amp; Mon-Snoh-HRanch 230kV</v>
      </c>
      <c r="F28" s="58" t="str">
        <f>'Excel Sheet'!C78</f>
        <v>Branch MONROE (40747)  TO  NOVELTY (42304)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1233.17</v>
      </c>
      <c r="V28" s="108" t="str">
        <f>E28</f>
        <v>BFR: A178 or A182 Snoh Bus Sect#4 &amp; Mon-Snoh-HRanch 230kV</v>
      </c>
      <c r="W28" s="109" t="str">
        <f>F28</f>
        <v>Branch MONROE (40747)  TO  NOVELTY (42304)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1293.16</v>
      </c>
      <c r="E29" s="57" t="str">
        <f>'Excel Sheet'!D79</f>
        <v>N-1: Monroe - HRNCHTAP MS</v>
      </c>
      <c r="F29" s="58" t="str">
        <f>'Excel Sheet'!C79</f>
        <v>Branch NOVELTY (42304)  TO  SAMMAMSH (42300)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725.2</v>
      </c>
      <c r="V29" s="108" t="str">
        <f>E31</f>
        <v>BFR: Horse Ranch 230kV Bus</v>
      </c>
      <c r="W29" s="117" t="str">
        <f>F31</f>
        <v>Branch MONROE (40747)  TO  NOVELTY (42304)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643.86</v>
      </c>
      <c r="E30" s="57" t="str">
        <f>'Excel Sheet'!D80</f>
        <v>BFR: Horse Ranch 230kV Bus</v>
      </c>
      <c r="F30" s="58" t="str">
        <f>'Excel Sheet'!C80</f>
        <v>Branch MONROE (40747)  TO  NOVELTY (42304)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369.1</v>
      </c>
      <c r="V30" s="108" t="str">
        <f>E34</f>
        <v>BFR: Bothell 230kV Bus Sect #1</v>
      </c>
      <c r="W30" s="111" t="str">
        <f>F34</f>
        <v>Branch BOTHELL (46403)  TO  SNOH S1 (41327) CKT 2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725.2</v>
      </c>
      <c r="E31" s="57" t="str">
        <f>'Excel Sheet'!D81</f>
        <v>BFR: Horse Ranch 230kV Bus</v>
      </c>
      <c r="F31" s="58" t="str">
        <f>'Excel Sheet'!C81</f>
        <v>Branch MONROE (40747)  TO  NOVELTY (42304)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1185.51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745.45</v>
      </c>
      <c r="E32" s="57" t="str">
        <f>'Excel Sheet'!D82</f>
        <v>BFR: Bothell 230kV Bus Sect #3</v>
      </c>
      <c r="F32" s="58" t="str">
        <f>'Excel Sheet'!C82</f>
        <v>Branch BOTHELL (46403)  TO  SNOK S3 (41008) CKT 2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1324.6</v>
      </c>
      <c r="V32" s="108" t="str">
        <f>E24</f>
        <v>BFR: A178 or A182 Snoh Bus Sect#4 &amp; Mon-Snoh-HRanch 230kV</v>
      </c>
      <c r="W32" s="111" t="str">
        <f>F24</f>
        <v>Branch MONROE (40747)  TO  NOVELTY (42304)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331.21</v>
      </c>
      <c r="E33" s="57" t="str">
        <f>'Excel Sheet'!D83</f>
        <v>N-2: Snohomish - Bothell #1&amp;2 230kV</v>
      </c>
      <c r="F33" s="58" t="str">
        <f>'Excel Sheet'!C83</f>
        <v>Branch BOTHELL (46403)  TO  HRNCHTAP (42321)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1145.01</v>
      </c>
      <c r="V33" s="112" t="str">
        <f>E27</f>
        <v>BFR: A178 or A182 Snoh Bus Sect#4 &amp; Mon-Snoh-HRanch 230kV</v>
      </c>
      <c r="W33" s="109" t="str">
        <f>F27</f>
        <v>Branch MONROE (40747)  TO  NOVELTY (42304)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369.1</v>
      </c>
      <c r="E34" s="57" t="str">
        <f>'Excel Sheet'!D84</f>
        <v>BFR: Bothell 230kV Bus Sect #1</v>
      </c>
      <c r="F34" s="58" t="str">
        <f>'Excel Sheet'!C84</f>
        <v>Branch BOTHELL (46403)  TO  SNOH S1 (41327) CKT 2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643.86</v>
      </c>
      <c r="V34" s="108" t="str">
        <f>E30</f>
        <v>BFR: Horse Ranch 230kV Bus</v>
      </c>
      <c r="W34" s="109" t="str">
        <f>F30</f>
        <v>Branch MONROE (40747)  TO  NOVELTY (42304)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294.5</v>
      </c>
      <c r="E35" s="59" t="str">
        <f>'Excel Sheet'!D85</f>
        <v>BFR: Bothell 230kV Bus Sect #3</v>
      </c>
      <c r="F35" s="60" t="str">
        <f>'Excel Sheet'!C85</f>
        <v>Branch BOTHELL (46403)  TO  SNOK S3 (41008) CKT 2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331.21</v>
      </c>
      <c r="V35" s="113" t="str">
        <f>E33</f>
        <v>N-2: Snohomish - Bothell #1&amp;2 230kV</v>
      </c>
      <c r="W35" s="116" t="str">
        <f>F33</f>
        <v>Branch BOTHELL (46403)  TO  HRNCHTAP (42321)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3.8515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89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115.97</v>
      </c>
      <c r="D3" s="205">
        <f>'Excel Sheet'!I20</f>
        <v>341.63</v>
      </c>
      <c r="E3" s="206">
        <f>'Excel Sheet'!I37</f>
        <v>186.48</v>
      </c>
      <c r="F3" s="206">
        <f>'Excel Sheet'!I54</f>
        <v>1025.09</v>
      </c>
      <c r="G3" s="207">
        <f>'Excel Sheet'!I71</f>
        <v>1185.51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189.97</v>
      </c>
      <c r="D4" s="209">
        <f>'Excel Sheet'!I21</f>
        <v>413.92</v>
      </c>
      <c r="E4" s="209">
        <f>'Excel Sheet'!I38</f>
        <v>256.28</v>
      </c>
      <c r="F4" s="209">
        <f>'Excel Sheet'!I55</f>
        <v>1099.58</v>
      </c>
      <c r="G4" s="210">
        <f>'Excel Sheet'!I72</f>
        <v>1262.21</v>
      </c>
      <c r="H4" s="122"/>
      <c r="I4" s="190"/>
      <c r="J4" s="261" t="s">
        <v>26</v>
      </c>
      <c r="K4" s="262"/>
      <c r="L4" s="200" t="s">
        <v>66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251.09</v>
      </c>
      <c r="D5" s="209">
        <f>'Excel Sheet'!I22</f>
        <v>481.82</v>
      </c>
      <c r="E5" s="209">
        <f>'Excel Sheet'!I39</f>
        <v>321.36</v>
      </c>
      <c r="F5" s="209">
        <f>'Excel Sheet'!I56</f>
        <v>1165.22</v>
      </c>
      <c r="G5" s="210">
        <f>'Excel Sheet'!I73</f>
        <v>1330.08</v>
      </c>
      <c r="H5" s="122"/>
      <c r="I5" s="190"/>
      <c r="J5" s="251" t="s">
        <v>27</v>
      </c>
      <c r="K5" s="252"/>
      <c r="L5" s="200" t="s">
        <v>65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729.27</v>
      </c>
      <c r="D6" s="209">
        <f>'Excel Sheet'!I23</f>
        <v>930.9</v>
      </c>
      <c r="E6" s="209">
        <f>'Excel Sheet'!I40</f>
        <v>749.38</v>
      </c>
      <c r="F6" s="209">
        <f>'Excel Sheet'!I57</f>
        <v>1484.25</v>
      </c>
      <c r="G6" s="210">
        <f>'Excel Sheet'!I74</f>
        <v>1324.6</v>
      </c>
      <c r="H6" s="122"/>
      <c r="I6" s="190"/>
      <c r="J6" s="251" t="s">
        <v>35</v>
      </c>
      <c r="K6" s="252"/>
      <c r="L6" s="200" t="s">
        <v>55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799.09</v>
      </c>
      <c r="D7" s="209">
        <f>'Excel Sheet'!I24</f>
        <v>1005.29</v>
      </c>
      <c r="E7" s="209">
        <f>'Excel Sheet'!I41</f>
        <v>824.41</v>
      </c>
      <c r="F7" s="209">
        <f>'Excel Sheet'!I58</f>
        <v>1543.54</v>
      </c>
      <c r="G7" s="210">
        <f>'Excel Sheet'!I75</f>
        <v>1411.6</v>
      </c>
      <c r="H7" s="122"/>
      <c r="I7" s="190"/>
      <c r="J7" s="251" t="s">
        <v>30</v>
      </c>
      <c r="K7" s="252"/>
      <c r="L7" s="200" t="str">
        <f>IF(MID(L11,4,1)="R",MID(L11,1,5),MID(L11,1,3))</f>
        <v>023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873.99</v>
      </c>
      <c r="D8" s="209">
        <f>'Excel Sheet'!I25</f>
        <v>1075.2</v>
      </c>
      <c r="E8" s="209">
        <f>'Excel Sheet'!I42</f>
        <v>890.3</v>
      </c>
      <c r="F8" s="209">
        <f>'Excel Sheet'!I59</f>
        <v>1627.77</v>
      </c>
      <c r="G8" s="210">
        <f>'Excel Sheet'!I76</f>
        <v>1490.95</v>
      </c>
      <c r="H8" s="122"/>
      <c r="I8" s="190"/>
      <c r="J8" s="261" t="s">
        <v>31</v>
      </c>
      <c r="K8" s="262"/>
      <c r="L8" s="201" t="s">
        <v>68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1497.56</v>
      </c>
      <c r="D9" s="209">
        <f>'Excel Sheet'!I26</f>
        <v>1494.84</v>
      </c>
      <c r="E9" s="209">
        <f>'Excel Sheet'!I43</f>
        <v>1442.13</v>
      </c>
      <c r="F9" s="209">
        <f>'Excel Sheet'!I60</f>
        <v>1282.96</v>
      </c>
      <c r="G9" s="210">
        <f>'Excel Sheet'!I77</f>
        <v>1145.01</v>
      </c>
      <c r="H9" s="122"/>
      <c r="I9" s="190"/>
      <c r="J9" s="261" t="s">
        <v>28</v>
      </c>
      <c r="K9" s="262"/>
      <c r="L9" s="200" t="s">
        <v>67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1686.07</v>
      </c>
      <c r="D10" s="212">
        <f>'Excel Sheet'!I27</f>
        <v>1687.1</v>
      </c>
      <c r="E10" s="212">
        <f>'Excel Sheet'!I44</f>
        <v>1537.42</v>
      </c>
      <c r="F10" s="212">
        <f>'Excel Sheet'!I61</f>
        <v>1369.09</v>
      </c>
      <c r="G10" s="213">
        <f>'Excel Sheet'!I78</f>
        <v>1233.17</v>
      </c>
      <c r="H10" s="122"/>
      <c r="I10" s="190"/>
      <c r="J10" s="261" t="s">
        <v>37</v>
      </c>
      <c r="K10" s="262"/>
      <c r="L10" s="202" t="s">
        <v>70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1835.98</v>
      </c>
      <c r="D11" s="209">
        <f>'Excel Sheet'!I28</f>
        <v>1780.17</v>
      </c>
      <c r="E11" s="209">
        <f>'Excel Sheet'!I45</f>
        <v>1623.33</v>
      </c>
      <c r="F11" s="209">
        <f>'Excel Sheet'!I62</f>
        <v>1442.12</v>
      </c>
      <c r="G11" s="210">
        <f>'Excel Sheet'!I79</f>
        <v>1293.16</v>
      </c>
      <c r="H11" s="122"/>
      <c r="I11" s="190"/>
      <c r="J11" s="259" t="s">
        <v>64</v>
      </c>
      <c r="K11" s="260"/>
      <c r="L11" s="235" t="str">
        <f>'Excel Sheet'!A87</f>
        <v>023WINTER09v2NSH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1259.87</v>
      </c>
      <c r="D12" s="209">
        <f>'Excel Sheet'!I29</f>
        <v>1246.36</v>
      </c>
      <c r="E12" s="209">
        <f>'Excel Sheet'!I46</f>
        <v>1157.1</v>
      </c>
      <c r="F12" s="209">
        <f>'Excel Sheet'!I63</f>
        <v>778.17</v>
      </c>
      <c r="G12" s="210">
        <f>'Excel Sheet'!I80</f>
        <v>643.86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1456.12</v>
      </c>
      <c r="D13" s="209">
        <f>'Excel Sheet'!I30</f>
        <v>1382.22</v>
      </c>
      <c r="E13" s="209">
        <f>'Excel Sheet'!I47</f>
        <v>1227.96</v>
      </c>
      <c r="F13" s="209">
        <f>'Excel Sheet'!I64</f>
        <v>938.19</v>
      </c>
      <c r="G13" s="210">
        <f>'Excel Sheet'!I81</f>
        <v>725.2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1578.64</v>
      </c>
      <c r="D14" s="209">
        <f>'Excel Sheet'!I31</f>
        <v>1460.38</v>
      </c>
      <c r="E14" s="209">
        <f>'Excel Sheet'!I48</f>
        <v>1329.79</v>
      </c>
      <c r="F14" s="209">
        <f>'Excel Sheet'!I65</f>
        <v>922.46</v>
      </c>
      <c r="G14" s="210">
        <f>'Excel Sheet'!I82</f>
        <v>745.45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1051.18</v>
      </c>
      <c r="D15" s="209">
        <f>'Excel Sheet'!I32</f>
        <v>960.01</v>
      </c>
      <c r="E15" s="209">
        <f>'Excel Sheet'!I49</f>
        <v>872.25</v>
      </c>
      <c r="F15" s="209">
        <f>'Excel Sheet'!I66</f>
        <v>451.74</v>
      </c>
      <c r="G15" s="215">
        <f>'Excel Sheet'!I83</f>
        <v>331.21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1198.39</v>
      </c>
      <c r="D16" s="209">
        <f>'Excel Sheet'!I33</f>
        <v>1042.04</v>
      </c>
      <c r="E16" s="209">
        <f>'Excel Sheet'!I50</f>
        <v>953.83</v>
      </c>
      <c r="F16" s="209">
        <f>'Excel Sheet'!I67</f>
        <v>546.24</v>
      </c>
      <c r="G16" s="215">
        <f>'Excel Sheet'!I84</f>
        <v>369.1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1208.14</v>
      </c>
      <c r="D17" s="217">
        <f>'Excel Sheet'!I34</f>
        <v>1027.59</v>
      </c>
      <c r="E17" s="217">
        <f>'Excel Sheet'!I51</f>
        <v>944.84</v>
      </c>
      <c r="F17" s="217">
        <f>'Excel Sheet'!I68</f>
        <v>486.91</v>
      </c>
      <c r="G17" s="215">
        <f>'Excel Sheet'!I85</f>
        <v>294.5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Heavy Loads</v>
      </c>
      <c r="G1" s="280"/>
      <c r="H1" s="269"/>
      <c r="I1" s="277" t="str">
        <f>Results!L7</f>
        <v>023</v>
      </c>
      <c r="J1" s="271" t="str">
        <f>Results!L2</f>
        <v>Echo Lake-Monroe-Sno-King #1 500kV Line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63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6629.133333333334</v>
      </c>
      <c r="D5" s="223">
        <f>'Excel Sheet'!I3</f>
        <v>115.97</v>
      </c>
      <c r="E5" s="223">
        <f>'Excel Sheet'!I4</f>
        <v>189.97</v>
      </c>
      <c r="F5" s="223">
        <f>'Excel Sheet'!I5</f>
        <v>251.09</v>
      </c>
      <c r="G5" s="223">
        <f>'Excel Sheet'!I6</f>
        <v>729.27</v>
      </c>
      <c r="H5" s="223">
        <f>'Excel Sheet'!I7</f>
        <v>799.09</v>
      </c>
      <c r="I5" s="233">
        <f>'Excel Sheet'!I8</f>
        <v>873.99</v>
      </c>
      <c r="J5" s="223">
        <f>'Excel Sheet'!I9</f>
        <v>1497.56</v>
      </c>
      <c r="K5" s="233">
        <f>'Excel Sheet'!I10</f>
        <v>1686.07</v>
      </c>
      <c r="L5" s="223">
        <f>'Excel Sheet'!I11</f>
        <v>1835.98</v>
      </c>
      <c r="M5" s="223">
        <f>'Excel Sheet'!I12</f>
        <v>1259.87</v>
      </c>
      <c r="N5" s="223">
        <f>'Excel Sheet'!I13</f>
        <v>1456.12</v>
      </c>
      <c r="O5" s="223">
        <f>'Excel Sheet'!I14</f>
        <v>1578.64</v>
      </c>
      <c r="P5" s="227">
        <f>'Excel Sheet'!I15</f>
        <v>1051.18</v>
      </c>
      <c r="Q5" s="227">
        <f>'Excel Sheet'!I16</f>
        <v>1198.39</v>
      </c>
      <c r="R5" s="227">
        <f>'Excel Sheet'!I17</f>
        <v>1208.14</v>
      </c>
    </row>
    <row r="6" spans="2:18" s="54" customFormat="1" ht="14.25">
      <c r="B6" s="222" t="str">
        <f>'Excel Sheet'!A19</f>
        <v>35F</v>
      </c>
      <c r="C6" s="223">
        <f>AVERAGE('Excel Sheet'!H20:H34)</f>
        <v>6296.216</v>
      </c>
      <c r="D6" s="223">
        <f>'Excel Sheet'!I20</f>
        <v>341.63</v>
      </c>
      <c r="E6" s="223">
        <f>'Excel Sheet'!I21</f>
        <v>413.92</v>
      </c>
      <c r="F6" s="223">
        <f>'Excel Sheet'!I22</f>
        <v>481.82</v>
      </c>
      <c r="G6" s="223">
        <f>'Excel Sheet'!I23</f>
        <v>930.9</v>
      </c>
      <c r="H6" s="223">
        <f>'Excel Sheet'!I24</f>
        <v>1005.29</v>
      </c>
      <c r="I6" s="223">
        <f>'Excel Sheet'!I25</f>
        <v>1075.2</v>
      </c>
      <c r="J6" s="223">
        <f>'Excel Sheet'!I26</f>
        <v>1494.84</v>
      </c>
      <c r="K6" s="223">
        <f>'Excel Sheet'!I27</f>
        <v>1687.1</v>
      </c>
      <c r="L6" s="223">
        <f>'Excel Sheet'!I28</f>
        <v>1780.17</v>
      </c>
      <c r="M6" s="223">
        <f>'Excel Sheet'!I29</f>
        <v>1246.36</v>
      </c>
      <c r="N6" s="223">
        <f>'Excel Sheet'!I30</f>
        <v>1382.22</v>
      </c>
      <c r="O6" s="223">
        <f>'Excel Sheet'!I31</f>
        <v>1460.38</v>
      </c>
      <c r="P6" s="223">
        <f>'Excel Sheet'!I32</f>
        <v>960.01</v>
      </c>
      <c r="Q6" s="223">
        <f>'Excel Sheet'!I33</f>
        <v>1042.04</v>
      </c>
      <c r="R6" s="223">
        <f>'Excel Sheet'!I34</f>
        <v>1027.59</v>
      </c>
    </row>
    <row r="7" spans="2:18" s="54" customFormat="1" ht="14.25">
      <c r="B7" s="222" t="str">
        <f>'Excel Sheet'!A36</f>
        <v>45F</v>
      </c>
      <c r="C7" s="223">
        <f>AVERAGE('Excel Sheet'!H37:H51)</f>
        <v>6010.502666666668</v>
      </c>
      <c r="D7" s="223">
        <f>'Excel Sheet'!I37</f>
        <v>186.48</v>
      </c>
      <c r="E7" s="223">
        <f>'Excel Sheet'!I38</f>
        <v>256.28</v>
      </c>
      <c r="F7" s="223">
        <f>'Excel Sheet'!I39</f>
        <v>321.36</v>
      </c>
      <c r="G7" s="223">
        <f>'Excel Sheet'!I40</f>
        <v>749.38</v>
      </c>
      <c r="H7" s="223">
        <f>'Excel Sheet'!I41</f>
        <v>824.41</v>
      </c>
      <c r="I7" s="223">
        <f>'Excel Sheet'!I42</f>
        <v>890.3</v>
      </c>
      <c r="J7" s="223">
        <f>'Excel Sheet'!I43</f>
        <v>1442.13</v>
      </c>
      <c r="K7" s="223">
        <f>'Excel Sheet'!I44</f>
        <v>1537.42</v>
      </c>
      <c r="L7" s="223">
        <f>'Excel Sheet'!I45</f>
        <v>1623.33</v>
      </c>
      <c r="M7" s="223">
        <f>'Excel Sheet'!I46</f>
        <v>1157.1</v>
      </c>
      <c r="N7" s="223">
        <f>'Excel Sheet'!I47</f>
        <v>1227.96</v>
      </c>
      <c r="O7" s="223">
        <f>'Excel Sheet'!I48</f>
        <v>1329.79</v>
      </c>
      <c r="P7" s="223">
        <f>'Excel Sheet'!I49</f>
        <v>872.25</v>
      </c>
      <c r="Q7" s="223">
        <f>'Excel Sheet'!I50</f>
        <v>953.83</v>
      </c>
      <c r="R7" s="223">
        <f>'Excel Sheet'!I51</f>
        <v>944.84</v>
      </c>
    </row>
    <row r="8" spans="2:18" s="54" customFormat="1" ht="14.25">
      <c r="B8" s="222" t="str">
        <f>'Excel Sheet'!A53</f>
        <v>60F</v>
      </c>
      <c r="C8" s="223">
        <f>AVERAGE('Excel Sheet'!H54:H68)</f>
        <v>4936.659333333333</v>
      </c>
      <c r="D8" s="223">
        <f>'Excel Sheet'!I54</f>
        <v>1025.09</v>
      </c>
      <c r="E8" s="223">
        <f>'Excel Sheet'!I55</f>
        <v>1099.58</v>
      </c>
      <c r="F8" s="223">
        <f>'Excel Sheet'!I56</f>
        <v>1165.22</v>
      </c>
      <c r="G8" s="223">
        <f>'Excel Sheet'!I57</f>
        <v>1484.25</v>
      </c>
      <c r="H8" s="223">
        <f>'Excel Sheet'!I58</f>
        <v>1543.54</v>
      </c>
      <c r="I8" s="223">
        <f>'Excel Sheet'!I59</f>
        <v>1627.77</v>
      </c>
      <c r="J8" s="223">
        <f>'Excel Sheet'!I60</f>
        <v>1282.96</v>
      </c>
      <c r="K8" s="223">
        <f>'Excel Sheet'!I61</f>
        <v>1369.09</v>
      </c>
      <c r="L8" s="223">
        <f>'Excel Sheet'!I62</f>
        <v>1442.12</v>
      </c>
      <c r="M8" s="223">
        <f>'Excel Sheet'!I63</f>
        <v>778.17</v>
      </c>
      <c r="N8" s="223">
        <f>'Excel Sheet'!I64</f>
        <v>938.19</v>
      </c>
      <c r="O8" s="223">
        <f>'Excel Sheet'!I65</f>
        <v>922.46</v>
      </c>
      <c r="P8" s="223">
        <f>'Excel Sheet'!I66</f>
        <v>451.74</v>
      </c>
      <c r="Q8" s="223">
        <f>'Excel Sheet'!I67</f>
        <v>546.24</v>
      </c>
      <c r="R8" s="223">
        <f>'Excel Sheet'!I68</f>
        <v>486.91</v>
      </c>
    </row>
    <row r="9" spans="2:18" s="54" customFormat="1" ht="14.25">
      <c r="B9" s="222" t="str">
        <f>'Excel Sheet'!A70</f>
        <v>70F</v>
      </c>
      <c r="C9" s="223">
        <f>AVERAGE('Excel Sheet'!H71:H85)</f>
        <v>4601.810666666667</v>
      </c>
      <c r="D9" s="223">
        <f>'Excel Sheet'!I71</f>
        <v>1185.51</v>
      </c>
      <c r="E9" s="223">
        <f>'Excel Sheet'!I72</f>
        <v>1262.21</v>
      </c>
      <c r="F9" s="223">
        <f>'Excel Sheet'!I73</f>
        <v>1330.08</v>
      </c>
      <c r="G9" s="223">
        <f>'Excel Sheet'!I74</f>
        <v>1324.6</v>
      </c>
      <c r="H9" s="223">
        <f>'Excel Sheet'!I75</f>
        <v>1411.6</v>
      </c>
      <c r="I9" s="223">
        <f>'Excel Sheet'!I76</f>
        <v>1490.95</v>
      </c>
      <c r="J9" s="223">
        <f>'Excel Sheet'!I77</f>
        <v>1145.01</v>
      </c>
      <c r="K9" s="223">
        <f>'Excel Sheet'!I78</f>
        <v>1233.17</v>
      </c>
      <c r="L9" s="223">
        <f>'Excel Sheet'!I79</f>
        <v>1293.16</v>
      </c>
      <c r="M9" s="223">
        <f>'Excel Sheet'!I80</f>
        <v>643.86</v>
      </c>
      <c r="N9" s="223">
        <f>'Excel Sheet'!I81</f>
        <v>725.2</v>
      </c>
      <c r="O9" s="223">
        <f>'Excel Sheet'!I82</f>
        <v>745.45</v>
      </c>
      <c r="P9" s="223">
        <f>'Excel Sheet'!I83</f>
        <v>331.21</v>
      </c>
      <c r="Q9" s="223">
        <f>'Excel Sheet'!I84</f>
        <v>369.1</v>
      </c>
      <c r="R9" s="223">
        <f>'Excel Sheet'!I85</f>
        <v>294.5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0.421875" style="0" customWidth="1"/>
    <col min="4" max="4" width="61.4218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5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69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61</v>
      </c>
      <c r="J2" t="s">
        <v>62</v>
      </c>
      <c r="K2" t="s">
        <v>56</v>
      </c>
    </row>
    <row r="3" spans="1:11" ht="12.75">
      <c r="A3" t="s">
        <v>51</v>
      </c>
      <c r="B3">
        <v>114.88</v>
      </c>
      <c r="C3" t="s">
        <v>59</v>
      </c>
      <c r="D3" t="s">
        <v>60</v>
      </c>
      <c r="E3">
        <v>12.72</v>
      </c>
      <c r="F3">
        <v>472.64</v>
      </c>
      <c r="G3">
        <v>472.38</v>
      </c>
      <c r="H3">
        <v>6661.12</v>
      </c>
      <c r="I3">
        <v>115.97</v>
      </c>
      <c r="J3">
        <v>0</v>
      </c>
      <c r="K3" t="s">
        <v>57</v>
      </c>
    </row>
    <row r="4" spans="1:11" ht="12.75">
      <c r="A4" t="s">
        <v>6</v>
      </c>
      <c r="B4">
        <v>188.92</v>
      </c>
      <c r="C4" t="s">
        <v>59</v>
      </c>
      <c r="D4" t="s">
        <v>60</v>
      </c>
      <c r="E4">
        <v>12.72</v>
      </c>
      <c r="F4">
        <v>472.98</v>
      </c>
      <c r="G4">
        <v>472.75</v>
      </c>
      <c r="H4">
        <v>6586.8</v>
      </c>
      <c r="I4">
        <v>189.97</v>
      </c>
      <c r="J4">
        <v>0</v>
      </c>
      <c r="K4" t="s">
        <v>57</v>
      </c>
    </row>
    <row r="5" spans="1:11" ht="12.75">
      <c r="A5" t="s">
        <v>3</v>
      </c>
      <c r="B5">
        <v>250.64</v>
      </c>
      <c r="C5" t="s">
        <v>59</v>
      </c>
      <c r="D5" t="s">
        <v>60</v>
      </c>
      <c r="E5">
        <v>12.72</v>
      </c>
      <c r="F5">
        <v>472.68</v>
      </c>
      <c r="G5">
        <v>472.42</v>
      </c>
      <c r="H5">
        <v>6595.95</v>
      </c>
      <c r="I5">
        <v>251.09</v>
      </c>
      <c r="J5">
        <v>0</v>
      </c>
      <c r="K5" t="s">
        <v>57</v>
      </c>
    </row>
    <row r="6" spans="1:11" ht="12.75">
      <c r="A6" t="s">
        <v>0</v>
      </c>
      <c r="B6">
        <v>728.57</v>
      </c>
      <c r="C6" t="s">
        <v>59</v>
      </c>
      <c r="D6" t="s">
        <v>60</v>
      </c>
      <c r="E6">
        <v>12.72</v>
      </c>
      <c r="F6">
        <v>482.18</v>
      </c>
      <c r="G6">
        <v>482.12</v>
      </c>
      <c r="H6">
        <v>6653.43</v>
      </c>
      <c r="I6">
        <v>729.27</v>
      </c>
      <c r="J6">
        <v>0</v>
      </c>
      <c r="K6" t="s">
        <v>57</v>
      </c>
    </row>
    <row r="7" spans="1:11" ht="12.75">
      <c r="A7" t="s">
        <v>7</v>
      </c>
      <c r="B7">
        <v>798.85</v>
      </c>
      <c r="C7" t="s">
        <v>59</v>
      </c>
      <c r="D7" t="s">
        <v>60</v>
      </c>
      <c r="E7">
        <v>12.72</v>
      </c>
      <c r="F7">
        <v>482.49</v>
      </c>
      <c r="G7">
        <v>482.42</v>
      </c>
      <c r="H7">
        <v>6583.13</v>
      </c>
      <c r="I7">
        <v>799.09</v>
      </c>
      <c r="J7">
        <v>0</v>
      </c>
      <c r="K7" t="s">
        <v>57</v>
      </c>
    </row>
    <row r="8" spans="1:11" ht="12.75">
      <c r="A8" t="s">
        <v>4</v>
      </c>
      <c r="B8">
        <v>873.92</v>
      </c>
      <c r="C8" t="s">
        <v>59</v>
      </c>
      <c r="D8" t="s">
        <v>60</v>
      </c>
      <c r="E8">
        <v>12.72</v>
      </c>
      <c r="F8">
        <v>482.82</v>
      </c>
      <c r="G8">
        <v>482.55</v>
      </c>
      <c r="H8">
        <v>6595</v>
      </c>
      <c r="I8">
        <v>873.99</v>
      </c>
      <c r="J8">
        <v>0</v>
      </c>
      <c r="K8" t="s">
        <v>57</v>
      </c>
    </row>
    <row r="9" spans="1:11" ht="12.75">
      <c r="A9" t="s">
        <v>1</v>
      </c>
      <c r="B9">
        <v>1500.3</v>
      </c>
      <c r="C9" t="s">
        <v>71</v>
      </c>
      <c r="D9" t="s">
        <v>72</v>
      </c>
      <c r="E9">
        <v>-14.2</v>
      </c>
      <c r="F9">
        <v>-506.5</v>
      </c>
      <c r="G9">
        <v>-506.38</v>
      </c>
      <c r="H9">
        <v>6667.68</v>
      </c>
      <c r="I9">
        <v>1497.56</v>
      </c>
      <c r="J9">
        <v>0</v>
      </c>
      <c r="K9" t="s">
        <v>57</v>
      </c>
    </row>
    <row r="10" spans="1:11" ht="12.75">
      <c r="A10" t="s">
        <v>8</v>
      </c>
      <c r="B10">
        <v>1689.54</v>
      </c>
      <c r="C10" t="s">
        <v>71</v>
      </c>
      <c r="D10" t="s">
        <v>72</v>
      </c>
      <c r="E10">
        <v>-14.2</v>
      </c>
      <c r="F10">
        <v>-505.48</v>
      </c>
      <c r="G10">
        <v>-505.69</v>
      </c>
      <c r="H10">
        <v>6604.13</v>
      </c>
      <c r="I10">
        <v>1686.07</v>
      </c>
      <c r="J10">
        <v>0</v>
      </c>
      <c r="K10" t="s">
        <v>57</v>
      </c>
    </row>
    <row r="11" spans="1:11" ht="12.75">
      <c r="A11" t="s">
        <v>5</v>
      </c>
      <c r="B11">
        <v>1840.97</v>
      </c>
      <c r="C11" t="s">
        <v>73</v>
      </c>
      <c r="D11" t="s">
        <v>74</v>
      </c>
      <c r="E11">
        <v>-14.2</v>
      </c>
      <c r="F11">
        <v>-506.91</v>
      </c>
      <c r="G11">
        <v>-506.86</v>
      </c>
      <c r="H11">
        <v>6622.34</v>
      </c>
      <c r="I11">
        <v>1835.98</v>
      </c>
      <c r="J11">
        <v>0</v>
      </c>
      <c r="K11" t="s">
        <v>57</v>
      </c>
    </row>
    <row r="12" spans="1:11" ht="12.75">
      <c r="A12" t="s">
        <v>2</v>
      </c>
      <c r="B12">
        <v>1261.37</v>
      </c>
      <c r="C12" t="s">
        <v>71</v>
      </c>
      <c r="D12" t="s">
        <v>72</v>
      </c>
      <c r="E12">
        <v>-14.2</v>
      </c>
      <c r="F12">
        <v>-505.87</v>
      </c>
      <c r="G12">
        <v>-505.84</v>
      </c>
      <c r="H12">
        <v>6677.18</v>
      </c>
      <c r="I12">
        <v>1259.87</v>
      </c>
      <c r="J12">
        <v>0</v>
      </c>
      <c r="K12" t="s">
        <v>57</v>
      </c>
    </row>
    <row r="13" spans="1:11" ht="12.75">
      <c r="A13" t="s">
        <v>9</v>
      </c>
      <c r="B13">
        <v>1459.21</v>
      </c>
      <c r="C13" t="s">
        <v>73</v>
      </c>
      <c r="D13" t="s">
        <v>74</v>
      </c>
      <c r="E13">
        <v>-14.2</v>
      </c>
      <c r="F13">
        <v>-506.5</v>
      </c>
      <c r="G13">
        <v>-506.2</v>
      </c>
      <c r="H13">
        <v>6614.66</v>
      </c>
      <c r="I13">
        <v>1456.12</v>
      </c>
      <c r="J13">
        <v>0</v>
      </c>
      <c r="K13" t="s">
        <v>57</v>
      </c>
    </row>
    <row r="14" spans="1:11" ht="12.75">
      <c r="A14" t="s">
        <v>10</v>
      </c>
      <c r="B14">
        <v>1581.78</v>
      </c>
      <c r="C14" t="s">
        <v>75</v>
      </c>
      <c r="D14" t="s">
        <v>76</v>
      </c>
      <c r="E14">
        <v>18.63</v>
      </c>
      <c r="F14">
        <v>655.89</v>
      </c>
      <c r="G14">
        <v>656.06</v>
      </c>
      <c r="H14">
        <v>6634.09</v>
      </c>
      <c r="I14">
        <v>1578.64</v>
      </c>
      <c r="J14">
        <v>0</v>
      </c>
      <c r="K14" t="s">
        <v>57</v>
      </c>
    </row>
    <row r="15" spans="1:11" ht="12.75">
      <c r="A15" t="s">
        <v>11</v>
      </c>
      <c r="B15">
        <v>1053.66</v>
      </c>
      <c r="C15" t="s">
        <v>77</v>
      </c>
      <c r="D15" t="s">
        <v>78</v>
      </c>
      <c r="E15">
        <v>-26.88</v>
      </c>
      <c r="F15">
        <v>-747.23</v>
      </c>
      <c r="G15">
        <v>-747.16</v>
      </c>
      <c r="H15">
        <v>6684.36</v>
      </c>
      <c r="I15">
        <v>1051.18</v>
      </c>
      <c r="J15">
        <v>0</v>
      </c>
      <c r="K15" t="s">
        <v>57</v>
      </c>
    </row>
    <row r="16" spans="1:11" ht="12.75">
      <c r="A16" t="s">
        <v>13</v>
      </c>
      <c r="B16">
        <v>1200.56</v>
      </c>
      <c r="C16" t="s">
        <v>77</v>
      </c>
      <c r="D16" t="s">
        <v>79</v>
      </c>
      <c r="E16">
        <v>-23.08</v>
      </c>
      <c r="F16">
        <v>-761.51</v>
      </c>
      <c r="G16">
        <v>-761.13</v>
      </c>
      <c r="H16">
        <v>6621</v>
      </c>
      <c r="I16">
        <v>1198.39</v>
      </c>
      <c r="J16">
        <v>0</v>
      </c>
      <c r="K16" t="s">
        <v>57</v>
      </c>
    </row>
    <row r="17" spans="1:11" ht="12.75">
      <c r="A17" t="s">
        <v>14</v>
      </c>
      <c r="B17">
        <v>1209.22</v>
      </c>
      <c r="C17" t="s">
        <v>80</v>
      </c>
      <c r="D17" t="s">
        <v>81</v>
      </c>
      <c r="E17">
        <v>-13.49</v>
      </c>
      <c r="F17">
        <v>-530.23</v>
      </c>
      <c r="G17">
        <v>-530.52</v>
      </c>
      <c r="H17">
        <v>6636.13</v>
      </c>
      <c r="I17">
        <v>1208.14</v>
      </c>
      <c r="J17">
        <v>0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61</v>
      </c>
      <c r="J19" t="s">
        <v>62</v>
      </c>
      <c r="K19" t="s">
        <v>56</v>
      </c>
    </row>
    <row r="20" spans="1:11" ht="12.75">
      <c r="A20" t="s">
        <v>51</v>
      </c>
      <c r="B20">
        <v>340.42</v>
      </c>
      <c r="C20" t="s">
        <v>59</v>
      </c>
      <c r="D20" t="s">
        <v>60</v>
      </c>
      <c r="E20">
        <v>12.72</v>
      </c>
      <c r="F20">
        <v>467.72</v>
      </c>
      <c r="G20">
        <v>467.59</v>
      </c>
      <c r="H20">
        <v>6323.39</v>
      </c>
      <c r="I20">
        <v>341.63</v>
      </c>
      <c r="J20">
        <v>0</v>
      </c>
      <c r="K20" t="s">
        <v>57</v>
      </c>
    </row>
    <row r="21" spans="1:11" ht="12.75">
      <c r="A21" t="s">
        <v>6</v>
      </c>
      <c r="B21">
        <v>412.28</v>
      </c>
      <c r="C21" t="s">
        <v>59</v>
      </c>
      <c r="D21" t="s">
        <v>60</v>
      </c>
      <c r="E21">
        <v>12.72</v>
      </c>
      <c r="F21">
        <v>467.42</v>
      </c>
      <c r="G21">
        <v>467.32</v>
      </c>
      <c r="H21">
        <v>6250.87</v>
      </c>
      <c r="I21">
        <v>413.92</v>
      </c>
      <c r="J21">
        <v>0</v>
      </c>
      <c r="K21" t="s">
        <v>57</v>
      </c>
    </row>
    <row r="22" spans="1:11" ht="12.75">
      <c r="A22" t="s">
        <v>3</v>
      </c>
      <c r="B22">
        <v>481.86</v>
      </c>
      <c r="C22" t="s">
        <v>59</v>
      </c>
      <c r="D22" t="s">
        <v>60</v>
      </c>
      <c r="E22">
        <v>12.72</v>
      </c>
      <c r="F22">
        <v>467.65</v>
      </c>
      <c r="G22">
        <v>467.52</v>
      </c>
      <c r="H22">
        <v>6261.55</v>
      </c>
      <c r="I22">
        <v>481.82</v>
      </c>
      <c r="J22">
        <v>0</v>
      </c>
      <c r="K22" t="s">
        <v>57</v>
      </c>
    </row>
    <row r="23" spans="1:11" ht="12.75">
      <c r="A23" t="s">
        <v>0</v>
      </c>
      <c r="B23">
        <v>931</v>
      </c>
      <c r="C23" t="s">
        <v>59</v>
      </c>
      <c r="D23" t="s">
        <v>60</v>
      </c>
      <c r="E23">
        <v>12.72</v>
      </c>
      <c r="F23">
        <v>475.34</v>
      </c>
      <c r="G23">
        <v>475.17</v>
      </c>
      <c r="H23">
        <v>6321.74</v>
      </c>
      <c r="I23">
        <v>930.9</v>
      </c>
      <c r="J23">
        <v>0</v>
      </c>
      <c r="K23" t="s">
        <v>57</v>
      </c>
    </row>
    <row r="24" spans="1:11" ht="12.75">
      <c r="A24" t="s">
        <v>7</v>
      </c>
      <c r="B24">
        <v>1005.65</v>
      </c>
      <c r="C24" t="s">
        <v>59</v>
      </c>
      <c r="D24" t="s">
        <v>60</v>
      </c>
      <c r="E24">
        <v>12.72</v>
      </c>
      <c r="F24">
        <v>475.46</v>
      </c>
      <c r="G24">
        <v>475.29</v>
      </c>
      <c r="H24">
        <v>6251.79</v>
      </c>
      <c r="I24">
        <v>1005.29</v>
      </c>
      <c r="J24">
        <v>0</v>
      </c>
      <c r="K24" t="s">
        <v>57</v>
      </c>
    </row>
    <row r="25" spans="1:11" ht="12.75">
      <c r="A25" t="s">
        <v>4</v>
      </c>
      <c r="B25">
        <v>1076.06</v>
      </c>
      <c r="C25" t="s">
        <v>59</v>
      </c>
      <c r="D25" t="s">
        <v>60</v>
      </c>
      <c r="E25">
        <v>12.72</v>
      </c>
      <c r="F25">
        <v>475.56</v>
      </c>
      <c r="G25">
        <v>475.45</v>
      </c>
      <c r="H25">
        <v>6265.21</v>
      </c>
      <c r="I25">
        <v>1075.2</v>
      </c>
      <c r="J25">
        <v>0</v>
      </c>
      <c r="K25" t="s">
        <v>57</v>
      </c>
    </row>
    <row r="26" spans="1:11" ht="12.75">
      <c r="A26" t="s">
        <v>1</v>
      </c>
      <c r="B26">
        <v>1497.57</v>
      </c>
      <c r="C26" t="s">
        <v>73</v>
      </c>
      <c r="D26" t="s">
        <v>72</v>
      </c>
      <c r="E26">
        <v>-14.2</v>
      </c>
      <c r="F26">
        <v>-495.29</v>
      </c>
      <c r="G26">
        <v>-495.2</v>
      </c>
      <c r="H26">
        <v>6335.76</v>
      </c>
      <c r="I26">
        <v>1494.84</v>
      </c>
      <c r="J26">
        <v>0</v>
      </c>
      <c r="K26" t="s">
        <v>57</v>
      </c>
    </row>
    <row r="27" spans="1:11" ht="12.75">
      <c r="A27" t="s">
        <v>8</v>
      </c>
      <c r="B27">
        <v>1692.14</v>
      </c>
      <c r="C27" t="s">
        <v>73</v>
      </c>
      <c r="D27" t="s">
        <v>74</v>
      </c>
      <c r="E27">
        <v>-14.2</v>
      </c>
      <c r="F27">
        <v>-494.51</v>
      </c>
      <c r="G27">
        <v>-494.55</v>
      </c>
      <c r="H27">
        <v>6273.24</v>
      </c>
      <c r="I27">
        <v>1687.1</v>
      </c>
      <c r="J27">
        <v>0</v>
      </c>
      <c r="K27" t="s">
        <v>57</v>
      </c>
    </row>
    <row r="28" spans="1:11" ht="12.75">
      <c r="A28" t="s">
        <v>5</v>
      </c>
      <c r="B28">
        <v>1785.96</v>
      </c>
      <c r="C28" t="s">
        <v>82</v>
      </c>
      <c r="D28" t="s">
        <v>76</v>
      </c>
      <c r="E28">
        <v>18.63</v>
      </c>
      <c r="F28">
        <v>630.18</v>
      </c>
      <c r="G28">
        <v>629.87</v>
      </c>
      <c r="H28">
        <v>6290.9</v>
      </c>
      <c r="I28">
        <v>1780.17</v>
      </c>
      <c r="J28">
        <v>0</v>
      </c>
      <c r="K28" t="s">
        <v>57</v>
      </c>
    </row>
    <row r="29" spans="1:11" ht="12.75">
      <c r="A29" t="s">
        <v>2</v>
      </c>
      <c r="B29">
        <v>1249.01</v>
      </c>
      <c r="C29" t="s">
        <v>73</v>
      </c>
      <c r="D29" t="s">
        <v>74</v>
      </c>
      <c r="E29">
        <v>-14.2</v>
      </c>
      <c r="F29">
        <v>-496.87</v>
      </c>
      <c r="G29">
        <v>-496.77</v>
      </c>
      <c r="H29">
        <v>6345.75</v>
      </c>
      <c r="I29">
        <v>1246.36</v>
      </c>
      <c r="J29">
        <v>0</v>
      </c>
      <c r="K29" t="s">
        <v>57</v>
      </c>
    </row>
    <row r="30" spans="1:11" ht="12.75">
      <c r="A30" t="s">
        <v>9</v>
      </c>
      <c r="B30">
        <v>1384.15</v>
      </c>
      <c r="C30" t="s">
        <v>75</v>
      </c>
      <c r="D30" t="s">
        <v>76</v>
      </c>
      <c r="E30">
        <v>18.63</v>
      </c>
      <c r="F30">
        <v>630.53</v>
      </c>
      <c r="G30">
        <v>630.71</v>
      </c>
      <c r="H30">
        <v>6282.34</v>
      </c>
      <c r="I30">
        <v>1382.22</v>
      </c>
      <c r="J30">
        <v>0</v>
      </c>
      <c r="K30" t="s">
        <v>57</v>
      </c>
    </row>
    <row r="31" spans="1:11" ht="12.75">
      <c r="A31" t="s">
        <v>10</v>
      </c>
      <c r="B31">
        <v>1462.01</v>
      </c>
      <c r="C31" t="s">
        <v>80</v>
      </c>
      <c r="D31" t="s">
        <v>81</v>
      </c>
      <c r="E31">
        <v>-13.49</v>
      </c>
      <c r="F31">
        <v>-513.71</v>
      </c>
      <c r="G31">
        <v>-513.59</v>
      </c>
      <c r="H31">
        <v>6300.48</v>
      </c>
      <c r="I31">
        <v>1460.38</v>
      </c>
      <c r="J31">
        <v>0</v>
      </c>
      <c r="K31" t="s">
        <v>57</v>
      </c>
    </row>
    <row r="32" spans="1:11" ht="12.75">
      <c r="A32" t="s">
        <v>11</v>
      </c>
      <c r="B32">
        <v>959.86</v>
      </c>
      <c r="C32" t="s">
        <v>77</v>
      </c>
      <c r="D32" t="s">
        <v>79</v>
      </c>
      <c r="E32">
        <v>-23.08</v>
      </c>
      <c r="F32">
        <v>-740.21</v>
      </c>
      <c r="G32">
        <v>-739.62</v>
      </c>
      <c r="H32">
        <v>6351.41</v>
      </c>
      <c r="I32">
        <v>960.01</v>
      </c>
      <c r="J32">
        <v>0</v>
      </c>
      <c r="K32" t="s">
        <v>57</v>
      </c>
    </row>
    <row r="33" spans="1:11" ht="12.75">
      <c r="A33" t="s">
        <v>13</v>
      </c>
      <c r="B33">
        <v>1042.33</v>
      </c>
      <c r="C33" t="s">
        <v>77</v>
      </c>
      <c r="D33" t="s">
        <v>79</v>
      </c>
      <c r="E33">
        <v>-23.08</v>
      </c>
      <c r="F33">
        <v>-740.33</v>
      </c>
      <c r="G33">
        <v>-740.38</v>
      </c>
      <c r="H33">
        <v>6287.06</v>
      </c>
      <c r="I33">
        <v>1042.04</v>
      </c>
      <c r="J33">
        <v>0</v>
      </c>
      <c r="K33" t="s">
        <v>57</v>
      </c>
    </row>
    <row r="34" spans="1:11" ht="12.75">
      <c r="A34" t="s">
        <v>14</v>
      </c>
      <c r="B34">
        <v>1028.56</v>
      </c>
      <c r="C34" t="s">
        <v>80</v>
      </c>
      <c r="D34" t="s">
        <v>81</v>
      </c>
      <c r="E34">
        <v>-13.49</v>
      </c>
      <c r="F34">
        <v>-514.63</v>
      </c>
      <c r="G34">
        <v>-514.51</v>
      </c>
      <c r="H34">
        <v>6301.75</v>
      </c>
      <c r="I34">
        <v>1027.59</v>
      </c>
      <c r="J34">
        <v>0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61</v>
      </c>
      <c r="J36" t="s">
        <v>62</v>
      </c>
      <c r="K36" t="s">
        <v>56</v>
      </c>
    </row>
    <row r="37" spans="1:11" ht="12.75">
      <c r="A37" t="s">
        <v>51</v>
      </c>
      <c r="B37">
        <v>184.25</v>
      </c>
      <c r="C37" t="s">
        <v>59</v>
      </c>
      <c r="D37" t="s">
        <v>60</v>
      </c>
      <c r="E37">
        <v>12.72</v>
      </c>
      <c r="F37">
        <v>434.12</v>
      </c>
      <c r="G37">
        <v>434.06</v>
      </c>
      <c r="H37">
        <v>6039.05</v>
      </c>
      <c r="I37">
        <v>186.48</v>
      </c>
      <c r="J37">
        <v>0</v>
      </c>
      <c r="K37" t="s">
        <v>57</v>
      </c>
    </row>
    <row r="38" spans="1:11" ht="12.75">
      <c r="A38" t="s">
        <v>6</v>
      </c>
      <c r="B38">
        <v>255.18</v>
      </c>
      <c r="C38" t="s">
        <v>59</v>
      </c>
      <c r="D38" t="s">
        <v>60</v>
      </c>
      <c r="E38">
        <v>12.72</v>
      </c>
      <c r="F38">
        <v>434.25</v>
      </c>
      <c r="G38">
        <v>434.18</v>
      </c>
      <c r="H38">
        <v>5966.76</v>
      </c>
      <c r="I38">
        <v>256.28</v>
      </c>
      <c r="J38">
        <v>0</v>
      </c>
      <c r="K38" t="s">
        <v>57</v>
      </c>
    </row>
    <row r="39" spans="1:11" ht="12.75">
      <c r="A39" t="s">
        <v>3</v>
      </c>
      <c r="B39">
        <v>319.91</v>
      </c>
      <c r="C39" t="s">
        <v>59</v>
      </c>
      <c r="D39" t="s">
        <v>60</v>
      </c>
      <c r="E39">
        <v>12.72</v>
      </c>
      <c r="F39">
        <v>434.22</v>
      </c>
      <c r="G39">
        <v>434.16</v>
      </c>
      <c r="H39">
        <v>5977.45</v>
      </c>
      <c r="I39">
        <v>321.36</v>
      </c>
      <c r="J39">
        <v>0</v>
      </c>
      <c r="K39" t="s">
        <v>57</v>
      </c>
    </row>
    <row r="40" spans="1:11" ht="12.75">
      <c r="A40" t="s">
        <v>0</v>
      </c>
      <c r="B40">
        <v>747.37</v>
      </c>
      <c r="C40" t="s">
        <v>59</v>
      </c>
      <c r="D40" t="s">
        <v>60</v>
      </c>
      <c r="E40">
        <v>12.72</v>
      </c>
      <c r="F40">
        <v>439.48</v>
      </c>
      <c r="G40">
        <v>439.55</v>
      </c>
      <c r="H40">
        <v>6035.5</v>
      </c>
      <c r="I40">
        <v>749.38</v>
      </c>
      <c r="J40">
        <v>0</v>
      </c>
      <c r="K40" t="s">
        <v>57</v>
      </c>
    </row>
    <row r="41" spans="1:11" ht="12.75">
      <c r="A41" t="s">
        <v>7</v>
      </c>
      <c r="B41">
        <v>824.11</v>
      </c>
      <c r="C41" t="s">
        <v>59</v>
      </c>
      <c r="D41" t="s">
        <v>60</v>
      </c>
      <c r="E41">
        <v>12.72</v>
      </c>
      <c r="F41">
        <v>439.92</v>
      </c>
      <c r="G41">
        <v>439.6</v>
      </c>
      <c r="H41">
        <v>5965.96</v>
      </c>
      <c r="I41">
        <v>824.41</v>
      </c>
      <c r="J41">
        <v>0</v>
      </c>
      <c r="K41" t="s">
        <v>57</v>
      </c>
    </row>
    <row r="42" spans="1:11" ht="12.75">
      <c r="A42" t="s">
        <v>4</v>
      </c>
      <c r="B42">
        <v>890.2</v>
      </c>
      <c r="C42" t="s">
        <v>59</v>
      </c>
      <c r="D42" t="s">
        <v>60</v>
      </c>
      <c r="E42">
        <v>12.72</v>
      </c>
      <c r="F42">
        <v>439.64</v>
      </c>
      <c r="G42">
        <v>439.72</v>
      </c>
      <c r="H42">
        <v>5979.24</v>
      </c>
      <c r="I42">
        <v>890.3</v>
      </c>
      <c r="J42">
        <v>0</v>
      </c>
      <c r="K42" t="s">
        <v>57</v>
      </c>
    </row>
    <row r="43" spans="1:11" ht="12.75">
      <c r="A43" t="s">
        <v>1</v>
      </c>
      <c r="B43">
        <v>1445.37</v>
      </c>
      <c r="C43" t="s">
        <v>75</v>
      </c>
      <c r="D43" t="s">
        <v>76</v>
      </c>
      <c r="E43">
        <v>18.63</v>
      </c>
      <c r="F43">
        <v>593.51</v>
      </c>
      <c r="G43">
        <v>593.26</v>
      </c>
      <c r="H43">
        <v>6050.94</v>
      </c>
      <c r="I43">
        <v>1442.13</v>
      </c>
      <c r="J43">
        <v>0</v>
      </c>
      <c r="K43" t="s">
        <v>57</v>
      </c>
    </row>
    <row r="44" spans="1:11" ht="12.75">
      <c r="A44" t="s">
        <v>8</v>
      </c>
      <c r="B44">
        <v>1540.33</v>
      </c>
      <c r="C44" t="s">
        <v>75</v>
      </c>
      <c r="D44" t="s">
        <v>76</v>
      </c>
      <c r="E44">
        <v>18.63</v>
      </c>
      <c r="F44">
        <v>594.33</v>
      </c>
      <c r="G44">
        <v>594.21</v>
      </c>
      <c r="H44">
        <v>5985.54</v>
      </c>
      <c r="I44">
        <v>1537.42</v>
      </c>
      <c r="J44">
        <v>0</v>
      </c>
      <c r="K44" t="s">
        <v>57</v>
      </c>
    </row>
    <row r="45" spans="1:11" ht="12.75">
      <c r="A45" t="s">
        <v>5</v>
      </c>
      <c r="B45">
        <v>1627.27</v>
      </c>
      <c r="C45" t="s">
        <v>75</v>
      </c>
      <c r="D45" t="s">
        <v>76</v>
      </c>
      <c r="E45">
        <v>18.63</v>
      </c>
      <c r="F45">
        <v>594.13</v>
      </c>
      <c r="G45">
        <v>593.82</v>
      </c>
      <c r="H45">
        <v>6002.87</v>
      </c>
      <c r="I45">
        <v>1623.33</v>
      </c>
      <c r="J45">
        <v>0</v>
      </c>
      <c r="K45" t="s">
        <v>57</v>
      </c>
    </row>
    <row r="46" spans="1:11" ht="12.75">
      <c r="A46" t="s">
        <v>2</v>
      </c>
      <c r="B46">
        <v>1158.22</v>
      </c>
      <c r="C46" t="s">
        <v>82</v>
      </c>
      <c r="D46" t="s">
        <v>76</v>
      </c>
      <c r="E46">
        <v>18.63</v>
      </c>
      <c r="F46">
        <v>594.74</v>
      </c>
      <c r="G46">
        <v>594.33</v>
      </c>
      <c r="H46">
        <v>6059.9</v>
      </c>
      <c r="I46">
        <v>1157.1</v>
      </c>
      <c r="J46">
        <v>0</v>
      </c>
      <c r="K46" t="s">
        <v>57</v>
      </c>
    </row>
    <row r="47" spans="1:11" ht="12.75">
      <c r="A47" t="s">
        <v>9</v>
      </c>
      <c r="B47">
        <v>1229.54</v>
      </c>
      <c r="C47" t="s">
        <v>75</v>
      </c>
      <c r="D47" t="s">
        <v>76</v>
      </c>
      <c r="E47">
        <v>18.63</v>
      </c>
      <c r="F47">
        <v>593.48</v>
      </c>
      <c r="G47">
        <v>593.53</v>
      </c>
      <c r="H47">
        <v>5994.61</v>
      </c>
      <c r="I47">
        <v>1227.96</v>
      </c>
      <c r="J47">
        <v>0</v>
      </c>
      <c r="K47" t="s">
        <v>57</v>
      </c>
    </row>
    <row r="48" spans="1:11" ht="12.75">
      <c r="A48" t="s">
        <v>10</v>
      </c>
      <c r="B48">
        <v>1332.73</v>
      </c>
      <c r="C48" t="s">
        <v>75</v>
      </c>
      <c r="D48" t="s">
        <v>76</v>
      </c>
      <c r="E48">
        <v>18.63</v>
      </c>
      <c r="F48">
        <v>595.11</v>
      </c>
      <c r="G48">
        <v>595.22</v>
      </c>
      <c r="H48">
        <v>6013.46</v>
      </c>
      <c r="I48">
        <v>1329.79</v>
      </c>
      <c r="J48">
        <v>0</v>
      </c>
      <c r="K48" t="s">
        <v>57</v>
      </c>
    </row>
    <row r="49" spans="1:11" ht="12.75">
      <c r="A49" t="s">
        <v>11</v>
      </c>
      <c r="B49">
        <v>872.53</v>
      </c>
      <c r="C49" t="s">
        <v>77</v>
      </c>
      <c r="D49" t="s">
        <v>79</v>
      </c>
      <c r="E49">
        <v>-23.08</v>
      </c>
      <c r="F49">
        <v>-719.86</v>
      </c>
      <c r="G49">
        <v>-719.48</v>
      </c>
      <c r="H49">
        <v>6066.46</v>
      </c>
      <c r="I49">
        <v>872.25</v>
      </c>
      <c r="J49">
        <v>0</v>
      </c>
      <c r="K49" t="s">
        <v>57</v>
      </c>
    </row>
    <row r="50" spans="1:11" ht="12.75">
      <c r="A50" t="s">
        <v>13</v>
      </c>
      <c r="B50">
        <v>954.56</v>
      </c>
      <c r="C50" t="s">
        <v>77</v>
      </c>
      <c r="D50" t="s">
        <v>79</v>
      </c>
      <c r="E50">
        <v>-23.08</v>
      </c>
      <c r="F50">
        <v>-720.06</v>
      </c>
      <c r="G50">
        <v>-720.13</v>
      </c>
      <c r="H50">
        <v>6002.31</v>
      </c>
      <c r="I50">
        <v>953.83</v>
      </c>
      <c r="J50">
        <v>0</v>
      </c>
      <c r="K50" t="s">
        <v>57</v>
      </c>
    </row>
    <row r="51" spans="1:11" ht="12.75">
      <c r="A51" t="s">
        <v>14</v>
      </c>
      <c r="B51">
        <v>947.35</v>
      </c>
      <c r="C51" t="s">
        <v>80</v>
      </c>
      <c r="D51" t="s">
        <v>81</v>
      </c>
      <c r="E51">
        <v>-13.49</v>
      </c>
      <c r="F51">
        <v>-502.01</v>
      </c>
      <c r="G51">
        <v>-502.17</v>
      </c>
      <c r="H51">
        <v>6017.49</v>
      </c>
      <c r="I51">
        <v>944.84</v>
      </c>
      <c r="J51">
        <v>0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61</v>
      </c>
      <c r="J53" t="s">
        <v>62</v>
      </c>
      <c r="K53" t="s">
        <v>56</v>
      </c>
    </row>
    <row r="54" spans="1:11" ht="12.75">
      <c r="A54" t="s">
        <v>51</v>
      </c>
      <c r="B54">
        <v>1025.56</v>
      </c>
      <c r="C54" t="s">
        <v>59</v>
      </c>
      <c r="D54" t="s">
        <v>60</v>
      </c>
      <c r="E54">
        <v>12.72</v>
      </c>
      <c r="F54">
        <v>440.32</v>
      </c>
      <c r="G54">
        <v>440.55</v>
      </c>
      <c r="H54">
        <v>4958.56</v>
      </c>
      <c r="I54">
        <v>1025.09</v>
      </c>
      <c r="J54">
        <v>0</v>
      </c>
      <c r="K54" t="s">
        <v>57</v>
      </c>
    </row>
    <row r="55" spans="1:11" ht="12.75">
      <c r="A55" t="s">
        <v>6</v>
      </c>
      <c r="B55">
        <v>1100.32</v>
      </c>
      <c r="C55" t="s">
        <v>59</v>
      </c>
      <c r="D55" t="s">
        <v>60</v>
      </c>
      <c r="E55">
        <v>12.72</v>
      </c>
      <c r="F55">
        <v>440.44</v>
      </c>
      <c r="G55">
        <v>440.69</v>
      </c>
      <c r="H55">
        <v>4892.39</v>
      </c>
      <c r="I55">
        <v>1099.58</v>
      </c>
      <c r="J55">
        <v>0</v>
      </c>
      <c r="K55" t="s">
        <v>57</v>
      </c>
    </row>
    <row r="56" spans="1:11" ht="12.75">
      <c r="A56" t="s">
        <v>3</v>
      </c>
      <c r="B56">
        <v>1166.25</v>
      </c>
      <c r="C56" t="s">
        <v>59</v>
      </c>
      <c r="D56" t="s">
        <v>60</v>
      </c>
      <c r="E56">
        <v>12.72</v>
      </c>
      <c r="F56">
        <v>440.57</v>
      </c>
      <c r="G56">
        <v>440.75</v>
      </c>
      <c r="H56">
        <v>4908.96</v>
      </c>
      <c r="I56">
        <v>1165.22</v>
      </c>
      <c r="J56">
        <v>0</v>
      </c>
      <c r="K56" t="s">
        <v>57</v>
      </c>
    </row>
    <row r="57" spans="1:11" ht="12.75">
      <c r="A57" t="s">
        <v>0</v>
      </c>
      <c r="B57">
        <v>1485.18</v>
      </c>
      <c r="C57" t="s">
        <v>75</v>
      </c>
      <c r="D57" t="s">
        <v>76</v>
      </c>
      <c r="E57">
        <v>18.63</v>
      </c>
      <c r="F57">
        <v>539.32</v>
      </c>
      <c r="G57">
        <v>539.51</v>
      </c>
      <c r="H57">
        <v>4970.03</v>
      </c>
      <c r="I57">
        <v>1484.25</v>
      </c>
      <c r="J57">
        <v>0</v>
      </c>
      <c r="K57" t="s">
        <v>57</v>
      </c>
    </row>
    <row r="58" spans="1:11" ht="12.75">
      <c r="A58" t="s">
        <v>7</v>
      </c>
      <c r="B58">
        <v>1547.16</v>
      </c>
      <c r="C58" t="s">
        <v>75</v>
      </c>
      <c r="D58" t="s">
        <v>83</v>
      </c>
      <c r="E58">
        <v>18.63</v>
      </c>
      <c r="F58">
        <v>545.46</v>
      </c>
      <c r="G58">
        <v>545.71</v>
      </c>
      <c r="H58">
        <v>4904.98</v>
      </c>
      <c r="I58">
        <v>1543.54</v>
      </c>
      <c r="J58">
        <v>0</v>
      </c>
      <c r="K58" t="s">
        <v>57</v>
      </c>
    </row>
    <row r="59" spans="1:11" ht="12.75">
      <c r="A59" t="s">
        <v>4</v>
      </c>
      <c r="B59">
        <v>1630.96</v>
      </c>
      <c r="C59" t="s">
        <v>75</v>
      </c>
      <c r="D59" t="s">
        <v>83</v>
      </c>
      <c r="E59">
        <v>18.63</v>
      </c>
      <c r="F59">
        <v>545.15</v>
      </c>
      <c r="G59">
        <v>545.63</v>
      </c>
      <c r="H59">
        <v>4924.66</v>
      </c>
      <c r="I59">
        <v>1627.77</v>
      </c>
      <c r="J59">
        <v>0</v>
      </c>
      <c r="K59" t="s">
        <v>57</v>
      </c>
    </row>
    <row r="60" spans="1:11" ht="12.75">
      <c r="A60" t="s">
        <v>1</v>
      </c>
      <c r="B60">
        <v>1286.29</v>
      </c>
      <c r="C60" t="s">
        <v>82</v>
      </c>
      <c r="D60" t="s">
        <v>83</v>
      </c>
      <c r="E60">
        <v>18.63</v>
      </c>
      <c r="F60">
        <v>545.64</v>
      </c>
      <c r="G60">
        <v>545.89</v>
      </c>
      <c r="H60">
        <v>4972.03</v>
      </c>
      <c r="I60">
        <v>1282.96</v>
      </c>
      <c r="J60">
        <v>0</v>
      </c>
      <c r="K60" t="s">
        <v>57</v>
      </c>
    </row>
    <row r="61" spans="1:11" ht="12.75">
      <c r="A61" t="s">
        <v>8</v>
      </c>
      <c r="B61">
        <v>1371.92</v>
      </c>
      <c r="C61" t="s">
        <v>82</v>
      </c>
      <c r="D61" t="s">
        <v>76</v>
      </c>
      <c r="E61">
        <v>18.63</v>
      </c>
      <c r="F61">
        <v>545.92</v>
      </c>
      <c r="G61">
        <v>546.19</v>
      </c>
      <c r="H61">
        <v>4909.42</v>
      </c>
      <c r="I61">
        <v>1369.09</v>
      </c>
      <c r="J61">
        <v>0</v>
      </c>
      <c r="K61" t="s">
        <v>57</v>
      </c>
    </row>
    <row r="62" spans="1:11" ht="12.75">
      <c r="A62" t="s">
        <v>5</v>
      </c>
      <c r="B62">
        <v>1444.28</v>
      </c>
      <c r="C62" t="s">
        <v>75</v>
      </c>
      <c r="D62" t="s">
        <v>76</v>
      </c>
      <c r="E62">
        <v>18.63</v>
      </c>
      <c r="F62">
        <v>544.1</v>
      </c>
      <c r="G62">
        <v>544.57</v>
      </c>
      <c r="H62">
        <v>4929.09</v>
      </c>
      <c r="I62">
        <v>1442.12</v>
      </c>
      <c r="J62">
        <v>0</v>
      </c>
      <c r="K62" t="s">
        <v>57</v>
      </c>
    </row>
    <row r="63" spans="1:11" ht="12.75">
      <c r="A63" t="s">
        <v>2</v>
      </c>
      <c r="B63">
        <v>778.26</v>
      </c>
      <c r="C63" t="s">
        <v>82</v>
      </c>
      <c r="D63" t="s">
        <v>84</v>
      </c>
      <c r="E63">
        <v>21.84</v>
      </c>
      <c r="F63">
        <v>541.22</v>
      </c>
      <c r="G63">
        <v>541.49</v>
      </c>
      <c r="H63">
        <v>4978.74</v>
      </c>
      <c r="I63">
        <v>778.17</v>
      </c>
      <c r="J63">
        <v>0</v>
      </c>
      <c r="K63" t="s">
        <v>57</v>
      </c>
    </row>
    <row r="64" spans="1:11" ht="12.75">
      <c r="A64" t="s">
        <v>9</v>
      </c>
      <c r="B64">
        <v>939.72</v>
      </c>
      <c r="C64" t="s">
        <v>80</v>
      </c>
      <c r="D64" t="s">
        <v>81</v>
      </c>
      <c r="E64">
        <v>-13.49</v>
      </c>
      <c r="F64">
        <v>-473.67</v>
      </c>
      <c r="G64">
        <v>-473.54</v>
      </c>
      <c r="H64">
        <v>4918.01</v>
      </c>
      <c r="I64">
        <v>938.19</v>
      </c>
      <c r="J64">
        <v>0</v>
      </c>
      <c r="K64" t="s">
        <v>57</v>
      </c>
    </row>
    <row r="65" spans="1:11" ht="12.75">
      <c r="A65" t="s">
        <v>10</v>
      </c>
      <c r="B65">
        <v>923.17</v>
      </c>
      <c r="C65" t="s">
        <v>80</v>
      </c>
      <c r="D65" t="s">
        <v>81</v>
      </c>
      <c r="E65">
        <v>-13.49</v>
      </c>
      <c r="F65">
        <v>-477.12</v>
      </c>
      <c r="G65">
        <v>-477.14</v>
      </c>
      <c r="H65">
        <v>4934.56</v>
      </c>
      <c r="I65">
        <v>922.46</v>
      </c>
      <c r="J65">
        <v>0</v>
      </c>
      <c r="K65" t="s">
        <v>57</v>
      </c>
    </row>
    <row r="66" spans="1:11" ht="12.75">
      <c r="A66" t="s">
        <v>11</v>
      </c>
      <c r="B66">
        <v>452.07</v>
      </c>
      <c r="C66" t="s">
        <v>77</v>
      </c>
      <c r="D66" t="s">
        <v>79</v>
      </c>
      <c r="E66">
        <v>-23.08</v>
      </c>
      <c r="F66">
        <v>-681.67</v>
      </c>
      <c r="G66">
        <v>-681.26</v>
      </c>
      <c r="H66">
        <v>4986.49</v>
      </c>
      <c r="I66">
        <v>451.74</v>
      </c>
      <c r="J66">
        <v>0</v>
      </c>
      <c r="K66" t="s">
        <v>57</v>
      </c>
    </row>
    <row r="67" spans="1:11" ht="12.75">
      <c r="A67" t="s">
        <v>13</v>
      </c>
      <c r="B67">
        <v>545.98</v>
      </c>
      <c r="C67" t="s">
        <v>77</v>
      </c>
      <c r="D67" t="s">
        <v>79</v>
      </c>
      <c r="E67">
        <v>-23.08</v>
      </c>
      <c r="F67">
        <v>-685.59</v>
      </c>
      <c r="G67">
        <v>-685.21</v>
      </c>
      <c r="H67">
        <v>4922.87</v>
      </c>
      <c r="I67">
        <v>546.24</v>
      </c>
      <c r="J67">
        <v>0</v>
      </c>
      <c r="K67" t="s">
        <v>57</v>
      </c>
    </row>
    <row r="68" spans="1:11" ht="12.75">
      <c r="A68" t="s">
        <v>14</v>
      </c>
      <c r="B68">
        <v>486.41</v>
      </c>
      <c r="C68" t="s">
        <v>85</v>
      </c>
      <c r="D68" t="s">
        <v>86</v>
      </c>
      <c r="E68">
        <v>18.44</v>
      </c>
      <c r="F68">
        <v>470.54</v>
      </c>
      <c r="G68">
        <v>470.5</v>
      </c>
      <c r="H68">
        <v>4939.1</v>
      </c>
      <c r="I68">
        <v>486.91</v>
      </c>
      <c r="J68">
        <v>0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61</v>
      </c>
      <c r="J70" t="s">
        <v>62</v>
      </c>
      <c r="K70" t="s">
        <v>56</v>
      </c>
    </row>
    <row r="71" spans="1:11" ht="12.75">
      <c r="A71" t="s">
        <v>51</v>
      </c>
      <c r="B71">
        <v>1186.67</v>
      </c>
      <c r="C71" t="s">
        <v>59</v>
      </c>
      <c r="D71" t="s">
        <v>60</v>
      </c>
      <c r="E71">
        <v>12.72</v>
      </c>
      <c r="F71">
        <v>441.11</v>
      </c>
      <c r="G71">
        <v>441.35</v>
      </c>
      <c r="H71">
        <v>4627.52</v>
      </c>
      <c r="I71">
        <v>1185.51</v>
      </c>
      <c r="J71">
        <v>0</v>
      </c>
      <c r="K71" t="s">
        <v>57</v>
      </c>
    </row>
    <row r="72" spans="1:11" ht="12.75">
      <c r="A72" t="s">
        <v>6</v>
      </c>
      <c r="B72">
        <v>1263.77</v>
      </c>
      <c r="C72" t="s">
        <v>59</v>
      </c>
      <c r="D72" t="s">
        <v>60</v>
      </c>
      <c r="E72">
        <v>12.72</v>
      </c>
      <c r="F72">
        <v>442.1</v>
      </c>
      <c r="G72">
        <v>442.05</v>
      </c>
      <c r="H72">
        <v>4562.67</v>
      </c>
      <c r="I72">
        <v>1262.21</v>
      </c>
      <c r="J72">
        <v>0</v>
      </c>
      <c r="K72" t="s">
        <v>57</v>
      </c>
    </row>
    <row r="73" spans="1:11" ht="12.75">
      <c r="A73" t="s">
        <v>3</v>
      </c>
      <c r="B73">
        <v>1333.57</v>
      </c>
      <c r="C73" t="s">
        <v>59</v>
      </c>
      <c r="D73" t="s">
        <v>60</v>
      </c>
      <c r="E73">
        <v>12.72</v>
      </c>
      <c r="F73">
        <v>442.15</v>
      </c>
      <c r="G73">
        <v>442.27</v>
      </c>
      <c r="H73">
        <v>4581.27</v>
      </c>
      <c r="I73">
        <v>1330.08</v>
      </c>
      <c r="J73">
        <v>0</v>
      </c>
      <c r="K73" t="s">
        <v>57</v>
      </c>
    </row>
    <row r="74" spans="1:11" ht="12.75">
      <c r="A74" t="s">
        <v>0</v>
      </c>
      <c r="B74">
        <v>1325.8</v>
      </c>
      <c r="C74" t="s">
        <v>82</v>
      </c>
      <c r="D74" t="s">
        <v>76</v>
      </c>
      <c r="E74">
        <v>18.63</v>
      </c>
      <c r="F74">
        <v>504.04</v>
      </c>
      <c r="G74">
        <v>504.33</v>
      </c>
      <c r="H74">
        <v>4632.44</v>
      </c>
      <c r="I74">
        <v>1324.6</v>
      </c>
      <c r="J74">
        <v>0</v>
      </c>
      <c r="K74" t="s">
        <v>57</v>
      </c>
    </row>
    <row r="75" spans="1:11" ht="12.75">
      <c r="A75" t="s">
        <v>7</v>
      </c>
      <c r="B75">
        <v>1413.04</v>
      </c>
      <c r="C75" t="s">
        <v>82</v>
      </c>
      <c r="D75" t="s">
        <v>87</v>
      </c>
      <c r="E75">
        <v>18.54</v>
      </c>
      <c r="F75">
        <v>505.52</v>
      </c>
      <c r="G75">
        <v>506.04</v>
      </c>
      <c r="H75">
        <v>4569.66</v>
      </c>
      <c r="I75">
        <v>1411.6</v>
      </c>
      <c r="J75">
        <v>0</v>
      </c>
      <c r="K75" t="s">
        <v>57</v>
      </c>
    </row>
    <row r="76" spans="1:11" ht="12.75">
      <c r="A76" t="s">
        <v>4</v>
      </c>
      <c r="B76">
        <v>1493.77</v>
      </c>
      <c r="C76" t="s">
        <v>82</v>
      </c>
      <c r="D76" t="s">
        <v>83</v>
      </c>
      <c r="E76">
        <v>18.63</v>
      </c>
      <c r="F76">
        <v>505.48</v>
      </c>
      <c r="G76">
        <v>505.93</v>
      </c>
      <c r="H76">
        <v>4588.96</v>
      </c>
      <c r="I76">
        <v>1490.95</v>
      </c>
      <c r="J76">
        <v>0</v>
      </c>
      <c r="K76" t="s">
        <v>57</v>
      </c>
    </row>
    <row r="77" spans="1:11" ht="12.75">
      <c r="A77" t="s">
        <v>1</v>
      </c>
      <c r="B77">
        <v>1146.96</v>
      </c>
      <c r="C77" t="s">
        <v>82</v>
      </c>
      <c r="D77" t="s">
        <v>76</v>
      </c>
      <c r="E77">
        <v>18.63</v>
      </c>
      <c r="F77">
        <v>498.97</v>
      </c>
      <c r="G77">
        <v>498.98</v>
      </c>
      <c r="H77">
        <v>4635.79</v>
      </c>
      <c r="I77">
        <v>1145.01</v>
      </c>
      <c r="J77">
        <v>0</v>
      </c>
      <c r="K77" t="s">
        <v>57</v>
      </c>
    </row>
    <row r="78" spans="1:11" ht="12.75">
      <c r="A78" t="s">
        <v>8</v>
      </c>
      <c r="B78">
        <v>1233.26</v>
      </c>
      <c r="C78" t="s">
        <v>82</v>
      </c>
      <c r="D78" t="s">
        <v>76</v>
      </c>
      <c r="E78">
        <v>18.63</v>
      </c>
      <c r="F78">
        <v>501.22</v>
      </c>
      <c r="G78">
        <v>501.74</v>
      </c>
      <c r="H78">
        <v>4573.69</v>
      </c>
      <c r="I78">
        <v>1233.17</v>
      </c>
      <c r="J78">
        <v>0</v>
      </c>
      <c r="K78" t="s">
        <v>57</v>
      </c>
    </row>
    <row r="79" spans="1:11" ht="12.75">
      <c r="A79" t="s">
        <v>5</v>
      </c>
      <c r="B79">
        <v>1294.2</v>
      </c>
      <c r="C79" t="s">
        <v>75</v>
      </c>
      <c r="D79" t="s">
        <v>87</v>
      </c>
      <c r="E79">
        <v>18.54</v>
      </c>
      <c r="F79">
        <v>504.93</v>
      </c>
      <c r="G79">
        <v>505.35</v>
      </c>
      <c r="H79">
        <v>4592.76</v>
      </c>
      <c r="I79">
        <v>1293.16</v>
      </c>
      <c r="J79">
        <v>0</v>
      </c>
      <c r="K79" t="s">
        <v>57</v>
      </c>
    </row>
    <row r="80" spans="1:11" ht="12.75">
      <c r="A80" t="s">
        <v>2</v>
      </c>
      <c r="B80">
        <v>643.36</v>
      </c>
      <c r="C80" t="s">
        <v>82</v>
      </c>
      <c r="D80" t="s">
        <v>84</v>
      </c>
      <c r="E80">
        <v>21.84</v>
      </c>
      <c r="F80">
        <v>504.21</v>
      </c>
      <c r="G80">
        <v>504.3</v>
      </c>
      <c r="H80">
        <v>4642.28</v>
      </c>
      <c r="I80">
        <v>643.86</v>
      </c>
      <c r="J80">
        <v>0</v>
      </c>
      <c r="K80" t="s">
        <v>57</v>
      </c>
    </row>
    <row r="81" spans="1:11" ht="12.75">
      <c r="A81" t="s">
        <v>9</v>
      </c>
      <c r="B81">
        <v>724.4</v>
      </c>
      <c r="C81" t="s">
        <v>82</v>
      </c>
      <c r="D81" t="s">
        <v>84</v>
      </c>
      <c r="E81">
        <v>21.84</v>
      </c>
      <c r="F81">
        <v>501.26</v>
      </c>
      <c r="G81">
        <v>501.81</v>
      </c>
      <c r="H81">
        <v>4579.67</v>
      </c>
      <c r="I81">
        <v>725.2</v>
      </c>
      <c r="J81">
        <v>0</v>
      </c>
      <c r="K81" t="s">
        <v>57</v>
      </c>
    </row>
    <row r="82" spans="1:11" ht="12.75">
      <c r="A82" t="s">
        <v>10</v>
      </c>
      <c r="B82">
        <v>744.81</v>
      </c>
      <c r="C82" t="s">
        <v>85</v>
      </c>
      <c r="D82" t="s">
        <v>86</v>
      </c>
      <c r="E82">
        <v>18.44</v>
      </c>
      <c r="F82">
        <v>462.43</v>
      </c>
      <c r="G82">
        <v>462.65</v>
      </c>
      <c r="H82">
        <v>4598.81</v>
      </c>
      <c r="I82">
        <v>745.45</v>
      </c>
      <c r="J82">
        <v>0</v>
      </c>
      <c r="K82" t="s">
        <v>57</v>
      </c>
    </row>
    <row r="83" spans="1:11" ht="12.75">
      <c r="A83" t="s">
        <v>11</v>
      </c>
      <c r="B83">
        <v>329.88</v>
      </c>
      <c r="C83" t="s">
        <v>77</v>
      </c>
      <c r="D83" t="s">
        <v>79</v>
      </c>
      <c r="E83">
        <v>-23.08</v>
      </c>
      <c r="F83">
        <v>-665.36</v>
      </c>
      <c r="G83">
        <v>-665.14</v>
      </c>
      <c r="H83">
        <v>4650.97</v>
      </c>
      <c r="I83">
        <v>331.21</v>
      </c>
      <c r="J83">
        <v>0</v>
      </c>
      <c r="K83" t="s">
        <v>57</v>
      </c>
    </row>
    <row r="84" spans="1:11" ht="12.75">
      <c r="A84" t="s">
        <v>13</v>
      </c>
      <c r="B84">
        <v>367.86</v>
      </c>
      <c r="C84" t="s">
        <v>80</v>
      </c>
      <c r="D84" t="s">
        <v>81</v>
      </c>
      <c r="E84">
        <v>-13.49</v>
      </c>
      <c r="F84">
        <v>-463.41</v>
      </c>
      <c r="G84">
        <v>-463.3</v>
      </c>
      <c r="H84">
        <v>4587.62</v>
      </c>
      <c r="I84">
        <v>369.1</v>
      </c>
      <c r="J84">
        <v>0</v>
      </c>
      <c r="K84" t="s">
        <v>57</v>
      </c>
    </row>
    <row r="85" spans="1:11" ht="12.75">
      <c r="A85" t="s">
        <v>14</v>
      </c>
      <c r="B85">
        <v>293.27</v>
      </c>
      <c r="C85" t="s">
        <v>85</v>
      </c>
      <c r="D85" t="s">
        <v>86</v>
      </c>
      <c r="E85">
        <v>18.44</v>
      </c>
      <c r="F85">
        <v>461.79</v>
      </c>
      <c r="G85">
        <v>462.3</v>
      </c>
      <c r="H85">
        <v>4603.05</v>
      </c>
      <c r="I85">
        <v>294.5</v>
      </c>
      <c r="J85">
        <v>0</v>
      </c>
      <c r="K85" t="s">
        <v>57</v>
      </c>
    </row>
    <row r="87" ht="12.75">
      <c r="A87" t="s">
        <v>88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2008-10-29T20:21:54Z</dcterms:modified>
  <cp:category/>
  <cp:version/>
  <cp:contentType/>
  <cp:contentStatus/>
</cp:coreProperties>
</file>