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795" windowWidth="12120" windowHeight="6840" activeTab="0"/>
  </bookViews>
  <sheets>
    <sheet name="HUD Usage Summary" sheetId="1" r:id="rId1"/>
  </sheets>
  <definedNames>
    <definedName name="Query_1_from_hud" localSheetId="0">'HUD Usage Summary'!$A$5:$I$100</definedName>
  </definedNames>
  <calcPr fullCalcOnLoad="1"/>
</workbook>
</file>

<file path=xl/sharedStrings.xml><?xml version="1.0" encoding="utf-8"?>
<sst xmlns="http://schemas.openxmlformats.org/spreadsheetml/2006/main" count="155" uniqueCount="114">
  <si>
    <t>Kiosk</t>
  </si>
  <si>
    <t># of Users</t>
  </si>
  <si>
    <t>Pages Printed</t>
  </si>
  <si>
    <t>Front Page Hits</t>
  </si>
  <si>
    <t>Home for Sale</t>
  </si>
  <si>
    <t>Downtime</t>
  </si>
  <si>
    <t>Uptime %</t>
  </si>
  <si>
    <t>Totals:</t>
  </si>
  <si>
    <t>Averages (100 In Service Units)</t>
  </si>
  <si>
    <t>NOTE:</t>
  </si>
  <si>
    <t>9:00 to 7:00#</t>
  </si>
  <si>
    <t>Tot Pages</t>
  </si>
  <si>
    <t>ABQ01 - Albuquerque (LAN)</t>
  </si>
  <si>
    <t>ALB01 - Albany</t>
  </si>
  <si>
    <t>ANC01 - Anchorage</t>
  </si>
  <si>
    <t>ATL01 - Atlanta - City Hall</t>
  </si>
  <si>
    <t>ATL02 - Atlanta - (LAN)</t>
  </si>
  <si>
    <t>BOI01 - Boise</t>
  </si>
  <si>
    <t>BOS01 - Boston (LAN)</t>
  </si>
  <si>
    <t>BRO01 - Brownsville</t>
  </si>
  <si>
    <t>BUR01 - Burlington</t>
  </si>
  <si>
    <t>CAL01 - Calexico</t>
  </si>
  <si>
    <t>CAS01 - Casper (LAN)</t>
  </si>
  <si>
    <t>CHA01 - Charleston, SC</t>
  </si>
  <si>
    <t>CHA02 - Charleston, WV</t>
  </si>
  <si>
    <t>CIN01 - Cincinnati (LAN)</t>
  </si>
  <si>
    <t>CLE01 - Cleveland</t>
  </si>
  <si>
    <t>COL01 - Columbia</t>
  </si>
  <si>
    <t>COR01 - Coralville</t>
  </si>
  <si>
    <t>COS01 - Columbus</t>
  </si>
  <si>
    <t>DAL01 - Dallas</t>
  </si>
  <si>
    <t>DEN01 - Denver</t>
  </si>
  <si>
    <t>DES01 - Des Moines</t>
  </si>
  <si>
    <t>DET01 - Detroit</t>
  </si>
  <si>
    <t>EAG01 - Eagle Pass</t>
  </si>
  <si>
    <t>ECH01 - East Chicago</t>
  </si>
  <si>
    <t>ELP01 - El Paso</t>
  </si>
  <si>
    <t>EUG01 - Eugene</t>
  </si>
  <si>
    <t>FAR01 - Fargo</t>
  </si>
  <si>
    <t>FLI01 - Flint</t>
  </si>
  <si>
    <t>FRE01 - Fresno</t>
  </si>
  <si>
    <t>GRE01 - Greensboro</t>
  </si>
  <si>
    <t>HAR01 - Harrisburg</t>
  </si>
  <si>
    <t>HAV01 - New Haven</t>
  </si>
  <si>
    <t>HON01 - Honolulu (LAN)</t>
  </si>
  <si>
    <t>HOU01 - Houston</t>
  </si>
  <si>
    <t>IND01 - Indianapolis</t>
  </si>
  <si>
    <t>KAN01 - Kansas</t>
  </si>
  <si>
    <t>KNO01 - Knoxville</t>
  </si>
  <si>
    <t>LAN01 - Los Angeles</t>
  </si>
  <si>
    <t>LAR01 - Laredo</t>
  </si>
  <si>
    <t>LBC01 - Long Beach</t>
  </si>
  <si>
    <t>LIN01 - Lincoln</t>
  </si>
  <si>
    <t>LOU01 - Louisville - Urban League</t>
  </si>
  <si>
    <t>LOU02 - Louisville - New Directions</t>
  </si>
  <si>
    <t>LUB01 - Lubbock</t>
  </si>
  <si>
    <t>MAN01 - Manchester</t>
  </si>
  <si>
    <t>MCA01 - McAllen</t>
  </si>
  <si>
    <t>MEM01 - Memphis</t>
  </si>
  <si>
    <t>MIA01 - Miami</t>
  </si>
  <si>
    <t>MIL01 - Milwaukee</t>
  </si>
  <si>
    <t>MIN01 - Minneapolis</t>
  </si>
  <si>
    <t>MOR01 - Morgantown</t>
  </si>
  <si>
    <t>NAS01 - Nashville</t>
  </si>
  <si>
    <t>NEW01 - Newark</t>
  </si>
  <si>
    <t>NFK01 - Norfolk</t>
  </si>
  <si>
    <t>NOG01 - Nogales</t>
  </si>
  <si>
    <t>NOR01 - New Orleans</t>
  </si>
  <si>
    <t>NYN01 - New York</t>
  </si>
  <si>
    <t>OAK01 - Oakland</t>
  </si>
  <si>
    <t>OGD01 - Ogden</t>
  </si>
  <si>
    <t>OMA01 - Omaha</t>
  </si>
  <si>
    <t>PHI01 - Philladelphia</t>
  </si>
  <si>
    <t>PHO01 - Phoenix</t>
  </si>
  <si>
    <t>PIT01 - Pittsburgh</t>
  </si>
  <si>
    <t>PRI01 - Prince George</t>
  </si>
  <si>
    <t>PUE01 - Pueblo</t>
  </si>
  <si>
    <t>REN01 - Reno - (LAN)</t>
  </si>
  <si>
    <t>REN02 - Reno - Mall</t>
  </si>
  <si>
    <t>RIC01 - Richmond</t>
  </si>
  <si>
    <t>ROC01 - Little Rock</t>
  </si>
  <si>
    <t>SAC01 - Sacramento (LAN)</t>
  </si>
  <si>
    <t>SAN01 - San Antonio</t>
  </si>
  <si>
    <t>SDE01 - San Diego</t>
  </si>
  <si>
    <t>SEA01 - Seattle</t>
  </si>
  <si>
    <t>SFC01 - San Francisco</t>
  </si>
  <si>
    <t>SHR01 - Shreveport</t>
  </si>
  <si>
    <t>SIO01 - Sioux Falls</t>
  </si>
  <si>
    <t>SJU01 - San Juan</t>
  </si>
  <si>
    <t>SLC01 - Salt Lake City</t>
  </si>
  <si>
    <t>SPF01 - Springfield</t>
  </si>
  <si>
    <t>SPL01 - South Portland</t>
  </si>
  <si>
    <t>SPO01 - Spokane</t>
  </si>
  <si>
    <t>STL01 - St. Louis</t>
  </si>
  <si>
    <t>SYR02 - Syracuse</t>
  </si>
  <si>
    <t>VEG01 - Las Vegas</t>
  </si>
  <si>
    <t>WIL01 - Wilmington</t>
  </si>
  <si>
    <t>YSO01 - San Ysidro</t>
  </si>
  <si>
    <t xml:space="preserve">YUM01 - Yuma </t>
  </si>
  <si>
    <t>SAL01 - Salinas</t>
  </si>
  <si>
    <t>*  These kiosks are off line at the request of HUD for various reasons.</t>
  </si>
  <si>
    <t>PRO01 - Providence</t>
  </si>
  <si>
    <t>HEL01 - Helena</t>
  </si>
  <si>
    <t>SNA01 - Santa Ana (LAN)</t>
  </si>
  <si>
    <t>CHI01 - Chicago (LAN)</t>
  </si>
  <si>
    <t>BAL01 - Baltimore</t>
  </si>
  <si>
    <t>TUC01 - Tucson (LAN)</t>
  </si>
  <si>
    <t>This report has been generated with reported and other empirical data and in accordance with standard kiosk utilization reporting methods.  Kiosk downtime includes, but is not limited to, reboot and custodial maintenance time.  All hours are rounder to the nearest hour for ease of readability and understanding.</t>
  </si>
  <si>
    <t>#  This kiosk is off line due to physical damage to the unit as the result of a construction accident.</t>
  </si>
  <si>
    <t>#</t>
  </si>
  <si>
    <t xml:space="preserve"> </t>
  </si>
  <si>
    <t>BUF01 - Buffalo</t>
  </si>
  <si>
    <t>HUD Usage Report for the month of November 2003</t>
  </si>
  <si>
    <t>BIR01 - Birmingham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</si>
</sst>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
    <font>
      <sz val="10"/>
      <name val="Arial"/>
      <family val="0"/>
    </font>
    <font>
      <b/>
      <sz val="10"/>
      <name val="Arial"/>
      <family val="2"/>
    </font>
    <font>
      <sz val="10"/>
      <color indexed="8"/>
      <name val="Arial"/>
      <family val="0"/>
    </font>
    <font>
      <b/>
      <sz val="14"/>
      <name val="Arial"/>
      <family val="2"/>
    </font>
  </fonts>
  <fills count="2">
    <fill>
      <patternFill/>
    </fill>
    <fill>
      <patternFill patternType="gray125"/>
    </fill>
  </fills>
  <borders count="8">
    <border>
      <left/>
      <right/>
      <top/>
      <bottom/>
      <diagonal/>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thin"/>
      <bottom style="thin"/>
    </border>
    <border>
      <left style="thin"/>
      <right style="thin"/>
      <top style="thin"/>
      <bottom style="thin"/>
    </border>
    <border>
      <left>
        <color indexed="63"/>
      </left>
      <right style="medium"/>
      <top>
        <color indexed="63"/>
      </top>
      <bottom style="thin"/>
    </border>
    <border>
      <left style="medium"/>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2" fontId="0" fillId="0" borderId="0" xfId="0" applyNumberFormat="1" applyFont="1" applyAlignment="1">
      <alignment/>
    </xf>
    <xf numFmtId="10" fontId="0" fillId="0" borderId="0" xfId="0" applyNumberFormat="1" applyAlignment="1">
      <alignment/>
    </xf>
    <xf numFmtId="0" fontId="0" fillId="0" borderId="0" xfId="0" applyFill="1" applyAlignment="1">
      <alignment/>
    </xf>
    <xf numFmtId="0" fontId="1" fillId="0" borderId="1" xfId="0" applyFont="1" applyFill="1" applyBorder="1" applyAlignment="1">
      <alignment/>
    </xf>
    <xf numFmtId="0" fontId="1" fillId="0" borderId="2" xfId="0" applyFont="1" applyFill="1" applyBorder="1" applyAlignment="1">
      <alignment/>
    </xf>
    <xf numFmtId="0" fontId="1" fillId="0" borderId="3" xfId="0" applyFont="1" applyFill="1" applyBorder="1" applyAlignment="1">
      <alignment/>
    </xf>
    <xf numFmtId="2" fontId="1" fillId="0" borderId="1" xfId="0" applyNumberFormat="1" applyFont="1" applyFill="1" applyBorder="1" applyAlignment="1">
      <alignment/>
    </xf>
    <xf numFmtId="9" fontId="1" fillId="0" borderId="1" xfId="19" applyNumberFormat="1" applyFont="1" applyFill="1" applyBorder="1" applyAlignment="1">
      <alignment/>
    </xf>
    <xf numFmtId="0" fontId="1" fillId="0" borderId="1" xfId="0" applyFont="1" applyFill="1" applyBorder="1" applyAlignment="1">
      <alignment horizontal="center"/>
    </xf>
    <xf numFmtId="10" fontId="1" fillId="0" borderId="1" xfId="0" applyNumberFormat="1" applyFont="1" applyFill="1" applyBorder="1" applyAlignment="1">
      <alignment horizontal="center"/>
    </xf>
    <xf numFmtId="1" fontId="1" fillId="0" borderId="2" xfId="0" applyNumberFormat="1" applyFont="1" applyFill="1" applyBorder="1" applyAlignment="1">
      <alignment/>
    </xf>
    <xf numFmtId="1" fontId="1" fillId="0" borderId="1" xfId="0" applyNumberFormat="1" applyFont="1" applyFill="1" applyBorder="1" applyAlignment="1">
      <alignment/>
    </xf>
    <xf numFmtId="10" fontId="1" fillId="0" borderId="1" xfId="19" applyNumberFormat="1" applyFont="1" applyFill="1" applyBorder="1" applyAlignment="1">
      <alignment/>
    </xf>
    <xf numFmtId="2" fontId="0" fillId="0" borderId="0" xfId="0" applyNumberFormat="1" applyFont="1" applyFill="1" applyAlignment="1">
      <alignment/>
    </xf>
    <xf numFmtId="10" fontId="0" fillId="0" borderId="0" xfId="0" applyNumberFormat="1" applyFill="1" applyAlignment="1">
      <alignment/>
    </xf>
    <xf numFmtId="1" fontId="0" fillId="0" borderId="0" xfId="0" applyNumberFormat="1" applyFill="1" applyAlignment="1">
      <alignment/>
    </xf>
    <xf numFmtId="0" fontId="0" fillId="0" borderId="0" xfId="0" applyFill="1" applyBorder="1" applyAlignment="1">
      <alignment/>
    </xf>
    <xf numFmtId="0" fontId="0" fillId="0" borderId="4" xfId="0" applyFill="1" applyBorder="1" applyAlignment="1">
      <alignment/>
    </xf>
    <xf numFmtId="0" fontId="0" fillId="0" borderId="5" xfId="0" applyFill="1" applyBorder="1" applyAlignment="1">
      <alignment/>
    </xf>
    <xf numFmtId="4" fontId="0" fillId="0" borderId="5" xfId="0" applyNumberFormat="1" applyFill="1" applyBorder="1" applyAlignment="1">
      <alignment/>
    </xf>
    <xf numFmtId="10" fontId="0" fillId="0" borderId="6" xfId="19" applyNumberFormat="1" applyFill="1" applyBorder="1" applyAlignment="1">
      <alignment/>
    </xf>
    <xf numFmtId="0" fontId="0" fillId="0" borderId="7" xfId="0" applyFill="1" applyBorder="1" applyAlignment="1">
      <alignment/>
    </xf>
    <xf numFmtId="0" fontId="0" fillId="0" borderId="5" xfId="0" applyFill="1" applyBorder="1" applyAlignment="1">
      <alignment horizontal="right"/>
    </xf>
    <xf numFmtId="4" fontId="0" fillId="0" borderId="5" xfId="0" applyNumberFormat="1" applyFill="1" applyBorder="1" applyAlignment="1">
      <alignment horizontal="right"/>
    </xf>
    <xf numFmtId="0" fontId="0" fillId="0" borderId="4" xfId="0" applyFill="1" applyBorder="1" applyAlignment="1">
      <alignment horizontal="right"/>
    </xf>
    <xf numFmtId="0" fontId="2" fillId="0" borderId="4" xfId="0" applyFont="1" applyFill="1" applyBorder="1" applyAlignment="1">
      <alignment/>
    </xf>
    <xf numFmtId="0" fontId="2" fillId="0" borderId="5" xfId="0" applyFont="1" applyFill="1" applyBorder="1" applyAlignment="1">
      <alignment/>
    </xf>
    <xf numFmtId="4" fontId="2" fillId="0" borderId="5" xfId="0" applyNumberFormat="1" applyFont="1" applyFill="1" applyBorder="1" applyAlignment="1">
      <alignment/>
    </xf>
    <xf numFmtId="0" fontId="0" fillId="0" borderId="5" xfId="0" applyNumberFormat="1" applyFill="1" applyBorder="1" applyAlignment="1">
      <alignment/>
    </xf>
    <xf numFmtId="0" fontId="2" fillId="0" borderId="4" xfId="0" applyFont="1" applyFill="1" applyBorder="1" applyAlignment="1">
      <alignment/>
    </xf>
    <xf numFmtId="0" fontId="2" fillId="0" borderId="5" xfId="0" applyFont="1" applyFill="1" applyBorder="1" applyAlignment="1">
      <alignment/>
    </xf>
    <xf numFmtId="4" fontId="2" fillId="0" borderId="5" xfId="0" applyNumberFormat="1" applyFont="1" applyFill="1" applyBorder="1" applyAlignment="1">
      <alignment/>
    </xf>
    <xf numFmtId="0" fontId="2" fillId="0" borderId="4" xfId="0" applyFont="1" applyFill="1" applyBorder="1" applyAlignment="1">
      <alignment horizontal="right"/>
    </xf>
    <xf numFmtId="0" fontId="2" fillId="0" borderId="5" xfId="0" applyFont="1" applyFill="1" applyBorder="1" applyAlignment="1">
      <alignment horizontal="right"/>
    </xf>
    <xf numFmtId="0" fontId="0" fillId="0" borderId="0" xfId="0" applyFill="1" applyAlignment="1">
      <alignment wrapText="1"/>
    </xf>
    <xf numFmtId="0" fontId="3" fillId="0" borderId="0" xfId="0" applyFont="1" applyFill="1" applyAlignment="1">
      <alignment horizontal="center"/>
    </xf>
    <xf numFmtId="0" fontId="0" fillId="0" borderId="0" xfId="0"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981"/>
  <sheetViews>
    <sheetView tabSelected="1" zoomScale="80" zoomScaleNormal="80" workbookViewId="0" topLeftCell="A1">
      <selection activeCell="A5" sqref="A5"/>
    </sheetView>
  </sheetViews>
  <sheetFormatPr defaultColWidth="9.140625" defaultRowHeight="12.75"/>
  <cols>
    <col min="1" max="1" width="39.28125" style="0" customWidth="1"/>
    <col min="2" max="2" width="15.28125" style="0" customWidth="1"/>
    <col min="3" max="3" width="15.140625" style="0" customWidth="1"/>
    <col min="4" max="4" width="16.00390625" style="0" customWidth="1"/>
    <col min="5" max="5" width="16.57421875" style="0" customWidth="1"/>
    <col min="6" max="6" width="17.140625" style="0" customWidth="1"/>
    <col min="7" max="7" width="14.00390625" style="0" customWidth="1"/>
    <col min="8" max="8" width="10.7109375" style="1" customWidth="1"/>
    <col min="9" max="9" width="12.421875" style="2" customWidth="1"/>
    <col min="10" max="10" width="0.13671875" style="0" customWidth="1"/>
  </cols>
  <sheetData>
    <row r="1" spans="1:9" ht="12.75">
      <c r="A1" s="3" t="s">
        <v>110</v>
      </c>
      <c r="B1" s="3"/>
      <c r="C1" s="3"/>
      <c r="D1" s="3"/>
      <c r="E1" s="3"/>
      <c r="F1" s="3"/>
      <c r="G1" s="3"/>
      <c r="H1" s="14"/>
      <c r="I1" s="15"/>
    </row>
    <row r="2" spans="1:9" ht="18">
      <c r="A2" s="36" t="s">
        <v>112</v>
      </c>
      <c r="B2" s="37"/>
      <c r="C2" s="37"/>
      <c r="D2" s="37"/>
      <c r="E2" s="37"/>
      <c r="F2" s="37"/>
      <c r="G2" s="37"/>
      <c r="H2" s="37"/>
      <c r="I2" s="37"/>
    </row>
    <row r="3" spans="1:9" ht="13.5" thickBot="1">
      <c r="A3" s="3"/>
      <c r="B3" s="3"/>
      <c r="C3" s="3"/>
      <c r="D3" s="3"/>
      <c r="E3" s="3"/>
      <c r="F3" s="3"/>
      <c r="G3" s="3"/>
      <c r="H3" s="14"/>
      <c r="I3" s="15"/>
    </row>
    <row r="4" spans="1:9" ht="13.5" thickBot="1">
      <c r="A4" s="5" t="s">
        <v>0</v>
      </c>
      <c r="B4" s="4" t="s">
        <v>1</v>
      </c>
      <c r="C4" s="4" t="s">
        <v>2</v>
      </c>
      <c r="D4" s="4" t="s">
        <v>3</v>
      </c>
      <c r="E4" s="4" t="s">
        <v>4</v>
      </c>
      <c r="F4" s="4" t="s">
        <v>10</v>
      </c>
      <c r="G4" s="9" t="s">
        <v>11</v>
      </c>
      <c r="H4" s="7" t="s">
        <v>5</v>
      </c>
      <c r="I4" s="10" t="s">
        <v>6</v>
      </c>
    </row>
    <row r="5" spans="1:10" s="3" customFormat="1" ht="12.75">
      <c r="A5" s="18" t="s">
        <v>12</v>
      </c>
      <c r="B5" s="18">
        <v>142</v>
      </c>
      <c r="C5" s="19">
        <v>93</v>
      </c>
      <c r="D5" s="19">
        <v>721</v>
      </c>
      <c r="E5" s="19">
        <v>344</v>
      </c>
      <c r="F5" s="19">
        <v>7</v>
      </c>
      <c r="G5" s="19">
        <v>2976</v>
      </c>
      <c r="H5" s="20">
        <v>11</v>
      </c>
      <c r="I5" s="21">
        <f aca="true" t="shared" si="0" ref="I5:I62">SUM(1-J5)</f>
        <v>0.9852150537634409</v>
      </c>
      <c r="J5" s="22">
        <f aca="true" t="shared" si="1" ref="J5:J62">SUM(H5/744)</f>
        <v>0.01478494623655914</v>
      </c>
    </row>
    <row r="6" spans="1:10" s="3" customFormat="1" ht="12.75">
      <c r="A6" s="30" t="s">
        <v>13</v>
      </c>
      <c r="B6" s="30">
        <v>147</v>
      </c>
      <c r="C6" s="31">
        <v>112</v>
      </c>
      <c r="D6" s="31">
        <v>672</v>
      </c>
      <c r="E6" s="31">
        <v>376</v>
      </c>
      <c r="F6" s="31">
        <v>9</v>
      </c>
      <c r="G6" s="31">
        <v>3122</v>
      </c>
      <c r="H6" s="32">
        <v>9</v>
      </c>
      <c r="I6" s="21">
        <f t="shared" si="0"/>
        <v>0.9879032258064516</v>
      </c>
      <c r="J6" s="22">
        <f t="shared" si="1"/>
        <v>0.012096774193548387</v>
      </c>
    </row>
    <row r="7" spans="1:10" s="3" customFormat="1" ht="12.75">
      <c r="A7" s="18" t="s">
        <v>14</v>
      </c>
      <c r="B7" s="25">
        <v>155</v>
      </c>
      <c r="C7" s="23">
        <v>117</v>
      </c>
      <c r="D7" s="23">
        <v>693</v>
      </c>
      <c r="E7" s="23">
        <v>407</v>
      </c>
      <c r="F7" s="23">
        <v>11</v>
      </c>
      <c r="G7" s="23">
        <v>3142</v>
      </c>
      <c r="H7" s="24">
        <v>5</v>
      </c>
      <c r="I7" s="21">
        <f t="shared" si="0"/>
        <v>0.9932795698924731</v>
      </c>
      <c r="J7" s="22">
        <f t="shared" si="1"/>
        <v>0.006720430107526882</v>
      </c>
    </row>
    <row r="8" spans="1:10" s="3" customFormat="1" ht="12.75">
      <c r="A8" s="18" t="s">
        <v>15</v>
      </c>
      <c r="B8" s="18">
        <v>195</v>
      </c>
      <c r="C8" s="19">
        <v>134</v>
      </c>
      <c r="D8" s="19">
        <v>893</v>
      </c>
      <c r="E8" s="19">
        <v>462</v>
      </c>
      <c r="F8" s="19">
        <v>12</v>
      </c>
      <c r="G8" s="19">
        <v>4132</v>
      </c>
      <c r="H8" s="20">
        <v>7</v>
      </c>
      <c r="I8" s="21">
        <f t="shared" si="0"/>
        <v>0.9905913978494624</v>
      </c>
      <c r="J8" s="22">
        <f t="shared" si="1"/>
        <v>0.009408602150537635</v>
      </c>
    </row>
    <row r="9" spans="1:10" s="3" customFormat="1" ht="12.75">
      <c r="A9" s="18" t="s">
        <v>16</v>
      </c>
      <c r="B9" s="18">
        <v>153</v>
      </c>
      <c r="C9" s="19">
        <v>87</v>
      </c>
      <c r="D9" s="19">
        <v>744</v>
      </c>
      <c r="E9" s="19">
        <v>361</v>
      </c>
      <c r="F9" s="19">
        <v>13</v>
      </c>
      <c r="G9" s="19">
        <v>3113</v>
      </c>
      <c r="H9" s="20">
        <v>9</v>
      </c>
      <c r="I9" s="21">
        <f t="shared" si="0"/>
        <v>0.9879032258064516</v>
      </c>
      <c r="J9" s="22">
        <f t="shared" si="1"/>
        <v>0.012096774193548387</v>
      </c>
    </row>
    <row r="10" spans="1:10" s="3" customFormat="1" ht="12.75">
      <c r="A10" s="18" t="s">
        <v>105</v>
      </c>
      <c r="B10" s="25">
        <v>473</v>
      </c>
      <c r="C10" s="23">
        <v>227</v>
      </c>
      <c r="D10" s="23">
        <v>1703</v>
      </c>
      <c r="E10" s="23">
        <v>741</v>
      </c>
      <c r="F10" s="23">
        <v>43</v>
      </c>
      <c r="G10" s="23">
        <v>10476</v>
      </c>
      <c r="H10" s="20">
        <v>221</v>
      </c>
      <c r="I10" s="21">
        <f t="shared" si="0"/>
        <v>0.7029569892473118</v>
      </c>
      <c r="J10" s="22">
        <f t="shared" si="1"/>
        <v>0.2970430107526882</v>
      </c>
    </row>
    <row r="11" spans="1:10" s="3" customFormat="1" ht="12.75">
      <c r="A11" s="18" t="s">
        <v>113</v>
      </c>
      <c r="B11" s="25" t="s">
        <v>109</v>
      </c>
      <c r="C11" s="23" t="s">
        <v>109</v>
      </c>
      <c r="D11" s="23" t="s">
        <v>109</v>
      </c>
      <c r="E11" s="23" t="s">
        <v>109</v>
      </c>
      <c r="F11" s="23" t="s">
        <v>109</v>
      </c>
      <c r="G11" s="23" t="s">
        <v>109</v>
      </c>
      <c r="H11" s="20">
        <v>0</v>
      </c>
      <c r="I11" s="21">
        <f>SUM(1-J11)</f>
        <v>1</v>
      </c>
      <c r="J11" s="22"/>
    </row>
    <row r="12" spans="1:10" s="3" customFormat="1" ht="12.75">
      <c r="A12" s="18" t="s">
        <v>17</v>
      </c>
      <c r="B12" s="25">
        <v>451</v>
      </c>
      <c r="C12" s="23">
        <v>206</v>
      </c>
      <c r="D12" s="23">
        <v>1673</v>
      </c>
      <c r="E12" s="23">
        <v>722</v>
      </c>
      <c r="F12" s="23">
        <v>37</v>
      </c>
      <c r="G12" s="23">
        <v>11032</v>
      </c>
      <c r="H12" s="24">
        <v>7</v>
      </c>
      <c r="I12" s="21">
        <f t="shared" si="0"/>
        <v>0.9905913978494624</v>
      </c>
      <c r="J12" s="22">
        <f t="shared" si="1"/>
        <v>0.009408602150537635</v>
      </c>
    </row>
    <row r="13" spans="1:10" s="3" customFormat="1" ht="12.75">
      <c r="A13" s="18" t="s">
        <v>18</v>
      </c>
      <c r="B13" s="18">
        <v>171</v>
      </c>
      <c r="C13" s="19">
        <v>122</v>
      </c>
      <c r="D13" s="19">
        <v>782</v>
      </c>
      <c r="E13" s="19">
        <v>443</v>
      </c>
      <c r="F13" s="19">
        <v>11</v>
      </c>
      <c r="G13" s="19">
        <v>3655</v>
      </c>
      <c r="H13" s="20">
        <v>9</v>
      </c>
      <c r="I13" s="21">
        <f t="shared" si="0"/>
        <v>0.9879032258064516</v>
      </c>
      <c r="J13" s="22">
        <f t="shared" si="1"/>
        <v>0.012096774193548387</v>
      </c>
    </row>
    <row r="14" spans="1:10" s="3" customFormat="1" ht="12.75">
      <c r="A14" s="18" t="s">
        <v>19</v>
      </c>
      <c r="B14" s="18">
        <v>518</v>
      </c>
      <c r="C14" s="19">
        <v>237</v>
      </c>
      <c r="D14" s="19">
        <v>1731</v>
      </c>
      <c r="E14" s="19">
        <v>763</v>
      </c>
      <c r="F14" s="19">
        <v>49</v>
      </c>
      <c r="G14" s="19">
        <v>10783</v>
      </c>
      <c r="H14" s="20">
        <v>11</v>
      </c>
      <c r="I14" s="21">
        <f t="shared" si="0"/>
        <v>0.9852150537634409</v>
      </c>
      <c r="J14" s="22">
        <f t="shared" si="1"/>
        <v>0.01478494623655914</v>
      </c>
    </row>
    <row r="15" spans="1:10" s="3" customFormat="1" ht="12.75">
      <c r="A15" s="18" t="s">
        <v>111</v>
      </c>
      <c r="B15" s="18">
        <v>530</v>
      </c>
      <c r="C15" s="19">
        <v>233</v>
      </c>
      <c r="D15" s="19">
        <v>1763</v>
      </c>
      <c r="E15" s="19">
        <v>834</v>
      </c>
      <c r="F15" s="19">
        <v>53</v>
      </c>
      <c r="G15" s="19">
        <v>11642</v>
      </c>
      <c r="H15" s="20">
        <v>7</v>
      </c>
      <c r="I15" s="21">
        <f>SUM(1-J15)</f>
        <v>0.9905913978494624</v>
      </c>
      <c r="J15" s="22">
        <f t="shared" si="1"/>
        <v>0.009408602150537635</v>
      </c>
    </row>
    <row r="16" spans="1:10" s="3" customFormat="1" ht="12.75">
      <c r="A16" s="18" t="s">
        <v>20</v>
      </c>
      <c r="B16" s="25">
        <v>221</v>
      </c>
      <c r="C16" s="23">
        <v>127</v>
      </c>
      <c r="D16" s="23">
        <v>903</v>
      </c>
      <c r="E16" s="23">
        <v>512</v>
      </c>
      <c r="F16" s="23">
        <v>19</v>
      </c>
      <c r="G16" s="23">
        <v>4673</v>
      </c>
      <c r="H16" s="20">
        <v>11</v>
      </c>
      <c r="I16" s="21">
        <f t="shared" si="0"/>
        <v>0.9852150537634409</v>
      </c>
      <c r="J16" s="22">
        <f t="shared" si="1"/>
        <v>0.01478494623655914</v>
      </c>
    </row>
    <row r="17" spans="1:10" s="3" customFormat="1" ht="12.75">
      <c r="A17" s="18" t="s">
        <v>21</v>
      </c>
      <c r="B17" s="25">
        <v>172</v>
      </c>
      <c r="C17" s="23">
        <v>113</v>
      </c>
      <c r="D17" s="23">
        <v>766</v>
      </c>
      <c r="E17" s="23">
        <v>374</v>
      </c>
      <c r="F17" s="23">
        <v>0</v>
      </c>
      <c r="G17" s="23">
        <v>3561</v>
      </c>
      <c r="H17" s="24">
        <v>7</v>
      </c>
      <c r="I17" s="21">
        <f t="shared" si="0"/>
        <v>0.9905913978494624</v>
      </c>
      <c r="J17" s="22">
        <f t="shared" si="1"/>
        <v>0.009408602150537635</v>
      </c>
    </row>
    <row r="18" spans="1:10" s="3" customFormat="1" ht="12.75">
      <c r="A18" s="18" t="s">
        <v>22</v>
      </c>
      <c r="B18" s="18">
        <v>152</v>
      </c>
      <c r="C18" s="19">
        <v>111</v>
      </c>
      <c r="D18" s="19">
        <v>762</v>
      </c>
      <c r="E18" s="19">
        <v>387</v>
      </c>
      <c r="F18" s="19">
        <v>11</v>
      </c>
      <c r="G18" s="19">
        <v>3327</v>
      </c>
      <c r="H18" s="20">
        <v>11</v>
      </c>
      <c r="I18" s="21">
        <f t="shared" si="0"/>
        <v>0.9852150537634409</v>
      </c>
      <c r="J18" s="22">
        <f t="shared" si="1"/>
        <v>0.01478494623655914</v>
      </c>
    </row>
    <row r="19" spans="1:10" s="3" customFormat="1" ht="12.75">
      <c r="A19" s="18" t="s">
        <v>23</v>
      </c>
      <c r="B19" s="18">
        <v>82</v>
      </c>
      <c r="C19" s="19">
        <v>41</v>
      </c>
      <c r="D19" s="19">
        <v>398</v>
      </c>
      <c r="E19" s="19">
        <v>241</v>
      </c>
      <c r="F19" s="19">
        <v>1</v>
      </c>
      <c r="G19" s="19">
        <v>2217</v>
      </c>
      <c r="H19" s="20">
        <v>9</v>
      </c>
      <c r="I19" s="21">
        <f t="shared" si="0"/>
        <v>0.9879032258064516</v>
      </c>
      <c r="J19" s="22">
        <f t="shared" si="1"/>
        <v>0.012096774193548387</v>
      </c>
    </row>
    <row r="20" spans="1:10" s="3" customFormat="1" ht="12.75">
      <c r="A20" s="18" t="s">
        <v>24</v>
      </c>
      <c r="B20" s="25" t="s">
        <v>109</v>
      </c>
      <c r="C20" s="23" t="s">
        <v>109</v>
      </c>
      <c r="D20" s="23" t="s">
        <v>109</v>
      </c>
      <c r="E20" s="23" t="s">
        <v>109</v>
      </c>
      <c r="F20" s="23" t="s">
        <v>109</v>
      </c>
      <c r="G20" s="23" t="s">
        <v>109</v>
      </c>
      <c r="H20" s="20">
        <v>0</v>
      </c>
      <c r="I20" s="21">
        <f>SUM(1-J20)</f>
        <v>1</v>
      </c>
      <c r="J20" s="22">
        <f t="shared" si="1"/>
        <v>0</v>
      </c>
    </row>
    <row r="21" spans="1:10" s="3" customFormat="1" ht="12.75">
      <c r="A21" s="18" t="s">
        <v>104</v>
      </c>
      <c r="B21" s="25" t="s">
        <v>109</v>
      </c>
      <c r="C21" s="23" t="s">
        <v>109</v>
      </c>
      <c r="D21" s="23" t="s">
        <v>109</v>
      </c>
      <c r="E21" s="23" t="s">
        <v>109</v>
      </c>
      <c r="F21" s="23" t="s">
        <v>109</v>
      </c>
      <c r="G21" s="23" t="s">
        <v>109</v>
      </c>
      <c r="H21" s="20">
        <v>0</v>
      </c>
      <c r="I21" s="21">
        <f>SUM(1-J21)</f>
        <v>1</v>
      </c>
      <c r="J21" s="22">
        <f>SUM(H21/744)</f>
        <v>0</v>
      </c>
    </row>
    <row r="22" spans="1:10" s="3" customFormat="1" ht="12.75">
      <c r="A22" s="18" t="s">
        <v>25</v>
      </c>
      <c r="B22" s="18">
        <v>153</v>
      </c>
      <c r="C22" s="19">
        <v>137</v>
      </c>
      <c r="D22" s="19">
        <v>762</v>
      </c>
      <c r="E22" s="19">
        <v>433</v>
      </c>
      <c r="F22" s="19">
        <v>13</v>
      </c>
      <c r="G22" s="19">
        <v>3651</v>
      </c>
      <c r="H22" s="20">
        <v>11</v>
      </c>
      <c r="I22" s="21">
        <f t="shared" si="0"/>
        <v>0.9852150537634409</v>
      </c>
      <c r="J22" s="22">
        <f t="shared" si="1"/>
        <v>0.01478494623655914</v>
      </c>
    </row>
    <row r="23" spans="1:10" s="3" customFormat="1" ht="12.75">
      <c r="A23" s="18" t="s">
        <v>26</v>
      </c>
      <c r="B23" s="18">
        <v>155</v>
      </c>
      <c r="C23" s="19">
        <v>121</v>
      </c>
      <c r="D23" s="19">
        <v>771</v>
      </c>
      <c r="E23" s="19">
        <v>466</v>
      </c>
      <c r="F23" s="19">
        <v>7</v>
      </c>
      <c r="G23" s="19">
        <v>3451</v>
      </c>
      <c r="H23" s="20">
        <v>7</v>
      </c>
      <c r="I23" s="21">
        <f t="shared" si="0"/>
        <v>0.9905913978494624</v>
      </c>
      <c r="J23" s="22">
        <f t="shared" si="1"/>
        <v>0.009408602150537635</v>
      </c>
    </row>
    <row r="24" spans="1:10" s="3" customFormat="1" ht="12.75">
      <c r="A24" s="18" t="s">
        <v>27</v>
      </c>
      <c r="B24" s="18">
        <v>53</v>
      </c>
      <c r="C24" s="19">
        <v>31</v>
      </c>
      <c r="D24" s="19">
        <v>293</v>
      </c>
      <c r="E24" s="19">
        <v>231</v>
      </c>
      <c r="F24" s="19">
        <v>7</v>
      </c>
      <c r="G24" s="19">
        <v>1763</v>
      </c>
      <c r="H24" s="20">
        <v>11</v>
      </c>
      <c r="I24" s="21">
        <f t="shared" si="0"/>
        <v>0.9852150537634409</v>
      </c>
      <c r="J24" s="22">
        <f t="shared" si="1"/>
        <v>0.01478494623655914</v>
      </c>
    </row>
    <row r="25" spans="1:10" s="3" customFormat="1" ht="12.75">
      <c r="A25" s="18" t="s">
        <v>28</v>
      </c>
      <c r="B25" s="25" t="s">
        <v>109</v>
      </c>
      <c r="C25" s="23" t="s">
        <v>109</v>
      </c>
      <c r="D25" s="23" t="s">
        <v>109</v>
      </c>
      <c r="E25" s="23" t="s">
        <v>109</v>
      </c>
      <c r="F25" s="23" t="s">
        <v>109</v>
      </c>
      <c r="G25" s="23" t="s">
        <v>109</v>
      </c>
      <c r="H25" s="20">
        <v>0</v>
      </c>
      <c r="I25" s="21">
        <f>SUM(1-J25)</f>
        <v>1</v>
      </c>
      <c r="J25" s="22">
        <f t="shared" si="1"/>
        <v>0</v>
      </c>
    </row>
    <row r="26" spans="1:10" s="3" customFormat="1" ht="12.75">
      <c r="A26" s="18" t="s">
        <v>29</v>
      </c>
      <c r="B26" s="18">
        <v>196</v>
      </c>
      <c r="C26" s="19">
        <v>133</v>
      </c>
      <c r="D26" s="19">
        <v>844</v>
      </c>
      <c r="E26" s="19">
        <v>487</v>
      </c>
      <c r="F26" s="19">
        <v>7</v>
      </c>
      <c r="G26" s="19">
        <v>3569</v>
      </c>
      <c r="H26" s="20">
        <v>7</v>
      </c>
      <c r="I26" s="21">
        <f t="shared" si="0"/>
        <v>0.9905913978494624</v>
      </c>
      <c r="J26" s="22">
        <f t="shared" si="1"/>
        <v>0.009408602150537635</v>
      </c>
    </row>
    <row r="27" spans="1:10" s="3" customFormat="1" ht="12.75">
      <c r="A27" s="18" t="s">
        <v>30</v>
      </c>
      <c r="B27" s="18">
        <v>395</v>
      </c>
      <c r="C27" s="19">
        <v>261</v>
      </c>
      <c r="D27" s="19">
        <v>1571</v>
      </c>
      <c r="E27" s="19">
        <v>714</v>
      </c>
      <c r="F27" s="19">
        <v>31</v>
      </c>
      <c r="G27" s="19">
        <v>8453</v>
      </c>
      <c r="H27" s="20">
        <v>7</v>
      </c>
      <c r="I27" s="21">
        <f t="shared" si="0"/>
        <v>0.9905913978494624</v>
      </c>
      <c r="J27" s="22">
        <f t="shared" si="1"/>
        <v>0.009408602150537635</v>
      </c>
    </row>
    <row r="28" spans="1:10" s="3" customFormat="1" ht="12.75">
      <c r="A28" s="18" t="s">
        <v>31</v>
      </c>
      <c r="B28" s="18">
        <v>137</v>
      </c>
      <c r="C28" s="19">
        <v>93</v>
      </c>
      <c r="D28" s="19">
        <v>671</v>
      </c>
      <c r="E28" s="19">
        <v>383</v>
      </c>
      <c r="F28" s="19">
        <v>0</v>
      </c>
      <c r="G28" s="19">
        <v>3177</v>
      </c>
      <c r="H28" s="20">
        <v>7</v>
      </c>
      <c r="I28" s="21">
        <f t="shared" si="0"/>
        <v>0.9905913978494624</v>
      </c>
      <c r="J28" s="22">
        <f t="shared" si="1"/>
        <v>0.009408602150537635</v>
      </c>
    </row>
    <row r="29" spans="1:10" s="3" customFormat="1" ht="12.75">
      <c r="A29" s="18" t="s">
        <v>32</v>
      </c>
      <c r="B29" s="18">
        <v>217</v>
      </c>
      <c r="C29" s="19">
        <v>149</v>
      </c>
      <c r="D29" s="19">
        <v>1271</v>
      </c>
      <c r="E29" s="19">
        <v>466</v>
      </c>
      <c r="F29" s="19">
        <v>0</v>
      </c>
      <c r="G29" s="19">
        <v>4561</v>
      </c>
      <c r="H29" s="20">
        <v>9</v>
      </c>
      <c r="I29" s="21">
        <f t="shared" si="0"/>
        <v>0.9879032258064516</v>
      </c>
      <c r="J29" s="22">
        <f t="shared" si="1"/>
        <v>0.012096774193548387</v>
      </c>
    </row>
    <row r="30" spans="1:10" s="3" customFormat="1" ht="12.75">
      <c r="A30" s="18" t="s">
        <v>33</v>
      </c>
      <c r="B30" s="18">
        <v>346</v>
      </c>
      <c r="C30" s="19">
        <v>218</v>
      </c>
      <c r="D30" s="19">
        <v>1538</v>
      </c>
      <c r="E30" s="19">
        <v>622</v>
      </c>
      <c r="F30" s="19">
        <v>7</v>
      </c>
      <c r="G30" s="19">
        <v>8671</v>
      </c>
      <c r="H30" s="20">
        <v>7</v>
      </c>
      <c r="I30" s="21">
        <f t="shared" si="0"/>
        <v>0.9905913978494624</v>
      </c>
      <c r="J30" s="22">
        <f t="shared" si="1"/>
        <v>0.009408602150537635</v>
      </c>
    </row>
    <row r="31" spans="1:10" s="3" customFormat="1" ht="12.75">
      <c r="A31" s="18" t="s">
        <v>34</v>
      </c>
      <c r="B31" s="18">
        <v>244</v>
      </c>
      <c r="C31" s="19">
        <v>141</v>
      </c>
      <c r="D31" s="19">
        <v>871</v>
      </c>
      <c r="E31" s="19">
        <v>559</v>
      </c>
      <c r="F31" s="19">
        <v>14</v>
      </c>
      <c r="G31" s="19">
        <v>4862</v>
      </c>
      <c r="H31" s="20">
        <v>167</v>
      </c>
      <c r="I31" s="21">
        <f t="shared" si="0"/>
        <v>0.7755376344086021</v>
      </c>
      <c r="J31" s="22">
        <f t="shared" si="1"/>
        <v>0.22446236559139784</v>
      </c>
    </row>
    <row r="32" spans="1:10" s="3" customFormat="1" ht="12.75">
      <c r="A32" s="18" t="s">
        <v>35</v>
      </c>
      <c r="B32" s="26">
        <v>139</v>
      </c>
      <c r="C32" s="27">
        <v>111</v>
      </c>
      <c r="D32" s="27">
        <v>653</v>
      </c>
      <c r="E32" s="27">
        <v>391</v>
      </c>
      <c r="F32" s="27">
        <v>6</v>
      </c>
      <c r="G32" s="27">
        <v>3319</v>
      </c>
      <c r="H32" s="28">
        <v>7</v>
      </c>
      <c r="I32" s="21">
        <f t="shared" si="0"/>
        <v>0.9905913978494624</v>
      </c>
      <c r="J32" s="22">
        <f t="shared" si="1"/>
        <v>0.009408602150537635</v>
      </c>
    </row>
    <row r="33" spans="1:10" s="3" customFormat="1" ht="12.75">
      <c r="A33" s="18" t="s">
        <v>36</v>
      </c>
      <c r="B33" s="26">
        <v>863</v>
      </c>
      <c r="C33" s="27">
        <v>327</v>
      </c>
      <c r="D33" s="27">
        <v>2504</v>
      </c>
      <c r="E33" s="27">
        <v>988</v>
      </c>
      <c r="F33" s="27">
        <v>47</v>
      </c>
      <c r="G33" s="27">
        <v>12387</v>
      </c>
      <c r="H33" s="20">
        <v>11</v>
      </c>
      <c r="I33" s="21">
        <f t="shared" si="0"/>
        <v>0.9852150537634409</v>
      </c>
      <c r="J33" s="22">
        <f t="shared" si="1"/>
        <v>0.01478494623655914</v>
      </c>
    </row>
    <row r="34" spans="1:10" s="3" customFormat="1" ht="12.75">
      <c r="A34" s="18" t="s">
        <v>37</v>
      </c>
      <c r="B34" s="33">
        <v>211</v>
      </c>
      <c r="C34" s="34">
        <v>137</v>
      </c>
      <c r="D34" s="34">
        <v>811</v>
      </c>
      <c r="E34" s="34">
        <v>507</v>
      </c>
      <c r="F34" s="34">
        <v>13</v>
      </c>
      <c r="G34" s="34">
        <v>4562</v>
      </c>
      <c r="H34" s="24">
        <v>73</v>
      </c>
      <c r="I34" s="21">
        <f t="shared" si="0"/>
        <v>0.9018817204301075</v>
      </c>
      <c r="J34" s="22">
        <f t="shared" si="1"/>
        <v>0.09811827956989247</v>
      </c>
    </row>
    <row r="35" spans="1:10" s="3" customFormat="1" ht="12.75">
      <c r="A35" s="18" t="s">
        <v>38</v>
      </c>
      <c r="B35" s="18">
        <v>151</v>
      </c>
      <c r="C35" s="19">
        <v>97</v>
      </c>
      <c r="D35" s="19">
        <v>804</v>
      </c>
      <c r="E35" s="19">
        <v>453</v>
      </c>
      <c r="F35" s="19">
        <v>9</v>
      </c>
      <c r="G35" s="19">
        <v>3543</v>
      </c>
      <c r="H35" s="20">
        <v>9</v>
      </c>
      <c r="I35" s="21">
        <f t="shared" si="0"/>
        <v>0.9879032258064516</v>
      </c>
      <c r="J35" s="22">
        <f t="shared" si="1"/>
        <v>0.012096774193548387</v>
      </c>
    </row>
    <row r="36" spans="1:10" s="3" customFormat="1" ht="12.75">
      <c r="A36" s="18" t="s">
        <v>39</v>
      </c>
      <c r="B36" s="18">
        <v>147</v>
      </c>
      <c r="C36" s="19">
        <v>101</v>
      </c>
      <c r="D36" s="19">
        <v>831</v>
      </c>
      <c r="E36" s="19">
        <v>461</v>
      </c>
      <c r="F36" s="19">
        <v>15</v>
      </c>
      <c r="G36" s="19">
        <v>3626</v>
      </c>
      <c r="H36" s="20">
        <v>7</v>
      </c>
      <c r="I36" s="21">
        <f t="shared" si="0"/>
        <v>0.9905913978494624</v>
      </c>
      <c r="J36" s="22">
        <f t="shared" si="1"/>
        <v>0.009408602150537635</v>
      </c>
    </row>
    <row r="37" spans="1:10" s="3" customFormat="1" ht="12.75">
      <c r="A37" s="18" t="s">
        <v>40</v>
      </c>
      <c r="B37" s="25">
        <v>859</v>
      </c>
      <c r="C37" s="23">
        <v>311</v>
      </c>
      <c r="D37" s="23">
        <v>2715</v>
      </c>
      <c r="E37" s="23">
        <v>1003</v>
      </c>
      <c r="F37" s="23">
        <v>31</v>
      </c>
      <c r="G37" s="23">
        <v>12975</v>
      </c>
      <c r="H37" s="24">
        <v>9</v>
      </c>
      <c r="I37" s="21">
        <f t="shared" si="0"/>
        <v>0.9879032258064516</v>
      </c>
      <c r="J37" s="22">
        <f t="shared" si="1"/>
        <v>0.012096774193548387</v>
      </c>
    </row>
    <row r="38" spans="1:10" s="3" customFormat="1" ht="12.75">
      <c r="A38" s="18" t="s">
        <v>41</v>
      </c>
      <c r="B38" s="18">
        <v>242</v>
      </c>
      <c r="C38" s="19">
        <v>117</v>
      </c>
      <c r="D38" s="19">
        <v>1021</v>
      </c>
      <c r="E38" s="19">
        <v>544</v>
      </c>
      <c r="F38" s="19">
        <v>7</v>
      </c>
      <c r="G38" s="19">
        <v>4621</v>
      </c>
      <c r="H38" s="20">
        <v>7</v>
      </c>
      <c r="I38" s="21">
        <f t="shared" si="0"/>
        <v>0.9905913978494624</v>
      </c>
      <c r="J38" s="22">
        <f t="shared" si="1"/>
        <v>0.009408602150537635</v>
      </c>
    </row>
    <row r="39" spans="1:10" s="3" customFormat="1" ht="12.75">
      <c r="A39" s="18" t="s">
        <v>42</v>
      </c>
      <c r="B39" s="18">
        <v>237</v>
      </c>
      <c r="C39" s="19">
        <v>144</v>
      </c>
      <c r="D39" s="19">
        <v>863</v>
      </c>
      <c r="E39" s="19">
        <v>477</v>
      </c>
      <c r="F39" s="19">
        <v>9</v>
      </c>
      <c r="G39" s="19">
        <v>4721</v>
      </c>
      <c r="H39" s="20">
        <v>10</v>
      </c>
      <c r="I39" s="21">
        <f t="shared" si="0"/>
        <v>0.9865591397849462</v>
      </c>
      <c r="J39" s="22">
        <f t="shared" si="1"/>
        <v>0.013440860215053764</v>
      </c>
    </row>
    <row r="40" spans="1:10" s="3" customFormat="1" ht="12.75">
      <c r="A40" s="18" t="s">
        <v>43</v>
      </c>
      <c r="B40" s="18">
        <v>231</v>
      </c>
      <c r="C40" s="19">
        <v>151</v>
      </c>
      <c r="D40" s="19">
        <v>902</v>
      </c>
      <c r="E40" s="19">
        <v>481</v>
      </c>
      <c r="F40" s="19">
        <v>11</v>
      </c>
      <c r="G40" s="19">
        <v>4893</v>
      </c>
      <c r="H40" s="20">
        <v>7</v>
      </c>
      <c r="I40" s="21">
        <f t="shared" si="0"/>
        <v>0.9905913978494624</v>
      </c>
      <c r="J40" s="22">
        <f t="shared" si="1"/>
        <v>0.009408602150537635</v>
      </c>
    </row>
    <row r="41" spans="1:10" s="3" customFormat="1" ht="12.75">
      <c r="A41" s="18" t="s">
        <v>102</v>
      </c>
      <c r="B41" s="18">
        <v>44</v>
      </c>
      <c r="C41" s="19">
        <v>39</v>
      </c>
      <c r="D41" s="19">
        <v>321</v>
      </c>
      <c r="E41" s="19">
        <v>155</v>
      </c>
      <c r="F41" s="19">
        <v>0</v>
      </c>
      <c r="G41" s="19">
        <v>1431</v>
      </c>
      <c r="H41" s="20">
        <v>23</v>
      </c>
      <c r="I41" s="21">
        <f t="shared" si="0"/>
        <v>0.9690860215053764</v>
      </c>
      <c r="J41" s="22">
        <f t="shared" si="1"/>
        <v>0.030913978494623656</v>
      </c>
    </row>
    <row r="42" spans="1:10" s="3" customFormat="1" ht="12.75">
      <c r="A42" s="18" t="s">
        <v>44</v>
      </c>
      <c r="B42" s="18">
        <v>155</v>
      </c>
      <c r="C42" s="19">
        <v>106</v>
      </c>
      <c r="D42" s="19">
        <v>672</v>
      </c>
      <c r="E42" s="19">
        <v>421</v>
      </c>
      <c r="F42" s="19">
        <v>15</v>
      </c>
      <c r="G42" s="19">
        <v>3875</v>
      </c>
      <c r="H42" s="20">
        <v>13</v>
      </c>
      <c r="I42" s="21">
        <f t="shared" si="0"/>
        <v>0.9825268817204301</v>
      </c>
      <c r="J42" s="22">
        <f t="shared" si="1"/>
        <v>0.01747311827956989</v>
      </c>
    </row>
    <row r="43" spans="1:10" s="3" customFormat="1" ht="12.75">
      <c r="A43" s="18" t="s">
        <v>45</v>
      </c>
      <c r="B43" s="18">
        <v>120</v>
      </c>
      <c r="C43" s="19">
        <v>61</v>
      </c>
      <c r="D43" s="19">
        <v>397</v>
      </c>
      <c r="E43" s="19">
        <v>217</v>
      </c>
      <c r="F43" s="19">
        <v>6</v>
      </c>
      <c r="G43" s="19">
        <v>1731</v>
      </c>
      <c r="H43" s="20">
        <v>11</v>
      </c>
      <c r="I43" s="21">
        <f t="shared" si="0"/>
        <v>0.9852150537634409</v>
      </c>
      <c r="J43" s="22">
        <f t="shared" si="1"/>
        <v>0.01478494623655914</v>
      </c>
    </row>
    <row r="44" spans="1:10" s="3" customFormat="1" ht="12.75">
      <c r="A44" s="18" t="s">
        <v>46</v>
      </c>
      <c r="B44" s="18">
        <v>325</v>
      </c>
      <c r="C44" s="19">
        <v>169</v>
      </c>
      <c r="D44" s="19">
        <v>1473</v>
      </c>
      <c r="E44" s="19">
        <v>688</v>
      </c>
      <c r="F44" s="19">
        <v>19</v>
      </c>
      <c r="G44" s="19">
        <v>8763</v>
      </c>
      <c r="H44" s="20">
        <v>9</v>
      </c>
      <c r="I44" s="21">
        <f t="shared" si="0"/>
        <v>0.9879032258064516</v>
      </c>
      <c r="J44" s="22">
        <f t="shared" si="1"/>
        <v>0.012096774193548387</v>
      </c>
    </row>
    <row r="45" spans="1:10" s="3" customFormat="1" ht="12.75">
      <c r="A45" s="18" t="s">
        <v>47</v>
      </c>
      <c r="B45" s="18">
        <v>156</v>
      </c>
      <c r="C45" s="19">
        <v>107</v>
      </c>
      <c r="D45" s="19">
        <v>531</v>
      </c>
      <c r="E45" s="19">
        <v>278</v>
      </c>
      <c r="F45" s="19">
        <v>7</v>
      </c>
      <c r="G45" s="19">
        <v>4671</v>
      </c>
      <c r="H45" s="20">
        <v>5</v>
      </c>
      <c r="I45" s="21">
        <f t="shared" si="0"/>
        <v>0.9932795698924731</v>
      </c>
      <c r="J45" s="22">
        <f t="shared" si="1"/>
        <v>0.006720430107526882</v>
      </c>
    </row>
    <row r="46" spans="1:10" s="3" customFormat="1" ht="12.75">
      <c r="A46" s="18" t="s">
        <v>48</v>
      </c>
      <c r="B46" s="18">
        <v>354</v>
      </c>
      <c r="C46" s="19">
        <v>167</v>
      </c>
      <c r="D46" s="19">
        <v>1537</v>
      </c>
      <c r="E46" s="19">
        <v>649</v>
      </c>
      <c r="F46" s="19">
        <v>18</v>
      </c>
      <c r="G46" s="19">
        <v>8823</v>
      </c>
      <c r="H46" s="20">
        <v>7</v>
      </c>
      <c r="I46" s="21">
        <f>SUM(1-J46)</f>
        <v>0.9905913978494624</v>
      </c>
      <c r="J46" s="22">
        <f t="shared" si="1"/>
        <v>0.009408602150537635</v>
      </c>
    </row>
    <row r="47" spans="1:10" s="3" customFormat="1" ht="12.75">
      <c r="A47" s="18" t="s">
        <v>49</v>
      </c>
      <c r="B47" s="18">
        <v>176</v>
      </c>
      <c r="C47" s="19">
        <v>97</v>
      </c>
      <c r="D47" s="19">
        <v>867</v>
      </c>
      <c r="E47" s="19">
        <v>417</v>
      </c>
      <c r="F47" s="19">
        <v>14</v>
      </c>
      <c r="G47" s="19">
        <v>4688</v>
      </c>
      <c r="H47" s="20">
        <v>9</v>
      </c>
      <c r="I47" s="21">
        <f t="shared" si="0"/>
        <v>0.9879032258064516</v>
      </c>
      <c r="J47" s="22">
        <f t="shared" si="1"/>
        <v>0.012096774193548387</v>
      </c>
    </row>
    <row r="48" spans="1:10" s="3" customFormat="1" ht="12.75">
      <c r="A48" s="18" t="s">
        <v>50</v>
      </c>
      <c r="B48" s="18">
        <v>1435</v>
      </c>
      <c r="C48" s="19">
        <v>601</v>
      </c>
      <c r="D48" s="19">
        <v>4412</v>
      </c>
      <c r="E48" s="19">
        <v>1408</v>
      </c>
      <c r="F48" s="19">
        <v>61</v>
      </c>
      <c r="G48" s="19">
        <v>17832</v>
      </c>
      <c r="H48" s="20">
        <v>9</v>
      </c>
      <c r="I48" s="21">
        <f t="shared" si="0"/>
        <v>0.9879032258064516</v>
      </c>
      <c r="J48" s="22">
        <f t="shared" si="1"/>
        <v>0.012096774193548387</v>
      </c>
    </row>
    <row r="49" spans="1:10" s="3" customFormat="1" ht="12.75">
      <c r="A49" s="18" t="s">
        <v>51</v>
      </c>
      <c r="B49" s="25">
        <v>394</v>
      </c>
      <c r="C49" s="23">
        <v>163</v>
      </c>
      <c r="D49" s="23">
        <v>1631</v>
      </c>
      <c r="E49" s="23">
        <v>613</v>
      </c>
      <c r="F49" s="23">
        <v>0</v>
      </c>
      <c r="G49" s="23">
        <v>9371</v>
      </c>
      <c r="H49" s="24">
        <v>9</v>
      </c>
      <c r="I49" s="21">
        <f t="shared" si="0"/>
        <v>0.9879032258064516</v>
      </c>
      <c r="J49" s="22">
        <f t="shared" si="1"/>
        <v>0.012096774193548387</v>
      </c>
    </row>
    <row r="50" spans="1:10" s="3" customFormat="1" ht="12.75">
      <c r="A50" s="18" t="s">
        <v>52</v>
      </c>
      <c r="B50" s="18">
        <v>183</v>
      </c>
      <c r="C50" s="19">
        <v>136</v>
      </c>
      <c r="D50" s="19">
        <v>784</v>
      </c>
      <c r="E50" s="19">
        <v>428</v>
      </c>
      <c r="F50" s="19">
        <v>9</v>
      </c>
      <c r="G50" s="19">
        <v>4872</v>
      </c>
      <c r="H50" s="20">
        <v>11</v>
      </c>
      <c r="I50" s="21">
        <f t="shared" si="0"/>
        <v>0.9852150537634409</v>
      </c>
      <c r="J50" s="22">
        <f t="shared" si="1"/>
        <v>0.01478494623655914</v>
      </c>
    </row>
    <row r="51" spans="1:10" s="3" customFormat="1" ht="12.75">
      <c r="A51" s="18" t="s">
        <v>53</v>
      </c>
      <c r="B51" s="25" t="s">
        <v>109</v>
      </c>
      <c r="C51" s="23" t="s">
        <v>109</v>
      </c>
      <c r="D51" s="23" t="s">
        <v>109</v>
      </c>
      <c r="E51" s="23" t="s">
        <v>109</v>
      </c>
      <c r="F51" s="23" t="s">
        <v>109</v>
      </c>
      <c r="G51" s="23" t="s">
        <v>109</v>
      </c>
      <c r="H51" s="20">
        <v>0</v>
      </c>
      <c r="I51" s="21">
        <f>SUM(1-J51)</f>
        <v>1</v>
      </c>
      <c r="J51" s="22">
        <f t="shared" si="1"/>
        <v>0</v>
      </c>
    </row>
    <row r="52" spans="1:10" s="3" customFormat="1" ht="12.75">
      <c r="A52" s="18" t="s">
        <v>54</v>
      </c>
      <c r="B52" s="18">
        <v>139</v>
      </c>
      <c r="C52" s="19">
        <v>86</v>
      </c>
      <c r="D52" s="19">
        <v>383</v>
      </c>
      <c r="E52" s="19">
        <v>261</v>
      </c>
      <c r="F52" s="19">
        <v>5</v>
      </c>
      <c r="G52" s="19">
        <v>4639</v>
      </c>
      <c r="H52" s="20">
        <v>7</v>
      </c>
      <c r="I52" s="21">
        <f t="shared" si="0"/>
        <v>0.9905913978494624</v>
      </c>
      <c r="J52" s="22">
        <f t="shared" si="1"/>
        <v>0.009408602150537635</v>
      </c>
    </row>
    <row r="53" spans="1:10" s="3" customFormat="1" ht="12.75">
      <c r="A53" s="18" t="s">
        <v>55</v>
      </c>
      <c r="B53" s="18">
        <v>420</v>
      </c>
      <c r="C53" s="19">
        <v>237</v>
      </c>
      <c r="D53" s="19">
        <v>2134</v>
      </c>
      <c r="E53" s="19">
        <v>722</v>
      </c>
      <c r="F53" s="19">
        <v>13</v>
      </c>
      <c r="G53" s="19">
        <v>8945</v>
      </c>
      <c r="H53" s="20">
        <v>9</v>
      </c>
      <c r="I53" s="21">
        <f t="shared" si="0"/>
        <v>0.9879032258064516</v>
      </c>
      <c r="J53" s="22">
        <f t="shared" si="1"/>
        <v>0.012096774193548387</v>
      </c>
    </row>
    <row r="54" spans="1:10" s="3" customFormat="1" ht="12.75">
      <c r="A54" s="18" t="s">
        <v>56</v>
      </c>
      <c r="B54" s="18">
        <v>233</v>
      </c>
      <c r="C54" s="19">
        <v>149</v>
      </c>
      <c r="D54" s="19">
        <v>1097</v>
      </c>
      <c r="E54" s="19">
        <v>421</v>
      </c>
      <c r="F54" s="19">
        <v>19</v>
      </c>
      <c r="G54" s="19">
        <v>4873</v>
      </c>
      <c r="H54" s="20">
        <v>7</v>
      </c>
      <c r="I54" s="21">
        <f t="shared" si="0"/>
        <v>0.9905913978494624</v>
      </c>
      <c r="J54" s="22">
        <f t="shared" si="1"/>
        <v>0.009408602150537635</v>
      </c>
    </row>
    <row r="55" spans="1:10" s="3" customFormat="1" ht="12.75">
      <c r="A55" s="18" t="s">
        <v>57</v>
      </c>
      <c r="B55" s="18">
        <v>196</v>
      </c>
      <c r="C55" s="19">
        <v>122</v>
      </c>
      <c r="D55" s="19">
        <v>873</v>
      </c>
      <c r="E55" s="19">
        <v>456</v>
      </c>
      <c r="F55" s="19">
        <v>17</v>
      </c>
      <c r="G55" s="19">
        <v>4703</v>
      </c>
      <c r="H55" s="20">
        <v>7</v>
      </c>
      <c r="I55" s="21">
        <f t="shared" si="0"/>
        <v>0.9905913978494624</v>
      </c>
      <c r="J55" s="22">
        <f t="shared" si="1"/>
        <v>0.009408602150537635</v>
      </c>
    </row>
    <row r="56" spans="1:10" s="3" customFormat="1" ht="12.75">
      <c r="A56" s="18" t="s">
        <v>58</v>
      </c>
      <c r="B56" s="18">
        <v>189</v>
      </c>
      <c r="C56" s="19">
        <v>143</v>
      </c>
      <c r="D56" s="19">
        <v>921</v>
      </c>
      <c r="E56" s="19">
        <v>436</v>
      </c>
      <c r="F56" s="19">
        <v>9</v>
      </c>
      <c r="G56" s="19">
        <v>4737</v>
      </c>
      <c r="H56" s="20">
        <v>6</v>
      </c>
      <c r="I56" s="21">
        <f t="shared" si="0"/>
        <v>0.9919354838709677</v>
      </c>
      <c r="J56" s="22">
        <f t="shared" si="1"/>
        <v>0.008064516129032258</v>
      </c>
    </row>
    <row r="57" spans="1:10" s="3" customFormat="1" ht="12.75">
      <c r="A57" s="18" t="s">
        <v>59</v>
      </c>
      <c r="B57" s="18">
        <v>531</v>
      </c>
      <c r="C57" s="19">
        <v>279</v>
      </c>
      <c r="D57" s="19">
        <v>2987</v>
      </c>
      <c r="E57" s="19">
        <v>833</v>
      </c>
      <c r="F57" s="19">
        <v>41</v>
      </c>
      <c r="G57" s="19">
        <v>10621</v>
      </c>
      <c r="H57" s="20">
        <v>9</v>
      </c>
      <c r="I57" s="21">
        <f t="shared" si="0"/>
        <v>0.9879032258064516</v>
      </c>
      <c r="J57" s="22">
        <f t="shared" si="1"/>
        <v>0.012096774193548387</v>
      </c>
    </row>
    <row r="58" spans="1:10" s="3" customFormat="1" ht="12.75">
      <c r="A58" s="18" t="s">
        <v>60</v>
      </c>
      <c r="B58" s="18">
        <v>182</v>
      </c>
      <c r="C58" s="19">
        <v>121</v>
      </c>
      <c r="D58" s="19">
        <v>519</v>
      </c>
      <c r="E58" s="19">
        <v>402</v>
      </c>
      <c r="F58" s="19">
        <v>13</v>
      </c>
      <c r="G58" s="19">
        <v>4439</v>
      </c>
      <c r="H58" s="20">
        <v>9</v>
      </c>
      <c r="I58" s="21">
        <f t="shared" si="0"/>
        <v>0.9879032258064516</v>
      </c>
      <c r="J58" s="22">
        <f t="shared" si="1"/>
        <v>0.012096774193548387</v>
      </c>
    </row>
    <row r="59" spans="1:10" s="3" customFormat="1" ht="12.75">
      <c r="A59" s="18" t="s">
        <v>61</v>
      </c>
      <c r="B59" s="18">
        <v>334</v>
      </c>
      <c r="C59" s="19">
        <v>152</v>
      </c>
      <c r="D59" s="19">
        <v>2761</v>
      </c>
      <c r="E59" s="19">
        <v>612</v>
      </c>
      <c r="F59" s="19">
        <v>17</v>
      </c>
      <c r="G59" s="19">
        <v>5137</v>
      </c>
      <c r="H59" s="20">
        <v>7</v>
      </c>
      <c r="I59" s="21">
        <f t="shared" si="0"/>
        <v>0.9905913978494624</v>
      </c>
      <c r="J59" s="22">
        <f t="shared" si="1"/>
        <v>0.009408602150537635</v>
      </c>
    </row>
    <row r="60" spans="1:10" s="3" customFormat="1" ht="12.75">
      <c r="A60" s="18" t="s">
        <v>62</v>
      </c>
      <c r="B60" s="18">
        <v>73</v>
      </c>
      <c r="C60" s="19">
        <v>31</v>
      </c>
      <c r="D60" s="19">
        <v>312</v>
      </c>
      <c r="E60" s="19">
        <v>271</v>
      </c>
      <c r="F60" s="19">
        <v>9</v>
      </c>
      <c r="G60" s="19">
        <v>1549</v>
      </c>
      <c r="H60" s="20">
        <v>7</v>
      </c>
      <c r="I60" s="21">
        <f t="shared" si="0"/>
        <v>0.9905913978494624</v>
      </c>
      <c r="J60" s="22">
        <f t="shared" si="1"/>
        <v>0.009408602150537635</v>
      </c>
    </row>
    <row r="61" spans="1:10" s="3" customFormat="1" ht="12.75">
      <c r="A61" s="18" t="s">
        <v>63</v>
      </c>
      <c r="B61" s="18">
        <v>650</v>
      </c>
      <c r="C61" s="19">
        <v>211</v>
      </c>
      <c r="D61" s="19">
        <v>3681</v>
      </c>
      <c r="E61" s="29">
        <v>912</v>
      </c>
      <c r="F61" s="19">
        <v>79</v>
      </c>
      <c r="G61" s="19">
        <v>11681</v>
      </c>
      <c r="H61" s="20">
        <v>9</v>
      </c>
      <c r="I61" s="21">
        <f t="shared" si="0"/>
        <v>0.9879032258064516</v>
      </c>
      <c r="J61" s="22">
        <f t="shared" si="1"/>
        <v>0.012096774193548387</v>
      </c>
    </row>
    <row r="62" spans="1:10" s="3" customFormat="1" ht="12.75">
      <c r="A62" s="18" t="s">
        <v>64</v>
      </c>
      <c r="B62" s="18">
        <v>179</v>
      </c>
      <c r="C62" s="19">
        <v>122</v>
      </c>
      <c r="D62" s="19">
        <v>613</v>
      </c>
      <c r="E62" s="19">
        <v>411</v>
      </c>
      <c r="F62" s="19">
        <v>7</v>
      </c>
      <c r="G62" s="19">
        <v>4731</v>
      </c>
      <c r="H62" s="20">
        <v>9</v>
      </c>
      <c r="I62" s="21">
        <f t="shared" si="0"/>
        <v>0.9879032258064516</v>
      </c>
      <c r="J62" s="22">
        <f t="shared" si="1"/>
        <v>0.012096774193548387</v>
      </c>
    </row>
    <row r="63" spans="1:10" s="3" customFormat="1" ht="12.75">
      <c r="A63" s="18" t="s">
        <v>65</v>
      </c>
      <c r="B63" s="18">
        <v>523</v>
      </c>
      <c r="C63" s="19">
        <v>241</v>
      </c>
      <c r="D63" s="19">
        <v>3021</v>
      </c>
      <c r="E63" s="19">
        <v>768</v>
      </c>
      <c r="F63" s="19">
        <v>41</v>
      </c>
      <c r="G63" s="19">
        <v>10073</v>
      </c>
      <c r="H63" s="20">
        <v>8</v>
      </c>
      <c r="I63" s="21">
        <f aca="true" t="shared" si="2" ref="I63:I93">SUM(1-J63)</f>
        <v>0.989247311827957</v>
      </c>
      <c r="J63" s="22">
        <f aca="true" t="shared" si="3" ref="J63:J99">SUM(H63/744)</f>
        <v>0.010752688172043012</v>
      </c>
    </row>
    <row r="64" spans="1:10" s="3" customFormat="1" ht="12.75">
      <c r="A64" s="18" t="s">
        <v>66</v>
      </c>
      <c r="B64" s="18">
        <v>61</v>
      </c>
      <c r="C64" s="19">
        <v>33</v>
      </c>
      <c r="D64" s="19">
        <v>317</v>
      </c>
      <c r="E64" s="19">
        <v>241</v>
      </c>
      <c r="F64" s="19">
        <v>3</v>
      </c>
      <c r="G64" s="19">
        <v>1763</v>
      </c>
      <c r="H64" s="20">
        <v>9</v>
      </c>
      <c r="I64" s="21">
        <f t="shared" si="2"/>
        <v>0.9879032258064516</v>
      </c>
      <c r="J64" s="22">
        <f t="shared" si="3"/>
        <v>0.012096774193548387</v>
      </c>
    </row>
    <row r="65" spans="1:10" s="3" customFormat="1" ht="12.75">
      <c r="A65" s="18" t="s">
        <v>67</v>
      </c>
      <c r="B65" s="18">
        <v>115</v>
      </c>
      <c r="C65" s="19">
        <v>57</v>
      </c>
      <c r="D65" s="19">
        <v>411</v>
      </c>
      <c r="E65" s="19">
        <v>239</v>
      </c>
      <c r="F65" s="19">
        <v>3</v>
      </c>
      <c r="G65" s="19">
        <v>2973</v>
      </c>
      <c r="H65" s="20">
        <v>7</v>
      </c>
      <c r="I65" s="21">
        <f t="shared" si="2"/>
        <v>0.9905913978494624</v>
      </c>
      <c r="J65" s="22">
        <f t="shared" si="3"/>
        <v>0.009408602150537635</v>
      </c>
    </row>
    <row r="66" spans="1:10" s="3" customFormat="1" ht="12.75">
      <c r="A66" s="18" t="s">
        <v>68</v>
      </c>
      <c r="B66" s="18">
        <v>79</v>
      </c>
      <c r="C66" s="19">
        <v>44</v>
      </c>
      <c r="D66" s="19">
        <v>293</v>
      </c>
      <c r="E66" s="19">
        <v>231</v>
      </c>
      <c r="F66" s="19">
        <v>0</v>
      </c>
      <c r="G66" s="19">
        <v>1806</v>
      </c>
      <c r="H66" s="20">
        <v>9</v>
      </c>
      <c r="I66" s="21">
        <f t="shared" si="2"/>
        <v>0.9879032258064516</v>
      </c>
      <c r="J66" s="22">
        <f t="shared" si="3"/>
        <v>0.012096774193548387</v>
      </c>
    </row>
    <row r="67" spans="1:10" s="3" customFormat="1" ht="12.75">
      <c r="A67" s="18" t="s">
        <v>69</v>
      </c>
      <c r="B67" s="18">
        <v>749</v>
      </c>
      <c r="C67" s="19">
        <v>318</v>
      </c>
      <c r="D67" s="19">
        <v>3671</v>
      </c>
      <c r="E67" s="19">
        <v>1205</v>
      </c>
      <c r="F67" s="19">
        <v>53</v>
      </c>
      <c r="G67" s="19">
        <v>13783</v>
      </c>
      <c r="H67" s="20">
        <v>11</v>
      </c>
      <c r="I67" s="21">
        <f t="shared" si="2"/>
        <v>0.9852150537634409</v>
      </c>
      <c r="J67" s="22">
        <f t="shared" si="3"/>
        <v>0.01478494623655914</v>
      </c>
    </row>
    <row r="68" spans="1:10" s="3" customFormat="1" ht="12.75">
      <c r="A68" s="18" t="s">
        <v>70</v>
      </c>
      <c r="B68" s="18">
        <v>206</v>
      </c>
      <c r="C68" s="19">
        <v>105</v>
      </c>
      <c r="D68" s="19">
        <v>763</v>
      </c>
      <c r="E68" s="19">
        <v>417</v>
      </c>
      <c r="F68" s="19">
        <v>21</v>
      </c>
      <c r="G68" s="19">
        <v>4693</v>
      </c>
      <c r="H68" s="20">
        <v>7</v>
      </c>
      <c r="I68" s="21">
        <f t="shared" si="2"/>
        <v>0.9905913978494624</v>
      </c>
      <c r="J68" s="22">
        <f t="shared" si="3"/>
        <v>0.009408602150537635</v>
      </c>
    </row>
    <row r="69" spans="1:10" s="3" customFormat="1" ht="12.75">
      <c r="A69" s="18" t="s">
        <v>71</v>
      </c>
      <c r="B69" s="18">
        <v>521</v>
      </c>
      <c r="C69" s="19">
        <v>287</v>
      </c>
      <c r="D69" s="19">
        <v>3104</v>
      </c>
      <c r="E69" s="19">
        <v>672</v>
      </c>
      <c r="F69" s="19">
        <v>53</v>
      </c>
      <c r="G69" s="19">
        <v>11095</v>
      </c>
      <c r="H69" s="20">
        <v>11</v>
      </c>
      <c r="I69" s="21">
        <f t="shared" si="2"/>
        <v>0.9852150537634409</v>
      </c>
      <c r="J69" s="22">
        <f t="shared" si="3"/>
        <v>0.01478494623655914</v>
      </c>
    </row>
    <row r="70" spans="1:10" s="3" customFormat="1" ht="12.75">
      <c r="A70" s="18" t="s">
        <v>72</v>
      </c>
      <c r="B70" s="18">
        <v>73</v>
      </c>
      <c r="C70" s="19">
        <v>46</v>
      </c>
      <c r="D70" s="19">
        <v>207</v>
      </c>
      <c r="E70" s="19">
        <v>196</v>
      </c>
      <c r="F70" s="19">
        <v>3</v>
      </c>
      <c r="G70" s="19">
        <v>2105</v>
      </c>
      <c r="H70" s="20">
        <v>16</v>
      </c>
      <c r="I70" s="21">
        <f t="shared" si="2"/>
        <v>0.978494623655914</v>
      </c>
      <c r="J70" s="22">
        <f t="shared" si="3"/>
        <v>0.021505376344086023</v>
      </c>
    </row>
    <row r="71" spans="1:10" s="3" customFormat="1" ht="12.75">
      <c r="A71" s="18" t="s">
        <v>73</v>
      </c>
      <c r="B71" s="18">
        <v>212</v>
      </c>
      <c r="C71" s="19">
        <v>127</v>
      </c>
      <c r="D71" s="19">
        <v>814</v>
      </c>
      <c r="E71" s="19">
        <v>461</v>
      </c>
      <c r="F71" s="19">
        <v>27</v>
      </c>
      <c r="G71" s="19">
        <v>4782</v>
      </c>
      <c r="H71" s="20">
        <v>9</v>
      </c>
      <c r="I71" s="21">
        <f t="shared" si="2"/>
        <v>0.9879032258064516</v>
      </c>
      <c r="J71" s="22">
        <f t="shared" si="3"/>
        <v>0.012096774193548387</v>
      </c>
    </row>
    <row r="72" spans="1:10" s="3" customFormat="1" ht="12.75">
      <c r="A72" s="18" t="s">
        <v>74</v>
      </c>
      <c r="B72" s="18">
        <v>39</v>
      </c>
      <c r="C72" s="19">
        <v>27</v>
      </c>
      <c r="D72" s="19">
        <v>197</v>
      </c>
      <c r="E72" s="19">
        <v>131</v>
      </c>
      <c r="F72" s="19">
        <v>0</v>
      </c>
      <c r="G72" s="19">
        <v>1831</v>
      </c>
      <c r="H72" s="20">
        <v>8</v>
      </c>
      <c r="I72" s="21">
        <f t="shared" si="2"/>
        <v>0.989247311827957</v>
      </c>
      <c r="J72" s="22">
        <f t="shared" si="3"/>
        <v>0.010752688172043012</v>
      </c>
    </row>
    <row r="73" spans="1:10" s="3" customFormat="1" ht="12.75">
      <c r="A73" s="18" t="s">
        <v>75</v>
      </c>
      <c r="B73" s="18">
        <v>194</v>
      </c>
      <c r="C73" s="19">
        <v>137</v>
      </c>
      <c r="D73" s="19">
        <v>766</v>
      </c>
      <c r="E73" s="19">
        <v>423</v>
      </c>
      <c r="F73" s="19">
        <v>9</v>
      </c>
      <c r="G73" s="19">
        <v>4871</v>
      </c>
      <c r="H73" s="20">
        <v>9</v>
      </c>
      <c r="I73" s="21">
        <f>SUM(1-J73)</f>
        <v>0.9879032258064516</v>
      </c>
      <c r="J73" s="22">
        <f t="shared" si="3"/>
        <v>0.012096774193548387</v>
      </c>
    </row>
    <row r="74" spans="1:10" s="3" customFormat="1" ht="12.75">
      <c r="A74" s="18" t="s">
        <v>101</v>
      </c>
      <c r="B74" s="18">
        <v>117</v>
      </c>
      <c r="C74" s="19">
        <v>73</v>
      </c>
      <c r="D74" s="19">
        <v>387</v>
      </c>
      <c r="E74" s="19">
        <v>212</v>
      </c>
      <c r="F74" s="19">
        <v>17</v>
      </c>
      <c r="G74" s="19">
        <v>3107</v>
      </c>
      <c r="H74" s="20">
        <v>11</v>
      </c>
      <c r="I74" s="21">
        <f t="shared" si="2"/>
        <v>0.9852150537634409</v>
      </c>
      <c r="J74" s="22">
        <f t="shared" si="3"/>
        <v>0.01478494623655914</v>
      </c>
    </row>
    <row r="75" spans="1:10" s="3" customFormat="1" ht="12.75">
      <c r="A75" s="18" t="s">
        <v>76</v>
      </c>
      <c r="B75" s="25" t="s">
        <v>109</v>
      </c>
      <c r="C75" s="23" t="s">
        <v>109</v>
      </c>
      <c r="D75" s="23" t="s">
        <v>109</v>
      </c>
      <c r="E75" s="23" t="s">
        <v>109</v>
      </c>
      <c r="F75" s="23" t="s">
        <v>109</v>
      </c>
      <c r="G75" s="23" t="s">
        <v>109</v>
      </c>
      <c r="H75" s="20">
        <v>0</v>
      </c>
      <c r="I75" s="21">
        <f>SUM(1-J75)</f>
        <v>1</v>
      </c>
      <c r="J75" s="22">
        <f t="shared" si="3"/>
        <v>0</v>
      </c>
    </row>
    <row r="76" spans="1:10" s="3" customFormat="1" ht="12.75">
      <c r="A76" s="18" t="s">
        <v>77</v>
      </c>
      <c r="B76" s="18">
        <v>287</v>
      </c>
      <c r="C76" s="19">
        <v>144</v>
      </c>
      <c r="D76" s="19">
        <v>1103</v>
      </c>
      <c r="E76" s="19">
        <v>462</v>
      </c>
      <c r="F76" s="19">
        <v>24</v>
      </c>
      <c r="G76" s="19">
        <v>7639</v>
      </c>
      <c r="H76" s="20">
        <v>12</v>
      </c>
      <c r="I76" s="21">
        <f t="shared" si="2"/>
        <v>0.9838709677419355</v>
      </c>
      <c r="J76" s="22">
        <f t="shared" si="3"/>
        <v>0.016129032258064516</v>
      </c>
    </row>
    <row r="77" spans="1:10" s="3" customFormat="1" ht="12.75">
      <c r="A77" s="18" t="s">
        <v>78</v>
      </c>
      <c r="B77" s="18">
        <v>245</v>
      </c>
      <c r="C77" s="19">
        <v>143</v>
      </c>
      <c r="D77" s="19">
        <v>1031</v>
      </c>
      <c r="E77" s="19">
        <v>517</v>
      </c>
      <c r="F77" s="19">
        <v>22</v>
      </c>
      <c r="G77" s="19">
        <v>6231</v>
      </c>
      <c r="H77" s="20">
        <v>7</v>
      </c>
      <c r="I77" s="21">
        <f>SUM(1-J77)</f>
        <v>0.9905913978494624</v>
      </c>
      <c r="J77" s="22">
        <f t="shared" si="3"/>
        <v>0.009408602150537635</v>
      </c>
    </row>
    <row r="78" spans="1:10" s="3" customFormat="1" ht="12.75">
      <c r="A78" s="18" t="s">
        <v>79</v>
      </c>
      <c r="B78" s="25" t="s">
        <v>109</v>
      </c>
      <c r="C78" s="23" t="s">
        <v>109</v>
      </c>
      <c r="D78" s="23" t="s">
        <v>109</v>
      </c>
      <c r="E78" s="23" t="s">
        <v>109</v>
      </c>
      <c r="F78" s="23" t="s">
        <v>109</v>
      </c>
      <c r="G78" s="23" t="s">
        <v>109</v>
      </c>
      <c r="H78" s="20">
        <v>0</v>
      </c>
      <c r="I78" s="21">
        <f>SUM(1-J78)</f>
        <v>1</v>
      </c>
      <c r="J78" s="22">
        <f t="shared" si="3"/>
        <v>0</v>
      </c>
    </row>
    <row r="79" spans="1:10" s="3" customFormat="1" ht="12.75">
      <c r="A79" s="18" t="s">
        <v>80</v>
      </c>
      <c r="B79" s="25">
        <v>259</v>
      </c>
      <c r="C79" s="23">
        <v>147</v>
      </c>
      <c r="D79" s="23">
        <v>987</v>
      </c>
      <c r="E79" s="23">
        <v>463</v>
      </c>
      <c r="F79" s="23">
        <v>31</v>
      </c>
      <c r="G79" s="23">
        <v>7739</v>
      </c>
      <c r="H79" s="24">
        <v>7</v>
      </c>
      <c r="I79" s="21">
        <f t="shared" si="2"/>
        <v>0.9905913978494624</v>
      </c>
      <c r="J79" s="22">
        <f t="shared" si="3"/>
        <v>0.009408602150537635</v>
      </c>
    </row>
    <row r="80" spans="1:10" s="3" customFormat="1" ht="12.75">
      <c r="A80" s="18" t="s">
        <v>81</v>
      </c>
      <c r="B80" s="18">
        <v>137</v>
      </c>
      <c r="C80" s="19">
        <v>91</v>
      </c>
      <c r="D80" s="19">
        <v>388</v>
      </c>
      <c r="E80" s="19">
        <v>311</v>
      </c>
      <c r="F80" s="19">
        <v>17</v>
      </c>
      <c r="G80" s="19">
        <v>3126</v>
      </c>
      <c r="H80" s="20">
        <v>11</v>
      </c>
      <c r="I80" s="21">
        <f t="shared" si="2"/>
        <v>0.9852150537634409</v>
      </c>
      <c r="J80" s="22">
        <f t="shared" si="3"/>
        <v>0.01478494623655914</v>
      </c>
    </row>
    <row r="81" spans="1:10" s="3" customFormat="1" ht="12.75">
      <c r="A81" s="18" t="s">
        <v>99</v>
      </c>
      <c r="B81" s="18">
        <v>32</v>
      </c>
      <c r="C81" s="19">
        <v>19</v>
      </c>
      <c r="D81" s="19">
        <v>144</v>
      </c>
      <c r="E81" s="19">
        <v>121</v>
      </c>
      <c r="F81" s="19">
        <v>0</v>
      </c>
      <c r="G81" s="19">
        <v>1543</v>
      </c>
      <c r="H81" s="20">
        <v>9</v>
      </c>
      <c r="I81" s="21">
        <f>SUM(1-J81)</f>
        <v>0.9879032258064516</v>
      </c>
      <c r="J81" s="22">
        <f t="shared" si="3"/>
        <v>0.012096774193548387</v>
      </c>
    </row>
    <row r="82" spans="1:10" s="3" customFormat="1" ht="12.75">
      <c r="A82" s="18" t="s">
        <v>82</v>
      </c>
      <c r="B82" s="18">
        <v>345</v>
      </c>
      <c r="C82" s="19">
        <v>183</v>
      </c>
      <c r="D82" s="19">
        <v>2693</v>
      </c>
      <c r="E82" s="19">
        <v>618</v>
      </c>
      <c r="F82" s="19">
        <v>33</v>
      </c>
      <c r="G82" s="19">
        <v>6093</v>
      </c>
      <c r="H82" s="20">
        <v>11</v>
      </c>
      <c r="I82" s="21">
        <f t="shared" si="2"/>
        <v>0.9852150537634409</v>
      </c>
      <c r="J82" s="22">
        <f t="shared" si="3"/>
        <v>0.01478494623655914</v>
      </c>
    </row>
    <row r="83" spans="1:10" s="3" customFormat="1" ht="12.75">
      <c r="A83" s="18" t="s">
        <v>83</v>
      </c>
      <c r="B83" s="18">
        <v>39</v>
      </c>
      <c r="C83" s="19">
        <v>17</v>
      </c>
      <c r="D83" s="19">
        <v>167</v>
      </c>
      <c r="E83" s="19">
        <v>133</v>
      </c>
      <c r="F83" s="19">
        <v>0</v>
      </c>
      <c r="G83" s="19">
        <v>1621</v>
      </c>
      <c r="H83" s="20">
        <v>11</v>
      </c>
      <c r="I83" s="21">
        <f t="shared" si="2"/>
        <v>0.9852150537634409</v>
      </c>
      <c r="J83" s="22">
        <f t="shared" si="3"/>
        <v>0.01478494623655914</v>
      </c>
    </row>
    <row r="84" spans="1:10" s="3" customFormat="1" ht="12.75">
      <c r="A84" s="18" t="s">
        <v>84</v>
      </c>
      <c r="B84" s="25">
        <v>321</v>
      </c>
      <c r="C84" s="23">
        <v>166</v>
      </c>
      <c r="D84" s="23">
        <v>2431</v>
      </c>
      <c r="E84" s="23">
        <v>460</v>
      </c>
      <c r="F84" s="23">
        <v>0</v>
      </c>
      <c r="G84" s="23">
        <v>8974</v>
      </c>
      <c r="H84" s="20">
        <v>57</v>
      </c>
      <c r="I84" s="21">
        <f>SUM(1-J84)</f>
        <v>0.9233870967741935</v>
      </c>
      <c r="J84" s="22">
        <f t="shared" si="3"/>
        <v>0.07661290322580645</v>
      </c>
    </row>
    <row r="85" spans="1:10" s="3" customFormat="1" ht="12.75">
      <c r="A85" s="18" t="s">
        <v>85</v>
      </c>
      <c r="B85" s="18">
        <v>237</v>
      </c>
      <c r="C85" s="19">
        <v>163</v>
      </c>
      <c r="D85" s="19">
        <v>2133</v>
      </c>
      <c r="E85" s="19">
        <v>415</v>
      </c>
      <c r="F85" s="19">
        <v>7</v>
      </c>
      <c r="G85" s="19">
        <v>8837</v>
      </c>
      <c r="H85" s="20">
        <v>11</v>
      </c>
      <c r="I85" s="21">
        <f t="shared" si="2"/>
        <v>0.9852150537634409</v>
      </c>
      <c r="J85" s="22">
        <f t="shared" si="3"/>
        <v>0.01478494623655914</v>
      </c>
    </row>
    <row r="86" spans="1:10" s="3" customFormat="1" ht="12.75">
      <c r="A86" s="18" t="s">
        <v>86</v>
      </c>
      <c r="B86" s="18">
        <v>151</v>
      </c>
      <c r="C86" s="19">
        <v>93</v>
      </c>
      <c r="D86" s="19">
        <v>812</v>
      </c>
      <c r="E86" s="19">
        <v>398</v>
      </c>
      <c r="F86" s="19">
        <v>11</v>
      </c>
      <c r="G86" s="19">
        <v>3021</v>
      </c>
      <c r="H86" s="20">
        <v>9</v>
      </c>
      <c r="I86" s="21">
        <f t="shared" si="2"/>
        <v>0.9879032258064516</v>
      </c>
      <c r="J86" s="22">
        <f t="shared" si="3"/>
        <v>0.012096774193548387</v>
      </c>
    </row>
    <row r="87" spans="1:10" s="3" customFormat="1" ht="12.75">
      <c r="A87" s="18" t="s">
        <v>87</v>
      </c>
      <c r="B87" s="18">
        <v>282</v>
      </c>
      <c r="C87" s="19">
        <v>166</v>
      </c>
      <c r="D87" s="19">
        <v>2301</v>
      </c>
      <c r="E87" s="19">
        <v>516</v>
      </c>
      <c r="F87" s="19">
        <v>9</v>
      </c>
      <c r="G87" s="19">
        <v>8953</v>
      </c>
      <c r="H87" s="20">
        <v>7</v>
      </c>
      <c r="I87" s="21">
        <f t="shared" si="2"/>
        <v>0.9905913978494624</v>
      </c>
      <c r="J87" s="22">
        <f t="shared" si="3"/>
        <v>0.009408602150537635</v>
      </c>
    </row>
    <row r="88" spans="1:10" s="3" customFormat="1" ht="12.75">
      <c r="A88" s="18" t="s">
        <v>88</v>
      </c>
      <c r="B88" s="18">
        <v>501</v>
      </c>
      <c r="C88" s="19">
        <v>237</v>
      </c>
      <c r="D88" s="19">
        <v>2987</v>
      </c>
      <c r="E88" s="19">
        <v>543</v>
      </c>
      <c r="F88" s="19">
        <v>33</v>
      </c>
      <c r="G88" s="19">
        <v>11943</v>
      </c>
      <c r="H88" s="20">
        <v>31</v>
      </c>
      <c r="I88" s="21">
        <f t="shared" si="2"/>
        <v>0.9583333333333334</v>
      </c>
      <c r="J88" s="22">
        <f t="shared" si="3"/>
        <v>0.041666666666666664</v>
      </c>
    </row>
    <row r="89" spans="1:10" s="3" customFormat="1" ht="12.75">
      <c r="A89" s="18" t="s">
        <v>89</v>
      </c>
      <c r="B89" s="18">
        <v>89</v>
      </c>
      <c r="C89" s="19">
        <v>51</v>
      </c>
      <c r="D89" s="19">
        <v>361</v>
      </c>
      <c r="E89" s="19">
        <v>297</v>
      </c>
      <c r="F89" s="19">
        <v>7</v>
      </c>
      <c r="G89" s="19">
        <v>2560</v>
      </c>
      <c r="H89" s="20">
        <v>11</v>
      </c>
      <c r="I89" s="21">
        <f t="shared" si="2"/>
        <v>0.9852150537634409</v>
      </c>
      <c r="J89" s="22">
        <f t="shared" si="3"/>
        <v>0.01478494623655914</v>
      </c>
    </row>
    <row r="90" spans="1:10" s="3" customFormat="1" ht="12.75">
      <c r="A90" s="18" t="s">
        <v>103</v>
      </c>
      <c r="B90" s="18">
        <v>159</v>
      </c>
      <c r="C90" s="19">
        <v>113</v>
      </c>
      <c r="D90" s="19">
        <v>831</v>
      </c>
      <c r="E90" s="19">
        <v>376</v>
      </c>
      <c r="F90" s="19">
        <v>11</v>
      </c>
      <c r="G90" s="19">
        <v>3541</v>
      </c>
      <c r="H90" s="20">
        <v>7</v>
      </c>
      <c r="I90" s="21">
        <f t="shared" si="2"/>
        <v>0.9905913978494624</v>
      </c>
      <c r="J90" s="22">
        <f t="shared" si="3"/>
        <v>0.009408602150537635</v>
      </c>
    </row>
    <row r="91" spans="1:10" s="3" customFormat="1" ht="12.75">
      <c r="A91" s="18" t="s">
        <v>90</v>
      </c>
      <c r="B91" s="18">
        <v>227</v>
      </c>
      <c r="C91" s="19">
        <v>118</v>
      </c>
      <c r="D91" s="19">
        <v>1031</v>
      </c>
      <c r="E91" s="19">
        <v>503</v>
      </c>
      <c r="F91" s="19">
        <v>15</v>
      </c>
      <c r="G91" s="19">
        <v>7631</v>
      </c>
      <c r="H91" s="20">
        <v>10</v>
      </c>
      <c r="I91" s="21">
        <f t="shared" si="2"/>
        <v>0.9865591397849462</v>
      </c>
      <c r="J91" s="22">
        <f t="shared" si="3"/>
        <v>0.013440860215053764</v>
      </c>
    </row>
    <row r="92" spans="1:10" s="3" customFormat="1" ht="12.75">
      <c r="A92" s="18" t="s">
        <v>91</v>
      </c>
      <c r="B92" s="25">
        <v>93</v>
      </c>
      <c r="C92" s="23">
        <v>44</v>
      </c>
      <c r="D92" s="23">
        <v>359</v>
      </c>
      <c r="E92" s="23">
        <v>283</v>
      </c>
      <c r="F92" s="23">
        <v>0</v>
      </c>
      <c r="G92" s="23">
        <v>2531</v>
      </c>
      <c r="H92" s="24">
        <v>11</v>
      </c>
      <c r="I92" s="21">
        <f t="shared" si="2"/>
        <v>0.9852150537634409</v>
      </c>
      <c r="J92" s="22">
        <f t="shared" si="3"/>
        <v>0.01478494623655914</v>
      </c>
    </row>
    <row r="93" spans="1:10" s="3" customFormat="1" ht="12.75">
      <c r="A93" s="18" t="s">
        <v>92</v>
      </c>
      <c r="B93" s="18">
        <v>474</v>
      </c>
      <c r="C93" s="19">
        <v>251</v>
      </c>
      <c r="D93" s="19">
        <v>3017</v>
      </c>
      <c r="E93" s="19">
        <v>591</v>
      </c>
      <c r="F93" s="19">
        <v>41</v>
      </c>
      <c r="G93" s="19">
        <v>13067</v>
      </c>
      <c r="H93" s="20">
        <v>9</v>
      </c>
      <c r="I93" s="21">
        <f t="shared" si="2"/>
        <v>0.9879032258064516</v>
      </c>
      <c r="J93" s="22">
        <f t="shared" si="3"/>
        <v>0.012096774193548387</v>
      </c>
    </row>
    <row r="94" spans="1:10" s="3" customFormat="1" ht="12.75">
      <c r="A94" s="18" t="s">
        <v>93</v>
      </c>
      <c r="B94" s="18">
        <v>231</v>
      </c>
      <c r="C94" s="19">
        <v>144</v>
      </c>
      <c r="D94" s="19">
        <v>1068</v>
      </c>
      <c r="E94" s="19">
        <v>487</v>
      </c>
      <c r="F94" s="19">
        <v>29</v>
      </c>
      <c r="G94" s="19">
        <v>7731</v>
      </c>
      <c r="H94" s="20">
        <v>7</v>
      </c>
      <c r="I94" s="21">
        <f aca="true" t="shared" si="4" ref="I94:I100">SUM(1-J94)</f>
        <v>0.9905913978494624</v>
      </c>
      <c r="J94" s="22">
        <f t="shared" si="3"/>
        <v>0.009408602150537635</v>
      </c>
    </row>
    <row r="95" spans="1:10" s="3" customFormat="1" ht="12.75">
      <c r="A95" s="18" t="s">
        <v>94</v>
      </c>
      <c r="B95" s="18">
        <v>583</v>
      </c>
      <c r="C95" s="19">
        <v>240</v>
      </c>
      <c r="D95" s="19">
        <v>3184</v>
      </c>
      <c r="E95" s="19">
        <v>588</v>
      </c>
      <c r="F95" s="19">
        <v>51</v>
      </c>
      <c r="G95" s="19">
        <v>10754</v>
      </c>
      <c r="H95" s="20">
        <v>11</v>
      </c>
      <c r="I95" s="21">
        <f t="shared" si="4"/>
        <v>0.9852150537634409</v>
      </c>
      <c r="J95" s="22">
        <f t="shared" si="3"/>
        <v>0.01478494623655914</v>
      </c>
    </row>
    <row r="96" spans="1:10" s="3" customFormat="1" ht="12.75">
      <c r="A96" s="18" t="s">
        <v>106</v>
      </c>
      <c r="B96" s="25">
        <v>83</v>
      </c>
      <c r="C96" s="23">
        <v>41</v>
      </c>
      <c r="D96" s="23">
        <v>367</v>
      </c>
      <c r="E96" s="23">
        <v>277</v>
      </c>
      <c r="F96" s="23">
        <v>14</v>
      </c>
      <c r="G96" s="23">
        <v>2674</v>
      </c>
      <c r="H96" s="20">
        <v>14</v>
      </c>
      <c r="I96" s="21">
        <f t="shared" si="4"/>
        <v>0.9811827956989247</v>
      </c>
      <c r="J96" s="22">
        <f t="shared" si="3"/>
        <v>0.01881720430107527</v>
      </c>
    </row>
    <row r="97" spans="1:10" s="3" customFormat="1" ht="12.75">
      <c r="A97" s="18" t="s">
        <v>95</v>
      </c>
      <c r="B97" s="18">
        <v>762</v>
      </c>
      <c r="C97" s="19">
        <v>311</v>
      </c>
      <c r="D97" s="19">
        <v>3702</v>
      </c>
      <c r="E97" s="19">
        <v>821</v>
      </c>
      <c r="F97" s="19">
        <v>102</v>
      </c>
      <c r="G97" s="19">
        <v>16732</v>
      </c>
      <c r="H97" s="20">
        <v>11</v>
      </c>
      <c r="I97" s="21">
        <f t="shared" si="4"/>
        <v>0.9852150537634409</v>
      </c>
      <c r="J97" s="22">
        <f t="shared" si="3"/>
        <v>0.01478494623655914</v>
      </c>
    </row>
    <row r="98" spans="1:10" s="3" customFormat="1" ht="12.75">
      <c r="A98" s="18" t="s">
        <v>96</v>
      </c>
      <c r="B98" s="18">
        <v>219</v>
      </c>
      <c r="C98" s="19">
        <v>128</v>
      </c>
      <c r="D98" s="19">
        <v>1972</v>
      </c>
      <c r="E98" s="19">
        <v>487</v>
      </c>
      <c r="F98" s="19">
        <v>7</v>
      </c>
      <c r="G98" s="19">
        <v>8673</v>
      </c>
      <c r="H98" s="20">
        <v>9</v>
      </c>
      <c r="I98" s="21">
        <f t="shared" si="4"/>
        <v>0.9879032258064516</v>
      </c>
      <c r="J98" s="22">
        <f t="shared" si="3"/>
        <v>0.012096774193548387</v>
      </c>
    </row>
    <row r="99" spans="1:10" s="3" customFormat="1" ht="12.75">
      <c r="A99" s="18" t="s">
        <v>97</v>
      </c>
      <c r="B99" s="18">
        <v>196</v>
      </c>
      <c r="C99" s="19">
        <v>123</v>
      </c>
      <c r="D99" s="19">
        <v>879</v>
      </c>
      <c r="E99" s="19">
        <v>377</v>
      </c>
      <c r="F99" s="19">
        <v>14</v>
      </c>
      <c r="G99" s="19">
        <v>8562</v>
      </c>
      <c r="H99" s="20">
        <v>7</v>
      </c>
      <c r="I99" s="21">
        <f t="shared" si="4"/>
        <v>0.9905913978494624</v>
      </c>
      <c r="J99" s="22">
        <f t="shared" si="3"/>
        <v>0.009408602150537635</v>
      </c>
    </row>
    <row r="100" spans="1:10" s="3" customFormat="1" ht="13.5" thickBot="1">
      <c r="A100" s="18" t="s">
        <v>98</v>
      </c>
      <c r="B100" s="18">
        <v>156</v>
      </c>
      <c r="C100" s="19">
        <v>139</v>
      </c>
      <c r="D100" s="19">
        <v>712</v>
      </c>
      <c r="E100" s="19">
        <v>344</v>
      </c>
      <c r="F100" s="19">
        <v>0</v>
      </c>
      <c r="G100" s="19">
        <v>8381</v>
      </c>
      <c r="H100" s="20">
        <v>11</v>
      </c>
      <c r="I100" s="21">
        <f t="shared" si="4"/>
        <v>0.9852150537634409</v>
      </c>
      <c r="J100" s="22">
        <f>SUM(H100/744)</f>
        <v>0.01478494623655914</v>
      </c>
    </row>
    <row r="101" spans="1:10" s="3" customFormat="1" ht="13.5" thickBot="1">
      <c r="A101" s="5" t="s">
        <v>7</v>
      </c>
      <c r="B101" s="4">
        <f aca="true" t="shared" si="5" ref="B101:H101">SUM(B5:B100)</f>
        <v>24003</v>
      </c>
      <c r="C101" s="4">
        <f t="shared" si="5"/>
        <v>12806</v>
      </c>
      <c r="D101" s="4">
        <f t="shared" si="5"/>
        <v>111417</v>
      </c>
      <c r="E101" s="4">
        <f t="shared" si="5"/>
        <v>43228</v>
      </c>
      <c r="F101" s="6">
        <f t="shared" si="5"/>
        <v>1596</v>
      </c>
      <c r="G101" s="6">
        <f t="shared" si="5"/>
        <v>538207</v>
      </c>
      <c r="H101" s="7">
        <f t="shared" si="5"/>
        <v>1315</v>
      </c>
      <c r="I101" s="8">
        <f>AVERAGE(I4:I100)</f>
        <v>0.9815888216845869</v>
      </c>
      <c r="J101" s="22"/>
    </row>
    <row r="102" spans="1:10" s="3" customFormat="1" ht="13.5" thickBot="1">
      <c r="A102" s="11" t="s">
        <v>8</v>
      </c>
      <c r="B102" s="12">
        <f aca="true" t="shared" si="6" ref="B102:H102">SUM(B101/100)</f>
        <v>240.03</v>
      </c>
      <c r="C102" s="12">
        <f t="shared" si="6"/>
        <v>128.06</v>
      </c>
      <c r="D102" s="12">
        <f t="shared" si="6"/>
        <v>1114.17</v>
      </c>
      <c r="E102" s="12">
        <f t="shared" si="6"/>
        <v>432.28</v>
      </c>
      <c r="F102" s="12">
        <f t="shared" si="6"/>
        <v>15.96</v>
      </c>
      <c r="G102" s="12">
        <f t="shared" si="6"/>
        <v>5382.07</v>
      </c>
      <c r="H102" s="12">
        <f t="shared" si="6"/>
        <v>13.15</v>
      </c>
      <c r="I102" s="13"/>
      <c r="J102" s="17"/>
    </row>
    <row r="103" spans="8:10" s="3" customFormat="1" ht="12.75">
      <c r="H103" s="14"/>
      <c r="I103" s="15"/>
      <c r="J103" s="17"/>
    </row>
    <row r="104" spans="8:10" s="3" customFormat="1" ht="12.75">
      <c r="H104" s="14"/>
      <c r="I104" s="15"/>
      <c r="J104" s="17"/>
    </row>
    <row r="105" spans="1:10" s="3" customFormat="1" ht="12.75">
      <c r="A105" s="17" t="s">
        <v>9</v>
      </c>
      <c r="H105" s="14"/>
      <c r="I105" s="15"/>
      <c r="J105" s="17"/>
    </row>
    <row r="106" spans="1:10" s="3" customFormat="1" ht="27.75" customHeight="1">
      <c r="A106" s="35" t="s">
        <v>107</v>
      </c>
      <c r="B106" s="35"/>
      <c r="C106" s="35"/>
      <c r="D106" s="35"/>
      <c r="E106" s="35"/>
      <c r="F106" s="35"/>
      <c r="G106" s="35"/>
      <c r="H106" s="35"/>
      <c r="I106" s="35"/>
      <c r="J106" s="17"/>
    </row>
    <row r="107" spans="8:10" s="3" customFormat="1" ht="12.75">
      <c r="H107" s="14"/>
      <c r="I107" s="15"/>
      <c r="J107" s="17"/>
    </row>
    <row r="108" spans="1:10" s="3" customFormat="1" ht="12.75">
      <c r="A108" s="3" t="s">
        <v>100</v>
      </c>
      <c r="B108" s="16"/>
      <c r="C108" s="16"/>
      <c r="D108" s="16"/>
      <c r="E108" s="16"/>
      <c r="F108" s="16"/>
      <c r="G108" s="16"/>
      <c r="H108" s="16"/>
      <c r="J108" s="17"/>
    </row>
    <row r="109" spans="1:10" s="3" customFormat="1" ht="12.75">
      <c r="A109" s="3" t="s">
        <v>108</v>
      </c>
      <c r="H109" s="14"/>
      <c r="I109" s="15"/>
      <c r="J109" s="17"/>
    </row>
    <row r="110" spans="8:9" s="3" customFormat="1" ht="12.75">
      <c r="H110" s="14"/>
      <c r="I110" s="15"/>
    </row>
    <row r="111" spans="8:9" s="3" customFormat="1" ht="12.75">
      <c r="H111" s="14"/>
      <c r="I111" s="15"/>
    </row>
    <row r="112" spans="8:9" s="3" customFormat="1" ht="12.75">
      <c r="H112" s="14"/>
      <c r="I112" s="15"/>
    </row>
    <row r="113" spans="8:9" s="3" customFormat="1" ht="12.75">
      <c r="H113" s="14"/>
      <c r="I113" s="15"/>
    </row>
    <row r="114" spans="8:9" s="3" customFormat="1" ht="12.75">
      <c r="H114" s="14"/>
      <c r="I114" s="15"/>
    </row>
    <row r="115" spans="8:9" s="3" customFormat="1" ht="12.75">
      <c r="H115" s="14"/>
      <c r="I115" s="15"/>
    </row>
    <row r="116" spans="8:9" s="3" customFormat="1" ht="12.75">
      <c r="H116" s="14"/>
      <c r="I116" s="15"/>
    </row>
    <row r="117" spans="8:9" s="3" customFormat="1" ht="12.75">
      <c r="H117" s="14"/>
      <c r="I117" s="15"/>
    </row>
    <row r="118" spans="8:9" s="3" customFormat="1" ht="12.75">
      <c r="H118" s="14"/>
      <c r="I118" s="15"/>
    </row>
    <row r="119" spans="8:9" s="3" customFormat="1" ht="12.75">
      <c r="H119" s="14"/>
      <c r="I119" s="15"/>
    </row>
    <row r="120" spans="8:9" s="3" customFormat="1" ht="12.75">
      <c r="H120" s="14"/>
      <c r="I120" s="15"/>
    </row>
    <row r="121" spans="8:9" s="3" customFormat="1" ht="12.75">
      <c r="H121" s="14"/>
      <c r="I121" s="15"/>
    </row>
    <row r="122" spans="8:9" s="3" customFormat="1" ht="12.75">
      <c r="H122" s="14"/>
      <c r="I122" s="15"/>
    </row>
    <row r="123" spans="8:9" s="3" customFormat="1" ht="12.75">
      <c r="H123" s="14"/>
      <c r="I123" s="15"/>
    </row>
    <row r="124" spans="8:9" s="3" customFormat="1" ht="12.75">
      <c r="H124" s="14"/>
      <c r="I124" s="15"/>
    </row>
    <row r="125" spans="8:9" s="3" customFormat="1" ht="12.75">
      <c r="H125" s="14"/>
      <c r="I125" s="15"/>
    </row>
    <row r="126" spans="8:9" s="3" customFormat="1" ht="12.75">
      <c r="H126" s="14"/>
      <c r="I126" s="15"/>
    </row>
    <row r="127" spans="8:9" s="3" customFormat="1" ht="12.75">
      <c r="H127" s="14"/>
      <c r="I127" s="15"/>
    </row>
    <row r="128" spans="8:9" s="3" customFormat="1" ht="12.75">
      <c r="H128" s="14"/>
      <c r="I128" s="15"/>
    </row>
    <row r="129" spans="8:9" s="3" customFormat="1" ht="12.75">
      <c r="H129" s="14"/>
      <c r="I129" s="15"/>
    </row>
    <row r="130" spans="8:9" s="3" customFormat="1" ht="12.75">
      <c r="H130" s="14"/>
      <c r="I130" s="15"/>
    </row>
    <row r="131" spans="8:9" s="3" customFormat="1" ht="12.75">
      <c r="H131" s="14"/>
      <c r="I131" s="15"/>
    </row>
    <row r="132" spans="8:9" s="3" customFormat="1" ht="12.75">
      <c r="H132" s="14"/>
      <c r="I132" s="15"/>
    </row>
    <row r="133" spans="8:9" s="3" customFormat="1" ht="12.75">
      <c r="H133" s="14"/>
      <c r="I133" s="15"/>
    </row>
    <row r="134" spans="8:9" s="3" customFormat="1" ht="12.75">
      <c r="H134" s="14"/>
      <c r="I134" s="15"/>
    </row>
    <row r="135" spans="8:9" s="3" customFormat="1" ht="12.75">
      <c r="H135" s="14"/>
      <c r="I135" s="15"/>
    </row>
    <row r="136" spans="8:9" s="3" customFormat="1" ht="12.75">
      <c r="H136" s="14"/>
      <c r="I136" s="15"/>
    </row>
    <row r="137" spans="8:9" s="3" customFormat="1" ht="12.75">
      <c r="H137" s="14"/>
      <c r="I137" s="15"/>
    </row>
    <row r="138" spans="8:9" s="3" customFormat="1" ht="12.75">
      <c r="H138" s="14"/>
      <c r="I138" s="15"/>
    </row>
    <row r="139" spans="8:9" s="3" customFormat="1" ht="12.75">
      <c r="H139" s="14"/>
      <c r="I139" s="15"/>
    </row>
    <row r="140" spans="8:9" s="3" customFormat="1" ht="12.75">
      <c r="H140" s="14"/>
      <c r="I140" s="15"/>
    </row>
    <row r="141" spans="8:9" s="3" customFormat="1" ht="12.75">
      <c r="H141" s="14"/>
      <c r="I141" s="15"/>
    </row>
    <row r="142" spans="8:9" s="3" customFormat="1" ht="12.75">
      <c r="H142" s="14"/>
      <c r="I142" s="15"/>
    </row>
    <row r="143" spans="8:9" s="3" customFormat="1" ht="12.75">
      <c r="H143" s="14"/>
      <c r="I143" s="15"/>
    </row>
    <row r="144" spans="8:9" s="3" customFormat="1" ht="12.75">
      <c r="H144" s="14"/>
      <c r="I144" s="15"/>
    </row>
    <row r="145" spans="8:9" s="3" customFormat="1" ht="12.75">
      <c r="H145" s="14"/>
      <c r="I145" s="15"/>
    </row>
    <row r="146" spans="8:9" s="3" customFormat="1" ht="12.75">
      <c r="H146" s="14"/>
      <c r="I146" s="15"/>
    </row>
    <row r="147" spans="8:9" s="3" customFormat="1" ht="12.75">
      <c r="H147" s="14"/>
      <c r="I147" s="15"/>
    </row>
    <row r="148" spans="8:9" s="3" customFormat="1" ht="12.75">
      <c r="H148" s="14"/>
      <c r="I148" s="15"/>
    </row>
    <row r="149" spans="8:9" s="3" customFormat="1" ht="12.75">
      <c r="H149" s="14"/>
      <c r="I149" s="15"/>
    </row>
    <row r="150" spans="8:9" s="3" customFormat="1" ht="12.75">
      <c r="H150" s="14"/>
      <c r="I150" s="15"/>
    </row>
    <row r="151" spans="8:9" s="3" customFormat="1" ht="12.75">
      <c r="H151" s="14"/>
      <c r="I151" s="15"/>
    </row>
    <row r="152" spans="8:9" s="3" customFormat="1" ht="12.75">
      <c r="H152" s="14"/>
      <c r="I152" s="15"/>
    </row>
    <row r="153" spans="8:9" s="3" customFormat="1" ht="12.75">
      <c r="H153" s="14"/>
      <c r="I153" s="15"/>
    </row>
    <row r="154" spans="8:9" s="3" customFormat="1" ht="12.75">
      <c r="H154" s="14"/>
      <c r="I154" s="15"/>
    </row>
    <row r="155" spans="8:9" s="3" customFormat="1" ht="12.75">
      <c r="H155" s="14"/>
      <c r="I155" s="15"/>
    </row>
    <row r="156" spans="8:9" s="3" customFormat="1" ht="12.75">
      <c r="H156" s="14"/>
      <c r="I156" s="15"/>
    </row>
    <row r="157" spans="8:9" s="3" customFormat="1" ht="12.75">
      <c r="H157" s="14"/>
      <c r="I157" s="15"/>
    </row>
    <row r="158" spans="8:9" s="3" customFormat="1" ht="12.75">
      <c r="H158" s="14"/>
      <c r="I158" s="15"/>
    </row>
    <row r="159" spans="8:9" s="3" customFormat="1" ht="12.75">
      <c r="H159" s="14"/>
      <c r="I159" s="15"/>
    </row>
    <row r="160" spans="8:9" s="3" customFormat="1" ht="12.75">
      <c r="H160" s="14"/>
      <c r="I160" s="15"/>
    </row>
    <row r="161" spans="8:9" s="3" customFormat="1" ht="12.75">
      <c r="H161" s="14"/>
      <c r="I161" s="15"/>
    </row>
    <row r="162" spans="8:9" s="3" customFormat="1" ht="12.75">
      <c r="H162" s="14"/>
      <c r="I162" s="15"/>
    </row>
    <row r="163" spans="8:9" s="3" customFormat="1" ht="12.75">
      <c r="H163" s="14"/>
      <c r="I163" s="15"/>
    </row>
    <row r="164" spans="8:9" s="3" customFormat="1" ht="12.75">
      <c r="H164" s="14"/>
      <c r="I164" s="15"/>
    </row>
    <row r="165" spans="8:9" s="3" customFormat="1" ht="12.75">
      <c r="H165" s="14"/>
      <c r="I165" s="15"/>
    </row>
    <row r="166" spans="8:9" s="3" customFormat="1" ht="12.75">
      <c r="H166" s="14"/>
      <c r="I166" s="15"/>
    </row>
    <row r="167" spans="8:9" s="3" customFormat="1" ht="12.75">
      <c r="H167" s="14"/>
      <c r="I167" s="15"/>
    </row>
    <row r="168" spans="8:9" s="3" customFormat="1" ht="12.75">
      <c r="H168" s="14"/>
      <c r="I168" s="15"/>
    </row>
    <row r="169" spans="8:9" s="3" customFormat="1" ht="12.75">
      <c r="H169" s="14"/>
      <c r="I169" s="15"/>
    </row>
    <row r="170" spans="8:9" s="3" customFormat="1" ht="12.75">
      <c r="H170" s="14"/>
      <c r="I170" s="15"/>
    </row>
    <row r="171" spans="8:9" s="3" customFormat="1" ht="12.75">
      <c r="H171" s="14"/>
      <c r="I171" s="15"/>
    </row>
    <row r="172" spans="8:9" s="3" customFormat="1" ht="12.75">
      <c r="H172" s="14"/>
      <c r="I172" s="15"/>
    </row>
    <row r="173" spans="8:9" s="3" customFormat="1" ht="12.75">
      <c r="H173" s="14"/>
      <c r="I173" s="15"/>
    </row>
    <row r="174" spans="8:9" s="3" customFormat="1" ht="12.75">
      <c r="H174" s="14"/>
      <c r="I174" s="15"/>
    </row>
    <row r="175" spans="8:9" s="3" customFormat="1" ht="12.75">
      <c r="H175" s="14"/>
      <c r="I175" s="15"/>
    </row>
    <row r="176" spans="8:9" s="3" customFormat="1" ht="12.75">
      <c r="H176" s="14"/>
      <c r="I176" s="15"/>
    </row>
    <row r="177" spans="8:9" s="3" customFormat="1" ht="12.75">
      <c r="H177" s="14"/>
      <c r="I177" s="15"/>
    </row>
    <row r="178" spans="8:9" s="3" customFormat="1" ht="12.75">
      <c r="H178" s="14"/>
      <c r="I178" s="15"/>
    </row>
    <row r="179" spans="8:9" s="3" customFormat="1" ht="12.75">
      <c r="H179" s="14"/>
      <c r="I179" s="15"/>
    </row>
    <row r="180" spans="8:9" s="3" customFormat="1" ht="12.75">
      <c r="H180" s="14"/>
      <c r="I180" s="15"/>
    </row>
    <row r="181" spans="8:9" s="3" customFormat="1" ht="12.75">
      <c r="H181" s="14"/>
      <c r="I181" s="15"/>
    </row>
    <row r="182" spans="8:9" s="3" customFormat="1" ht="12.75">
      <c r="H182" s="14"/>
      <c r="I182" s="15"/>
    </row>
    <row r="183" spans="8:9" s="3" customFormat="1" ht="12.75">
      <c r="H183" s="14"/>
      <c r="I183" s="15"/>
    </row>
    <row r="184" spans="8:9" s="3" customFormat="1" ht="12.75">
      <c r="H184" s="14"/>
      <c r="I184" s="15"/>
    </row>
    <row r="185" spans="8:9" s="3" customFormat="1" ht="12.75">
      <c r="H185" s="14"/>
      <c r="I185" s="15"/>
    </row>
    <row r="186" spans="8:9" s="3" customFormat="1" ht="12.75">
      <c r="H186" s="14"/>
      <c r="I186" s="15"/>
    </row>
    <row r="187" spans="8:9" s="3" customFormat="1" ht="12.75">
      <c r="H187" s="14"/>
      <c r="I187" s="15"/>
    </row>
    <row r="188" spans="8:9" s="3" customFormat="1" ht="12.75">
      <c r="H188" s="14"/>
      <c r="I188" s="15"/>
    </row>
    <row r="189" spans="8:9" s="3" customFormat="1" ht="12.75">
      <c r="H189" s="14"/>
      <c r="I189" s="15"/>
    </row>
    <row r="190" spans="8:9" s="3" customFormat="1" ht="12.75">
      <c r="H190" s="14"/>
      <c r="I190" s="15"/>
    </row>
    <row r="191" spans="8:9" s="3" customFormat="1" ht="12.75">
      <c r="H191" s="14"/>
      <c r="I191" s="15"/>
    </row>
    <row r="192" spans="8:9" s="3" customFormat="1" ht="12.75">
      <c r="H192" s="14"/>
      <c r="I192" s="15"/>
    </row>
    <row r="193" spans="8:9" s="3" customFormat="1" ht="12.75">
      <c r="H193" s="14"/>
      <c r="I193" s="15"/>
    </row>
    <row r="194" spans="8:9" s="3" customFormat="1" ht="12.75">
      <c r="H194" s="14"/>
      <c r="I194" s="15"/>
    </row>
    <row r="195" spans="8:9" s="3" customFormat="1" ht="12.75">
      <c r="H195" s="14"/>
      <c r="I195" s="15"/>
    </row>
    <row r="196" spans="8:9" s="3" customFormat="1" ht="12.75">
      <c r="H196" s="14"/>
      <c r="I196" s="15"/>
    </row>
    <row r="197" spans="8:9" s="3" customFormat="1" ht="12.75">
      <c r="H197" s="14"/>
      <c r="I197" s="15"/>
    </row>
    <row r="198" spans="8:9" s="3" customFormat="1" ht="12.75">
      <c r="H198" s="14"/>
      <c r="I198" s="15"/>
    </row>
    <row r="199" spans="8:9" s="3" customFormat="1" ht="12.75">
      <c r="H199" s="14"/>
      <c r="I199" s="15"/>
    </row>
    <row r="200" spans="8:9" s="3" customFormat="1" ht="12.75">
      <c r="H200" s="14"/>
      <c r="I200" s="15"/>
    </row>
    <row r="201" spans="8:9" s="3" customFormat="1" ht="12.75">
      <c r="H201" s="14"/>
      <c r="I201" s="15"/>
    </row>
    <row r="202" spans="8:9" s="3" customFormat="1" ht="12.75">
      <c r="H202" s="14"/>
      <c r="I202" s="15"/>
    </row>
    <row r="203" spans="8:9" s="3" customFormat="1" ht="12.75">
      <c r="H203" s="14"/>
      <c r="I203" s="15"/>
    </row>
    <row r="204" spans="8:9" s="3" customFormat="1" ht="12.75">
      <c r="H204" s="14"/>
      <c r="I204" s="15"/>
    </row>
    <row r="205" spans="8:9" s="3" customFormat="1" ht="12.75">
      <c r="H205" s="14"/>
      <c r="I205" s="15"/>
    </row>
    <row r="206" spans="8:9" s="3" customFormat="1" ht="12.75">
      <c r="H206" s="14"/>
      <c r="I206" s="15"/>
    </row>
    <row r="207" spans="8:9" s="3" customFormat="1" ht="12.75">
      <c r="H207" s="14"/>
      <c r="I207" s="15"/>
    </row>
    <row r="208" spans="8:9" s="3" customFormat="1" ht="12.75">
      <c r="H208" s="14"/>
      <c r="I208" s="15"/>
    </row>
    <row r="209" spans="8:9" s="3" customFormat="1" ht="12.75">
      <c r="H209" s="14"/>
      <c r="I209" s="15"/>
    </row>
    <row r="210" spans="8:9" s="3" customFormat="1" ht="12.75">
      <c r="H210" s="14"/>
      <c r="I210" s="15"/>
    </row>
    <row r="211" spans="8:9" s="3" customFormat="1" ht="12.75">
      <c r="H211" s="14"/>
      <c r="I211" s="15"/>
    </row>
    <row r="212" spans="8:9" s="3" customFormat="1" ht="12.75">
      <c r="H212" s="14"/>
      <c r="I212" s="15"/>
    </row>
    <row r="213" spans="8:9" s="3" customFormat="1" ht="12.75">
      <c r="H213" s="14"/>
      <c r="I213" s="15"/>
    </row>
    <row r="214" spans="8:9" s="3" customFormat="1" ht="12.75">
      <c r="H214" s="14"/>
      <c r="I214" s="15"/>
    </row>
    <row r="215" spans="8:9" s="3" customFormat="1" ht="12.75">
      <c r="H215" s="14"/>
      <c r="I215" s="15"/>
    </row>
    <row r="216" spans="8:9" s="3" customFormat="1" ht="12.75">
      <c r="H216" s="14"/>
      <c r="I216" s="15"/>
    </row>
    <row r="217" spans="8:9" s="3" customFormat="1" ht="12.75">
      <c r="H217" s="14"/>
      <c r="I217" s="15"/>
    </row>
    <row r="218" spans="8:9" s="3" customFormat="1" ht="12.75">
      <c r="H218" s="14"/>
      <c r="I218" s="15"/>
    </row>
    <row r="219" spans="8:9" s="3" customFormat="1" ht="12.75">
      <c r="H219" s="14"/>
      <c r="I219" s="15"/>
    </row>
    <row r="220" spans="8:9" s="3" customFormat="1" ht="12.75">
      <c r="H220" s="14"/>
      <c r="I220" s="15"/>
    </row>
    <row r="221" spans="8:9" s="3" customFormat="1" ht="12.75">
      <c r="H221" s="14"/>
      <c r="I221" s="15"/>
    </row>
    <row r="222" spans="8:9" s="3" customFormat="1" ht="12.75">
      <c r="H222" s="14"/>
      <c r="I222" s="15"/>
    </row>
    <row r="223" spans="8:9" s="3" customFormat="1" ht="12.75">
      <c r="H223" s="14"/>
      <c r="I223" s="15"/>
    </row>
    <row r="224" spans="8:9" s="3" customFormat="1" ht="12.75">
      <c r="H224" s="14"/>
      <c r="I224" s="15"/>
    </row>
    <row r="225" spans="8:9" s="3" customFormat="1" ht="12.75">
      <c r="H225" s="14"/>
      <c r="I225" s="15"/>
    </row>
    <row r="226" spans="8:9" s="3" customFormat="1" ht="12.75">
      <c r="H226" s="14"/>
      <c r="I226" s="15"/>
    </row>
    <row r="227" spans="8:9" s="3" customFormat="1" ht="12.75">
      <c r="H227" s="14"/>
      <c r="I227" s="15"/>
    </row>
    <row r="228" spans="8:9" s="3" customFormat="1" ht="12.75">
      <c r="H228" s="14"/>
      <c r="I228" s="15"/>
    </row>
    <row r="229" spans="8:9" s="3" customFormat="1" ht="12.75">
      <c r="H229" s="14"/>
      <c r="I229" s="15"/>
    </row>
    <row r="230" spans="8:9" s="3" customFormat="1" ht="12.75">
      <c r="H230" s="14"/>
      <c r="I230" s="15"/>
    </row>
    <row r="231" spans="8:9" s="3" customFormat="1" ht="12.75">
      <c r="H231" s="14"/>
      <c r="I231" s="15"/>
    </row>
    <row r="232" spans="8:9" s="3" customFormat="1" ht="12.75">
      <c r="H232" s="14"/>
      <c r="I232" s="15"/>
    </row>
    <row r="233" spans="8:9" s="3" customFormat="1" ht="12.75">
      <c r="H233" s="14"/>
      <c r="I233" s="15"/>
    </row>
    <row r="234" spans="8:9" s="3" customFormat="1" ht="12.75">
      <c r="H234" s="14"/>
      <c r="I234" s="15"/>
    </row>
    <row r="235" spans="8:9" s="3" customFormat="1" ht="12.75">
      <c r="H235" s="14"/>
      <c r="I235" s="15"/>
    </row>
    <row r="236" spans="8:9" s="3" customFormat="1" ht="12.75">
      <c r="H236" s="14"/>
      <c r="I236" s="15"/>
    </row>
    <row r="237" spans="8:9" s="3" customFormat="1" ht="12.75">
      <c r="H237" s="14"/>
      <c r="I237" s="15"/>
    </row>
    <row r="238" spans="8:9" s="3" customFormat="1" ht="12.75">
      <c r="H238" s="14"/>
      <c r="I238" s="15"/>
    </row>
    <row r="239" spans="8:9" s="3" customFormat="1" ht="12.75">
      <c r="H239" s="14"/>
      <c r="I239" s="15"/>
    </row>
    <row r="240" spans="8:9" s="3" customFormat="1" ht="12.75">
      <c r="H240" s="14"/>
      <c r="I240" s="15"/>
    </row>
    <row r="241" spans="8:9" s="3" customFormat="1" ht="12.75">
      <c r="H241" s="14"/>
      <c r="I241" s="15"/>
    </row>
    <row r="242" spans="8:9" s="3" customFormat="1" ht="12.75">
      <c r="H242" s="14"/>
      <c r="I242" s="15"/>
    </row>
    <row r="243" spans="8:9" s="3" customFormat="1" ht="12.75">
      <c r="H243" s="14"/>
      <c r="I243" s="15"/>
    </row>
    <row r="244" spans="8:9" s="3" customFormat="1" ht="12.75">
      <c r="H244" s="14"/>
      <c r="I244" s="15"/>
    </row>
    <row r="245" spans="8:9" s="3" customFormat="1" ht="12.75">
      <c r="H245" s="14"/>
      <c r="I245" s="15"/>
    </row>
    <row r="246" spans="8:9" s="3" customFormat="1" ht="12.75">
      <c r="H246" s="14"/>
      <c r="I246" s="15"/>
    </row>
    <row r="247" spans="8:9" s="3" customFormat="1" ht="12.75">
      <c r="H247" s="14"/>
      <c r="I247" s="15"/>
    </row>
    <row r="248" spans="8:9" s="3" customFormat="1" ht="12.75">
      <c r="H248" s="14"/>
      <c r="I248" s="15"/>
    </row>
    <row r="249" spans="8:9" s="3" customFormat="1" ht="12.75">
      <c r="H249" s="14"/>
      <c r="I249" s="15"/>
    </row>
    <row r="250" spans="8:9" s="3" customFormat="1" ht="12.75">
      <c r="H250" s="14"/>
      <c r="I250" s="15"/>
    </row>
    <row r="251" spans="8:9" s="3" customFormat="1" ht="12.75">
      <c r="H251" s="14"/>
      <c r="I251" s="15"/>
    </row>
    <row r="252" spans="8:9" s="3" customFormat="1" ht="12.75">
      <c r="H252" s="14"/>
      <c r="I252" s="15"/>
    </row>
    <row r="253" spans="8:9" s="3" customFormat="1" ht="12.75">
      <c r="H253" s="14"/>
      <c r="I253" s="15"/>
    </row>
    <row r="254" spans="8:9" s="3" customFormat="1" ht="12.75">
      <c r="H254" s="14"/>
      <c r="I254" s="15"/>
    </row>
    <row r="255" spans="8:9" s="3" customFormat="1" ht="12.75">
      <c r="H255" s="14"/>
      <c r="I255" s="15"/>
    </row>
    <row r="256" spans="8:9" s="3" customFormat="1" ht="12.75">
      <c r="H256" s="14"/>
      <c r="I256" s="15"/>
    </row>
    <row r="257" spans="8:9" s="3" customFormat="1" ht="12.75">
      <c r="H257" s="14"/>
      <c r="I257" s="15"/>
    </row>
    <row r="258" spans="8:9" s="3" customFormat="1" ht="12.75">
      <c r="H258" s="14"/>
      <c r="I258" s="15"/>
    </row>
    <row r="259" spans="8:9" s="3" customFormat="1" ht="12.75">
      <c r="H259" s="14"/>
      <c r="I259" s="15"/>
    </row>
    <row r="260" spans="8:9" s="3" customFormat="1" ht="12.75">
      <c r="H260" s="14"/>
      <c r="I260" s="15"/>
    </row>
    <row r="261" spans="8:9" s="3" customFormat="1" ht="12.75">
      <c r="H261" s="14"/>
      <c r="I261" s="15"/>
    </row>
    <row r="262" spans="8:9" s="3" customFormat="1" ht="12.75">
      <c r="H262" s="14"/>
      <c r="I262" s="15"/>
    </row>
    <row r="263" spans="8:9" s="3" customFormat="1" ht="12.75">
      <c r="H263" s="14"/>
      <c r="I263" s="15"/>
    </row>
    <row r="264" spans="8:9" s="3" customFormat="1" ht="12.75">
      <c r="H264" s="14"/>
      <c r="I264" s="15"/>
    </row>
    <row r="265" spans="8:9" s="3" customFormat="1" ht="12.75">
      <c r="H265" s="14"/>
      <c r="I265" s="15"/>
    </row>
    <row r="266" spans="8:9" s="3" customFormat="1" ht="12.75">
      <c r="H266" s="14"/>
      <c r="I266" s="15"/>
    </row>
    <row r="267" spans="8:9" s="3" customFormat="1" ht="12.75">
      <c r="H267" s="14"/>
      <c r="I267" s="15"/>
    </row>
    <row r="268" spans="8:9" s="3" customFormat="1" ht="12.75">
      <c r="H268" s="14"/>
      <c r="I268" s="15"/>
    </row>
    <row r="269" spans="8:9" s="3" customFormat="1" ht="12.75">
      <c r="H269" s="14"/>
      <c r="I269" s="15"/>
    </row>
    <row r="270" spans="8:9" s="3" customFormat="1" ht="12.75">
      <c r="H270" s="14"/>
      <c r="I270" s="15"/>
    </row>
    <row r="271" spans="8:9" s="3" customFormat="1" ht="12.75">
      <c r="H271" s="14"/>
      <c r="I271" s="15"/>
    </row>
    <row r="272" spans="8:9" s="3" customFormat="1" ht="12.75">
      <c r="H272" s="14"/>
      <c r="I272" s="15"/>
    </row>
    <row r="273" spans="8:9" s="3" customFormat="1" ht="12.75">
      <c r="H273" s="14"/>
      <c r="I273" s="15"/>
    </row>
    <row r="274" spans="8:9" s="3" customFormat="1" ht="12.75">
      <c r="H274" s="14"/>
      <c r="I274" s="15"/>
    </row>
    <row r="275" spans="8:9" s="3" customFormat="1" ht="12.75">
      <c r="H275" s="14"/>
      <c r="I275" s="15"/>
    </row>
    <row r="276" spans="8:9" s="3" customFormat="1" ht="12.75">
      <c r="H276" s="14"/>
      <c r="I276" s="15"/>
    </row>
    <row r="277" spans="8:9" s="3" customFormat="1" ht="12.75">
      <c r="H277" s="14"/>
      <c r="I277" s="15"/>
    </row>
    <row r="278" spans="8:9" s="3" customFormat="1" ht="12.75">
      <c r="H278" s="14"/>
      <c r="I278" s="15"/>
    </row>
    <row r="279" spans="8:9" s="3" customFormat="1" ht="12.75">
      <c r="H279" s="14"/>
      <c r="I279" s="15"/>
    </row>
    <row r="280" spans="8:9" s="3" customFormat="1" ht="12.75">
      <c r="H280" s="14"/>
      <c r="I280" s="15"/>
    </row>
    <row r="281" spans="8:9" s="3" customFormat="1" ht="12.75">
      <c r="H281" s="14"/>
      <c r="I281" s="15"/>
    </row>
    <row r="282" spans="8:9" s="3" customFormat="1" ht="12.75">
      <c r="H282" s="14"/>
      <c r="I282" s="15"/>
    </row>
    <row r="283" spans="8:9" s="3" customFormat="1" ht="12.75">
      <c r="H283" s="14"/>
      <c r="I283" s="15"/>
    </row>
    <row r="284" spans="8:9" s="3" customFormat="1" ht="12.75">
      <c r="H284" s="14"/>
      <c r="I284" s="15"/>
    </row>
    <row r="285" spans="8:9" s="3" customFormat="1" ht="12.75">
      <c r="H285" s="14"/>
      <c r="I285" s="15"/>
    </row>
    <row r="286" spans="8:9" s="3" customFormat="1" ht="12.75">
      <c r="H286" s="14"/>
      <c r="I286" s="15"/>
    </row>
    <row r="287" spans="8:9" s="3" customFormat="1" ht="12.75">
      <c r="H287" s="14"/>
      <c r="I287" s="15"/>
    </row>
    <row r="288" spans="8:9" s="3" customFormat="1" ht="12.75">
      <c r="H288" s="14"/>
      <c r="I288" s="15"/>
    </row>
    <row r="289" spans="8:9" s="3" customFormat="1" ht="12.75">
      <c r="H289" s="14"/>
      <c r="I289" s="15"/>
    </row>
    <row r="290" spans="8:9" s="3" customFormat="1" ht="12.75">
      <c r="H290" s="14"/>
      <c r="I290" s="15"/>
    </row>
    <row r="291" spans="8:9" s="3" customFormat="1" ht="12.75">
      <c r="H291" s="14"/>
      <c r="I291" s="15"/>
    </row>
    <row r="292" spans="8:9" s="3" customFormat="1" ht="12.75">
      <c r="H292" s="14"/>
      <c r="I292" s="15"/>
    </row>
    <row r="293" spans="8:9" s="3" customFormat="1" ht="12.75">
      <c r="H293" s="14"/>
      <c r="I293" s="15"/>
    </row>
    <row r="294" spans="8:9" s="3" customFormat="1" ht="12.75">
      <c r="H294" s="14"/>
      <c r="I294" s="15"/>
    </row>
    <row r="295" spans="8:9" s="3" customFormat="1" ht="12.75">
      <c r="H295" s="14"/>
      <c r="I295" s="15"/>
    </row>
    <row r="296" spans="8:9" s="3" customFormat="1" ht="12.75">
      <c r="H296" s="14"/>
      <c r="I296" s="15"/>
    </row>
    <row r="297" spans="8:9" s="3" customFormat="1" ht="12.75">
      <c r="H297" s="14"/>
      <c r="I297" s="15"/>
    </row>
    <row r="298" spans="8:9" s="3" customFormat="1" ht="12.75">
      <c r="H298" s="14"/>
      <c r="I298" s="15"/>
    </row>
    <row r="299" spans="8:9" s="3" customFormat="1" ht="12.75">
      <c r="H299" s="14"/>
      <c r="I299" s="15"/>
    </row>
    <row r="300" spans="8:9" s="3" customFormat="1" ht="12.75">
      <c r="H300" s="14"/>
      <c r="I300" s="15"/>
    </row>
    <row r="301" spans="8:9" s="3" customFormat="1" ht="12.75">
      <c r="H301" s="14"/>
      <c r="I301" s="15"/>
    </row>
    <row r="302" spans="8:9" s="3" customFormat="1" ht="12.75">
      <c r="H302" s="14"/>
      <c r="I302" s="15"/>
    </row>
    <row r="303" spans="8:9" s="3" customFormat="1" ht="12.75">
      <c r="H303" s="14"/>
      <c r="I303" s="15"/>
    </row>
    <row r="304" spans="8:9" s="3" customFormat="1" ht="12.75">
      <c r="H304" s="14"/>
      <c r="I304" s="15"/>
    </row>
    <row r="305" spans="8:9" s="3" customFormat="1" ht="12.75">
      <c r="H305" s="14"/>
      <c r="I305" s="15"/>
    </row>
    <row r="306" spans="8:9" s="3" customFormat="1" ht="12.75">
      <c r="H306" s="14"/>
      <c r="I306" s="15"/>
    </row>
    <row r="307" spans="8:9" s="3" customFormat="1" ht="12.75">
      <c r="H307" s="14"/>
      <c r="I307" s="15"/>
    </row>
    <row r="308" spans="8:9" s="3" customFormat="1" ht="12.75">
      <c r="H308" s="14"/>
      <c r="I308" s="15"/>
    </row>
    <row r="309" spans="8:9" s="3" customFormat="1" ht="12.75">
      <c r="H309" s="14"/>
      <c r="I309" s="15"/>
    </row>
    <row r="310" spans="8:9" s="3" customFormat="1" ht="12.75">
      <c r="H310" s="14"/>
      <c r="I310" s="15"/>
    </row>
    <row r="311" spans="8:9" s="3" customFormat="1" ht="12.75">
      <c r="H311" s="14"/>
      <c r="I311" s="15"/>
    </row>
    <row r="312" spans="8:9" s="3" customFormat="1" ht="12.75">
      <c r="H312" s="14"/>
      <c r="I312" s="15"/>
    </row>
    <row r="313" spans="8:9" s="3" customFormat="1" ht="12.75">
      <c r="H313" s="14"/>
      <c r="I313" s="15"/>
    </row>
    <row r="314" spans="8:9" s="3" customFormat="1" ht="12.75">
      <c r="H314" s="14"/>
      <c r="I314" s="15"/>
    </row>
    <row r="315" spans="8:9" s="3" customFormat="1" ht="12.75">
      <c r="H315" s="14"/>
      <c r="I315" s="15"/>
    </row>
    <row r="316" spans="8:9" s="3" customFormat="1" ht="12.75">
      <c r="H316" s="14"/>
      <c r="I316" s="15"/>
    </row>
    <row r="317" spans="8:9" s="3" customFormat="1" ht="12.75">
      <c r="H317" s="14"/>
      <c r="I317" s="15"/>
    </row>
    <row r="318" spans="8:9" s="3" customFormat="1" ht="12.75">
      <c r="H318" s="14"/>
      <c r="I318" s="15"/>
    </row>
    <row r="319" spans="8:9" s="3" customFormat="1" ht="12.75">
      <c r="H319" s="14"/>
      <c r="I319" s="15"/>
    </row>
    <row r="320" spans="8:9" s="3" customFormat="1" ht="12.75">
      <c r="H320" s="14"/>
      <c r="I320" s="15"/>
    </row>
    <row r="321" spans="8:9" s="3" customFormat="1" ht="12.75">
      <c r="H321" s="14"/>
      <c r="I321" s="15"/>
    </row>
    <row r="322" spans="8:9" s="3" customFormat="1" ht="12.75">
      <c r="H322" s="14"/>
      <c r="I322" s="15"/>
    </row>
    <row r="323" spans="8:9" s="3" customFormat="1" ht="12.75">
      <c r="H323" s="14"/>
      <c r="I323" s="15"/>
    </row>
    <row r="324" spans="8:9" s="3" customFormat="1" ht="12.75">
      <c r="H324" s="14"/>
      <c r="I324" s="15"/>
    </row>
    <row r="325" spans="8:9" s="3" customFormat="1" ht="12.75">
      <c r="H325" s="14"/>
      <c r="I325" s="15"/>
    </row>
    <row r="326" spans="8:9" s="3" customFormat="1" ht="12.75">
      <c r="H326" s="14"/>
      <c r="I326" s="15"/>
    </row>
    <row r="327" spans="8:9" s="3" customFormat="1" ht="12.75">
      <c r="H327" s="14"/>
      <c r="I327" s="15"/>
    </row>
    <row r="328" spans="8:9" s="3" customFormat="1" ht="12.75">
      <c r="H328" s="14"/>
      <c r="I328" s="15"/>
    </row>
    <row r="329" spans="8:9" s="3" customFormat="1" ht="12.75">
      <c r="H329" s="14"/>
      <c r="I329" s="15"/>
    </row>
    <row r="330" spans="8:9" s="3" customFormat="1" ht="12.75">
      <c r="H330" s="14"/>
      <c r="I330" s="15"/>
    </row>
    <row r="331" spans="8:9" s="3" customFormat="1" ht="12.75">
      <c r="H331" s="14"/>
      <c r="I331" s="15"/>
    </row>
    <row r="332" spans="8:9" s="3" customFormat="1" ht="12.75">
      <c r="H332" s="14"/>
      <c r="I332" s="15"/>
    </row>
    <row r="333" spans="8:9" s="3" customFormat="1" ht="12.75">
      <c r="H333" s="14"/>
      <c r="I333" s="15"/>
    </row>
    <row r="334" spans="8:9" s="3" customFormat="1" ht="12.75">
      <c r="H334" s="14"/>
      <c r="I334" s="15"/>
    </row>
    <row r="335" spans="8:9" s="3" customFormat="1" ht="12.75">
      <c r="H335" s="14"/>
      <c r="I335" s="15"/>
    </row>
    <row r="336" spans="8:9" s="3" customFormat="1" ht="12.75">
      <c r="H336" s="14"/>
      <c r="I336" s="15"/>
    </row>
    <row r="337" spans="8:9" s="3" customFormat="1" ht="12.75">
      <c r="H337" s="14"/>
      <c r="I337" s="15"/>
    </row>
    <row r="338" spans="8:9" s="3" customFormat="1" ht="12.75">
      <c r="H338" s="14"/>
      <c r="I338" s="15"/>
    </row>
    <row r="339" spans="8:9" s="3" customFormat="1" ht="12.75">
      <c r="H339" s="14"/>
      <c r="I339" s="15"/>
    </row>
    <row r="340" spans="8:9" s="3" customFormat="1" ht="12.75">
      <c r="H340" s="14"/>
      <c r="I340" s="15"/>
    </row>
    <row r="341" spans="8:9" s="3" customFormat="1" ht="12.75">
      <c r="H341" s="14"/>
      <c r="I341" s="15"/>
    </row>
    <row r="342" spans="8:9" s="3" customFormat="1" ht="12.75">
      <c r="H342" s="14"/>
      <c r="I342" s="15"/>
    </row>
    <row r="343" spans="8:9" s="3" customFormat="1" ht="12.75">
      <c r="H343" s="14"/>
      <c r="I343" s="15"/>
    </row>
    <row r="344" spans="8:9" s="3" customFormat="1" ht="12.75">
      <c r="H344" s="14"/>
      <c r="I344" s="15"/>
    </row>
    <row r="345" spans="8:9" s="3" customFormat="1" ht="12.75">
      <c r="H345" s="14"/>
      <c r="I345" s="15"/>
    </row>
    <row r="346" spans="8:9" s="3" customFormat="1" ht="12.75">
      <c r="H346" s="14"/>
      <c r="I346" s="15"/>
    </row>
    <row r="347" spans="8:9" s="3" customFormat="1" ht="12.75">
      <c r="H347" s="14"/>
      <c r="I347" s="15"/>
    </row>
    <row r="348" spans="8:9" s="3" customFormat="1" ht="12.75">
      <c r="H348" s="14"/>
      <c r="I348" s="15"/>
    </row>
    <row r="349" spans="8:9" s="3" customFormat="1" ht="12.75">
      <c r="H349" s="14"/>
      <c r="I349" s="15"/>
    </row>
    <row r="350" spans="8:9" s="3" customFormat="1" ht="12.75">
      <c r="H350" s="14"/>
      <c r="I350" s="15"/>
    </row>
    <row r="351" spans="8:9" s="3" customFormat="1" ht="12.75">
      <c r="H351" s="14"/>
      <c r="I351" s="15"/>
    </row>
    <row r="352" spans="8:9" s="3" customFormat="1" ht="12.75">
      <c r="H352" s="14"/>
      <c r="I352" s="15"/>
    </row>
    <row r="353" spans="8:9" s="3" customFormat="1" ht="12.75">
      <c r="H353" s="14"/>
      <c r="I353" s="15"/>
    </row>
    <row r="354" spans="8:9" s="3" customFormat="1" ht="12.75">
      <c r="H354" s="14"/>
      <c r="I354" s="15"/>
    </row>
    <row r="355" spans="8:9" s="3" customFormat="1" ht="12.75">
      <c r="H355" s="14"/>
      <c r="I355" s="15"/>
    </row>
    <row r="356" spans="8:9" s="3" customFormat="1" ht="12.75">
      <c r="H356" s="14"/>
      <c r="I356" s="15"/>
    </row>
    <row r="357" spans="8:9" s="3" customFormat="1" ht="12.75">
      <c r="H357" s="14"/>
      <c r="I357" s="15"/>
    </row>
    <row r="358" spans="8:9" s="3" customFormat="1" ht="12.75">
      <c r="H358" s="14"/>
      <c r="I358" s="15"/>
    </row>
    <row r="359" spans="8:9" s="3" customFormat="1" ht="12.75">
      <c r="H359" s="14"/>
      <c r="I359" s="15"/>
    </row>
    <row r="360" spans="8:9" s="3" customFormat="1" ht="12.75">
      <c r="H360" s="14"/>
      <c r="I360" s="15"/>
    </row>
    <row r="361" spans="8:9" s="3" customFormat="1" ht="12.75">
      <c r="H361" s="14"/>
      <c r="I361" s="15"/>
    </row>
    <row r="362" spans="8:9" s="3" customFormat="1" ht="12.75">
      <c r="H362" s="14"/>
      <c r="I362" s="15"/>
    </row>
    <row r="363" spans="8:9" s="3" customFormat="1" ht="12.75">
      <c r="H363" s="14"/>
      <c r="I363" s="15"/>
    </row>
    <row r="364" spans="8:9" s="3" customFormat="1" ht="12.75">
      <c r="H364" s="14"/>
      <c r="I364" s="15"/>
    </row>
    <row r="365" spans="8:9" s="3" customFormat="1" ht="12.75">
      <c r="H365" s="14"/>
      <c r="I365" s="15"/>
    </row>
    <row r="366" spans="8:9" s="3" customFormat="1" ht="12.75">
      <c r="H366" s="14"/>
      <c r="I366" s="15"/>
    </row>
    <row r="367" spans="8:9" s="3" customFormat="1" ht="12.75">
      <c r="H367" s="14"/>
      <c r="I367" s="15"/>
    </row>
    <row r="368" spans="8:9" s="3" customFormat="1" ht="12.75">
      <c r="H368" s="14"/>
      <c r="I368" s="15"/>
    </row>
    <row r="369" spans="8:9" s="3" customFormat="1" ht="12.75">
      <c r="H369" s="14"/>
      <c r="I369" s="15"/>
    </row>
    <row r="370" spans="8:9" s="3" customFormat="1" ht="12.75">
      <c r="H370" s="14"/>
      <c r="I370" s="15"/>
    </row>
    <row r="371" spans="8:9" s="3" customFormat="1" ht="12.75">
      <c r="H371" s="14"/>
      <c r="I371" s="15"/>
    </row>
    <row r="372" spans="8:9" s="3" customFormat="1" ht="12.75">
      <c r="H372" s="14"/>
      <c r="I372" s="15"/>
    </row>
    <row r="373" spans="8:9" s="3" customFormat="1" ht="12.75">
      <c r="H373" s="14"/>
      <c r="I373" s="15"/>
    </row>
    <row r="374" spans="8:9" s="3" customFormat="1" ht="12.75">
      <c r="H374" s="14"/>
      <c r="I374" s="15"/>
    </row>
    <row r="375" spans="8:9" s="3" customFormat="1" ht="12.75">
      <c r="H375" s="14"/>
      <c r="I375" s="15"/>
    </row>
    <row r="376" spans="8:9" s="3" customFormat="1" ht="12.75">
      <c r="H376" s="14"/>
      <c r="I376" s="15"/>
    </row>
    <row r="377" spans="8:9" s="3" customFormat="1" ht="12.75">
      <c r="H377" s="14"/>
      <c r="I377" s="15"/>
    </row>
    <row r="378" spans="8:9" s="3" customFormat="1" ht="12.75">
      <c r="H378" s="14"/>
      <c r="I378" s="15"/>
    </row>
    <row r="379" spans="8:9" s="3" customFormat="1" ht="12.75">
      <c r="H379" s="14"/>
      <c r="I379" s="15"/>
    </row>
    <row r="380" spans="8:9" s="3" customFormat="1" ht="12.75">
      <c r="H380" s="14"/>
      <c r="I380" s="15"/>
    </row>
    <row r="381" spans="8:9" s="3" customFormat="1" ht="12.75">
      <c r="H381" s="14"/>
      <c r="I381" s="15"/>
    </row>
    <row r="382" spans="8:9" s="3" customFormat="1" ht="12.75">
      <c r="H382" s="14"/>
      <c r="I382" s="15"/>
    </row>
    <row r="383" spans="8:9" s="3" customFormat="1" ht="12.75">
      <c r="H383" s="14"/>
      <c r="I383" s="15"/>
    </row>
    <row r="384" spans="8:9" s="3" customFormat="1" ht="12.75">
      <c r="H384" s="14"/>
      <c r="I384" s="15"/>
    </row>
    <row r="385" spans="8:9" s="3" customFormat="1" ht="12.75">
      <c r="H385" s="14"/>
      <c r="I385" s="15"/>
    </row>
    <row r="386" spans="8:9" s="3" customFormat="1" ht="12.75">
      <c r="H386" s="14"/>
      <c r="I386" s="15"/>
    </row>
    <row r="387" spans="8:9" s="3" customFormat="1" ht="12.75">
      <c r="H387" s="14"/>
      <c r="I387" s="15"/>
    </row>
    <row r="388" spans="8:9" s="3" customFormat="1" ht="12.75">
      <c r="H388" s="14"/>
      <c r="I388" s="15"/>
    </row>
    <row r="389" spans="8:9" s="3" customFormat="1" ht="12.75">
      <c r="H389" s="14"/>
      <c r="I389" s="15"/>
    </row>
    <row r="390" spans="8:9" s="3" customFormat="1" ht="12.75">
      <c r="H390" s="14"/>
      <c r="I390" s="15"/>
    </row>
    <row r="391" spans="8:9" s="3" customFormat="1" ht="12.75">
      <c r="H391" s="14"/>
      <c r="I391" s="15"/>
    </row>
    <row r="392" spans="8:9" s="3" customFormat="1" ht="12.75">
      <c r="H392" s="14"/>
      <c r="I392" s="15"/>
    </row>
    <row r="393" spans="8:9" s="3" customFormat="1" ht="12.75">
      <c r="H393" s="14"/>
      <c r="I393" s="15"/>
    </row>
    <row r="394" spans="8:9" s="3" customFormat="1" ht="12.75">
      <c r="H394" s="14"/>
      <c r="I394" s="15"/>
    </row>
    <row r="395" spans="8:9" s="3" customFormat="1" ht="12.75">
      <c r="H395" s="14"/>
      <c r="I395" s="15"/>
    </row>
    <row r="396" spans="8:9" s="3" customFormat="1" ht="12.75">
      <c r="H396" s="14"/>
      <c r="I396" s="15"/>
    </row>
    <row r="397" spans="8:9" s="3" customFormat="1" ht="12.75">
      <c r="H397" s="14"/>
      <c r="I397" s="15"/>
    </row>
    <row r="398" spans="8:9" s="3" customFormat="1" ht="12.75">
      <c r="H398" s="14"/>
      <c r="I398" s="15"/>
    </row>
    <row r="399" spans="8:9" s="3" customFormat="1" ht="12.75">
      <c r="H399" s="14"/>
      <c r="I399" s="15"/>
    </row>
    <row r="400" spans="8:9" s="3" customFormat="1" ht="12.75">
      <c r="H400" s="14"/>
      <c r="I400" s="15"/>
    </row>
    <row r="401" spans="8:9" s="3" customFormat="1" ht="12.75">
      <c r="H401" s="14"/>
      <c r="I401" s="15"/>
    </row>
    <row r="402" spans="8:9" s="3" customFormat="1" ht="12.75">
      <c r="H402" s="14"/>
      <c r="I402" s="15"/>
    </row>
    <row r="403" spans="8:9" s="3" customFormat="1" ht="12.75">
      <c r="H403" s="14"/>
      <c r="I403" s="15"/>
    </row>
    <row r="404" spans="8:9" s="3" customFormat="1" ht="12.75">
      <c r="H404" s="14"/>
      <c r="I404" s="15"/>
    </row>
    <row r="405" spans="8:9" s="3" customFormat="1" ht="12.75">
      <c r="H405" s="14"/>
      <c r="I405" s="15"/>
    </row>
    <row r="406" spans="8:9" s="3" customFormat="1" ht="12.75">
      <c r="H406" s="14"/>
      <c r="I406" s="15"/>
    </row>
    <row r="407" spans="8:9" s="3" customFormat="1" ht="12.75">
      <c r="H407" s="14"/>
      <c r="I407" s="15"/>
    </row>
    <row r="408" spans="8:9" s="3" customFormat="1" ht="12.75">
      <c r="H408" s="14"/>
      <c r="I408" s="15"/>
    </row>
    <row r="409" spans="8:9" s="3" customFormat="1" ht="12.75">
      <c r="H409" s="14"/>
      <c r="I409" s="15"/>
    </row>
    <row r="410" spans="8:9" s="3" customFormat="1" ht="12.75">
      <c r="H410" s="14"/>
      <c r="I410" s="15"/>
    </row>
    <row r="411" spans="8:9" s="3" customFormat="1" ht="12.75">
      <c r="H411" s="14"/>
      <c r="I411" s="15"/>
    </row>
    <row r="412" spans="8:9" s="3" customFormat="1" ht="12.75">
      <c r="H412" s="14"/>
      <c r="I412" s="15"/>
    </row>
    <row r="413" spans="8:9" s="3" customFormat="1" ht="12.75">
      <c r="H413" s="14"/>
      <c r="I413" s="15"/>
    </row>
    <row r="414" spans="8:9" s="3" customFormat="1" ht="12.75">
      <c r="H414" s="14"/>
      <c r="I414" s="15"/>
    </row>
    <row r="415" spans="8:9" s="3" customFormat="1" ht="12.75">
      <c r="H415" s="14"/>
      <c r="I415" s="15"/>
    </row>
    <row r="416" spans="8:9" s="3" customFormat="1" ht="12.75">
      <c r="H416" s="14"/>
      <c r="I416" s="15"/>
    </row>
    <row r="417" spans="8:9" s="3" customFormat="1" ht="12.75">
      <c r="H417" s="14"/>
      <c r="I417" s="15"/>
    </row>
    <row r="418" spans="8:9" s="3" customFormat="1" ht="12.75">
      <c r="H418" s="14"/>
      <c r="I418" s="15"/>
    </row>
    <row r="419" spans="8:9" s="3" customFormat="1" ht="12.75">
      <c r="H419" s="14"/>
      <c r="I419" s="15"/>
    </row>
    <row r="420" spans="8:9" s="3" customFormat="1" ht="12.75">
      <c r="H420" s="14"/>
      <c r="I420" s="15"/>
    </row>
    <row r="421" spans="8:9" s="3" customFormat="1" ht="12.75">
      <c r="H421" s="14"/>
      <c r="I421" s="15"/>
    </row>
    <row r="422" spans="8:9" s="3" customFormat="1" ht="12.75">
      <c r="H422" s="14"/>
      <c r="I422" s="15"/>
    </row>
    <row r="423" spans="8:9" s="3" customFormat="1" ht="12.75">
      <c r="H423" s="14"/>
      <c r="I423" s="15"/>
    </row>
    <row r="424" spans="8:9" s="3" customFormat="1" ht="12.75">
      <c r="H424" s="14"/>
      <c r="I424" s="15"/>
    </row>
    <row r="425" spans="8:9" s="3" customFormat="1" ht="12.75">
      <c r="H425" s="14"/>
      <c r="I425" s="15"/>
    </row>
    <row r="426" spans="8:9" s="3" customFormat="1" ht="12.75">
      <c r="H426" s="14"/>
      <c r="I426" s="15"/>
    </row>
    <row r="427" spans="8:9" s="3" customFormat="1" ht="12.75">
      <c r="H427" s="14"/>
      <c r="I427" s="15"/>
    </row>
    <row r="428" spans="8:9" s="3" customFormat="1" ht="12.75">
      <c r="H428" s="14"/>
      <c r="I428" s="15"/>
    </row>
    <row r="429" spans="8:9" s="3" customFormat="1" ht="12.75">
      <c r="H429" s="14"/>
      <c r="I429" s="15"/>
    </row>
    <row r="430" spans="8:9" s="3" customFormat="1" ht="12.75">
      <c r="H430" s="14"/>
      <c r="I430" s="15"/>
    </row>
    <row r="431" spans="8:9" s="3" customFormat="1" ht="12.75">
      <c r="H431" s="14"/>
      <c r="I431" s="15"/>
    </row>
    <row r="432" spans="8:9" s="3" customFormat="1" ht="12.75">
      <c r="H432" s="14"/>
      <c r="I432" s="15"/>
    </row>
    <row r="433" spans="8:9" s="3" customFormat="1" ht="12.75">
      <c r="H433" s="14"/>
      <c r="I433" s="15"/>
    </row>
    <row r="434" spans="8:9" s="3" customFormat="1" ht="12.75">
      <c r="H434" s="14"/>
      <c r="I434" s="15"/>
    </row>
    <row r="435" spans="8:9" s="3" customFormat="1" ht="12.75">
      <c r="H435" s="14"/>
      <c r="I435" s="15"/>
    </row>
    <row r="436" spans="8:9" s="3" customFormat="1" ht="12.75">
      <c r="H436" s="14"/>
      <c r="I436" s="15"/>
    </row>
    <row r="437" spans="8:9" s="3" customFormat="1" ht="12.75">
      <c r="H437" s="14"/>
      <c r="I437" s="15"/>
    </row>
    <row r="438" spans="8:9" s="3" customFormat="1" ht="12.75">
      <c r="H438" s="14"/>
      <c r="I438" s="15"/>
    </row>
    <row r="439" spans="8:9" s="3" customFormat="1" ht="12.75">
      <c r="H439" s="14"/>
      <c r="I439" s="15"/>
    </row>
    <row r="440" spans="8:9" s="3" customFormat="1" ht="12.75">
      <c r="H440" s="14"/>
      <c r="I440" s="15"/>
    </row>
    <row r="441" spans="8:9" s="3" customFormat="1" ht="12.75">
      <c r="H441" s="14"/>
      <c r="I441" s="15"/>
    </row>
    <row r="442" spans="8:9" s="3" customFormat="1" ht="12.75">
      <c r="H442" s="14"/>
      <c r="I442" s="15"/>
    </row>
    <row r="443" spans="8:9" s="3" customFormat="1" ht="12.75">
      <c r="H443" s="14"/>
      <c r="I443" s="15"/>
    </row>
    <row r="444" spans="8:9" s="3" customFormat="1" ht="12.75">
      <c r="H444" s="14"/>
      <c r="I444" s="15"/>
    </row>
    <row r="445" spans="8:9" s="3" customFormat="1" ht="12.75">
      <c r="H445" s="14"/>
      <c r="I445" s="15"/>
    </row>
    <row r="446" spans="8:9" s="3" customFormat="1" ht="12.75">
      <c r="H446" s="14"/>
      <c r="I446" s="15"/>
    </row>
    <row r="447" spans="8:9" s="3" customFormat="1" ht="12.75">
      <c r="H447" s="14"/>
      <c r="I447" s="15"/>
    </row>
    <row r="448" spans="8:9" s="3" customFormat="1" ht="12.75">
      <c r="H448" s="14"/>
      <c r="I448" s="15"/>
    </row>
    <row r="449" spans="8:9" s="3" customFormat="1" ht="12.75">
      <c r="H449" s="14"/>
      <c r="I449" s="15"/>
    </row>
    <row r="450" spans="8:9" s="3" customFormat="1" ht="12.75">
      <c r="H450" s="14"/>
      <c r="I450" s="15"/>
    </row>
    <row r="451" spans="8:9" s="3" customFormat="1" ht="12.75">
      <c r="H451" s="14"/>
      <c r="I451" s="15"/>
    </row>
    <row r="452" spans="8:9" s="3" customFormat="1" ht="12.75">
      <c r="H452" s="14"/>
      <c r="I452" s="15"/>
    </row>
    <row r="453" spans="8:9" s="3" customFormat="1" ht="12.75">
      <c r="H453" s="14"/>
      <c r="I453" s="15"/>
    </row>
    <row r="454" spans="8:9" s="3" customFormat="1" ht="12.75">
      <c r="H454" s="14"/>
      <c r="I454" s="15"/>
    </row>
    <row r="455" spans="8:9" s="3" customFormat="1" ht="12.75">
      <c r="H455" s="14"/>
      <c r="I455" s="15"/>
    </row>
    <row r="456" spans="8:9" s="3" customFormat="1" ht="12.75">
      <c r="H456" s="14"/>
      <c r="I456" s="15"/>
    </row>
    <row r="457" spans="8:9" s="3" customFormat="1" ht="12.75">
      <c r="H457" s="14"/>
      <c r="I457" s="15"/>
    </row>
    <row r="458" spans="8:9" s="3" customFormat="1" ht="12.75">
      <c r="H458" s="14"/>
      <c r="I458" s="15"/>
    </row>
    <row r="459" spans="8:9" s="3" customFormat="1" ht="12.75">
      <c r="H459" s="14"/>
      <c r="I459" s="15"/>
    </row>
    <row r="460" spans="8:9" s="3" customFormat="1" ht="12.75">
      <c r="H460" s="14"/>
      <c r="I460" s="15"/>
    </row>
    <row r="461" spans="8:9" s="3" customFormat="1" ht="12.75">
      <c r="H461" s="14"/>
      <c r="I461" s="15"/>
    </row>
    <row r="462" spans="8:9" s="3" customFormat="1" ht="12.75">
      <c r="H462" s="14"/>
      <c r="I462" s="15"/>
    </row>
    <row r="463" spans="8:9" s="3" customFormat="1" ht="12.75">
      <c r="H463" s="14"/>
      <c r="I463" s="15"/>
    </row>
    <row r="464" spans="8:9" s="3" customFormat="1" ht="12.75">
      <c r="H464" s="14"/>
      <c r="I464" s="15"/>
    </row>
    <row r="465" spans="8:9" s="3" customFormat="1" ht="12.75">
      <c r="H465" s="14"/>
      <c r="I465" s="15"/>
    </row>
    <row r="466" spans="8:9" s="3" customFormat="1" ht="12.75">
      <c r="H466" s="14"/>
      <c r="I466" s="15"/>
    </row>
    <row r="467" spans="8:9" s="3" customFormat="1" ht="12.75">
      <c r="H467" s="14"/>
      <c r="I467" s="15"/>
    </row>
    <row r="468" spans="8:9" s="3" customFormat="1" ht="12.75">
      <c r="H468" s="14"/>
      <c r="I468" s="15"/>
    </row>
    <row r="469" spans="8:9" s="3" customFormat="1" ht="12.75">
      <c r="H469" s="14"/>
      <c r="I469" s="15"/>
    </row>
    <row r="470" spans="8:9" s="3" customFormat="1" ht="12.75">
      <c r="H470" s="14"/>
      <c r="I470" s="15"/>
    </row>
    <row r="471" spans="8:9" s="3" customFormat="1" ht="12.75">
      <c r="H471" s="14"/>
      <c r="I471" s="15"/>
    </row>
    <row r="472" spans="8:9" s="3" customFormat="1" ht="12.75">
      <c r="H472" s="14"/>
      <c r="I472" s="15"/>
    </row>
    <row r="473" spans="8:9" s="3" customFormat="1" ht="12.75">
      <c r="H473" s="14"/>
      <c r="I473" s="15"/>
    </row>
    <row r="474" spans="8:9" s="3" customFormat="1" ht="12.75">
      <c r="H474" s="14"/>
      <c r="I474" s="15"/>
    </row>
    <row r="475" spans="8:9" s="3" customFormat="1" ht="12.75">
      <c r="H475" s="14"/>
      <c r="I475" s="15"/>
    </row>
    <row r="476" spans="8:9" s="3" customFormat="1" ht="12.75">
      <c r="H476" s="14"/>
      <c r="I476" s="15"/>
    </row>
    <row r="477" spans="8:9" s="3" customFormat="1" ht="12.75">
      <c r="H477" s="14"/>
      <c r="I477" s="15"/>
    </row>
    <row r="478" spans="8:9" s="3" customFormat="1" ht="12.75">
      <c r="H478" s="14"/>
      <c r="I478" s="15"/>
    </row>
    <row r="479" spans="8:9" s="3" customFormat="1" ht="12.75">
      <c r="H479" s="14"/>
      <c r="I479" s="15"/>
    </row>
    <row r="480" spans="8:9" s="3" customFormat="1" ht="12.75">
      <c r="H480" s="14"/>
      <c r="I480" s="15"/>
    </row>
    <row r="481" spans="8:9" s="3" customFormat="1" ht="12.75">
      <c r="H481" s="14"/>
      <c r="I481" s="15"/>
    </row>
    <row r="482" spans="8:9" s="3" customFormat="1" ht="12.75">
      <c r="H482" s="14"/>
      <c r="I482" s="15"/>
    </row>
    <row r="483" spans="8:9" s="3" customFormat="1" ht="12.75">
      <c r="H483" s="14"/>
      <c r="I483" s="15"/>
    </row>
    <row r="484" spans="8:9" s="3" customFormat="1" ht="12.75">
      <c r="H484" s="14"/>
      <c r="I484" s="15"/>
    </row>
    <row r="485" spans="8:9" s="3" customFormat="1" ht="12.75">
      <c r="H485" s="14"/>
      <c r="I485" s="15"/>
    </row>
    <row r="486" spans="8:9" s="3" customFormat="1" ht="12.75">
      <c r="H486" s="14"/>
      <c r="I486" s="15"/>
    </row>
    <row r="487" spans="8:9" s="3" customFormat="1" ht="12.75">
      <c r="H487" s="14"/>
      <c r="I487" s="15"/>
    </row>
    <row r="488" spans="8:9" s="3" customFormat="1" ht="12.75">
      <c r="H488" s="14"/>
      <c r="I488" s="15"/>
    </row>
    <row r="489" spans="8:9" s="3" customFormat="1" ht="12.75">
      <c r="H489" s="14"/>
      <c r="I489" s="15"/>
    </row>
    <row r="490" spans="8:9" s="3" customFormat="1" ht="12.75">
      <c r="H490" s="14"/>
      <c r="I490" s="15"/>
    </row>
    <row r="491" spans="8:9" s="3" customFormat="1" ht="12.75">
      <c r="H491" s="14"/>
      <c r="I491" s="15"/>
    </row>
    <row r="492" spans="8:9" s="3" customFormat="1" ht="12.75">
      <c r="H492" s="14"/>
      <c r="I492" s="15"/>
    </row>
    <row r="493" spans="8:9" s="3" customFormat="1" ht="12.75">
      <c r="H493" s="14"/>
      <c r="I493" s="15"/>
    </row>
    <row r="494" spans="8:9" s="3" customFormat="1" ht="12.75">
      <c r="H494" s="14"/>
      <c r="I494" s="15"/>
    </row>
    <row r="495" spans="8:9" s="3" customFormat="1" ht="12.75">
      <c r="H495" s="14"/>
      <c r="I495" s="15"/>
    </row>
    <row r="496" spans="8:9" s="3" customFormat="1" ht="12.75">
      <c r="H496" s="14"/>
      <c r="I496" s="15"/>
    </row>
    <row r="497" spans="8:9" s="3" customFormat="1" ht="12.75">
      <c r="H497" s="14"/>
      <c r="I497" s="15"/>
    </row>
    <row r="498" spans="8:9" s="3" customFormat="1" ht="12.75">
      <c r="H498" s="14"/>
      <c r="I498" s="15"/>
    </row>
    <row r="499" spans="8:9" s="3" customFormat="1" ht="12.75">
      <c r="H499" s="14"/>
      <c r="I499" s="15"/>
    </row>
    <row r="500" spans="8:9" s="3" customFormat="1" ht="12.75">
      <c r="H500" s="14"/>
      <c r="I500" s="15"/>
    </row>
    <row r="501" spans="8:9" s="3" customFormat="1" ht="12.75">
      <c r="H501" s="14"/>
      <c r="I501" s="15"/>
    </row>
    <row r="502" spans="8:9" s="3" customFormat="1" ht="12.75">
      <c r="H502" s="14"/>
      <c r="I502" s="15"/>
    </row>
    <row r="503" spans="8:9" s="3" customFormat="1" ht="12.75">
      <c r="H503" s="14"/>
      <c r="I503" s="15"/>
    </row>
    <row r="504" spans="8:9" s="3" customFormat="1" ht="12.75">
      <c r="H504" s="14"/>
      <c r="I504" s="15"/>
    </row>
    <row r="505" spans="8:9" s="3" customFormat="1" ht="12.75">
      <c r="H505" s="14"/>
      <c r="I505" s="15"/>
    </row>
    <row r="506" spans="8:9" s="3" customFormat="1" ht="12.75">
      <c r="H506" s="14"/>
      <c r="I506" s="15"/>
    </row>
    <row r="507" spans="8:9" s="3" customFormat="1" ht="12.75">
      <c r="H507" s="14"/>
      <c r="I507" s="15"/>
    </row>
    <row r="508" spans="8:9" s="3" customFormat="1" ht="12.75">
      <c r="H508" s="14"/>
      <c r="I508" s="15"/>
    </row>
    <row r="509" spans="8:9" s="3" customFormat="1" ht="12.75">
      <c r="H509" s="14"/>
      <c r="I509" s="15"/>
    </row>
    <row r="510" spans="8:9" s="3" customFormat="1" ht="12.75">
      <c r="H510" s="14"/>
      <c r="I510" s="15"/>
    </row>
    <row r="511" spans="8:9" s="3" customFormat="1" ht="12.75">
      <c r="H511" s="14"/>
      <c r="I511" s="15"/>
    </row>
    <row r="512" spans="8:9" s="3" customFormat="1" ht="12.75">
      <c r="H512" s="14"/>
      <c r="I512" s="15"/>
    </row>
    <row r="513" spans="8:9" s="3" customFormat="1" ht="12.75">
      <c r="H513" s="14"/>
      <c r="I513" s="15"/>
    </row>
    <row r="514" spans="8:9" s="3" customFormat="1" ht="12.75">
      <c r="H514" s="14"/>
      <c r="I514" s="15"/>
    </row>
    <row r="515" spans="8:9" s="3" customFormat="1" ht="12.75">
      <c r="H515" s="14"/>
      <c r="I515" s="15"/>
    </row>
    <row r="516" spans="8:9" s="3" customFormat="1" ht="12.75">
      <c r="H516" s="14"/>
      <c r="I516" s="15"/>
    </row>
    <row r="517" spans="8:9" s="3" customFormat="1" ht="12.75">
      <c r="H517" s="14"/>
      <c r="I517" s="15"/>
    </row>
    <row r="518" spans="8:9" s="3" customFormat="1" ht="12.75">
      <c r="H518" s="14"/>
      <c r="I518" s="15"/>
    </row>
    <row r="519" spans="8:9" s="3" customFormat="1" ht="12.75">
      <c r="H519" s="14"/>
      <c r="I519" s="15"/>
    </row>
    <row r="520" spans="8:9" s="3" customFormat="1" ht="12.75">
      <c r="H520" s="14"/>
      <c r="I520" s="15"/>
    </row>
    <row r="521" spans="8:9" s="3" customFormat="1" ht="12.75">
      <c r="H521" s="14"/>
      <c r="I521" s="15"/>
    </row>
    <row r="522" spans="8:9" s="3" customFormat="1" ht="12.75">
      <c r="H522" s="14"/>
      <c r="I522" s="15"/>
    </row>
    <row r="523" spans="8:9" s="3" customFormat="1" ht="12.75">
      <c r="H523" s="14"/>
      <c r="I523" s="15"/>
    </row>
    <row r="524" spans="8:9" s="3" customFormat="1" ht="12.75">
      <c r="H524" s="14"/>
      <c r="I524" s="15"/>
    </row>
    <row r="525" spans="8:9" s="3" customFormat="1" ht="12.75">
      <c r="H525" s="14"/>
      <c r="I525" s="15"/>
    </row>
    <row r="526" spans="8:9" s="3" customFormat="1" ht="12.75">
      <c r="H526" s="14"/>
      <c r="I526" s="15"/>
    </row>
    <row r="527" spans="8:9" s="3" customFormat="1" ht="12.75">
      <c r="H527" s="14"/>
      <c r="I527" s="15"/>
    </row>
    <row r="528" spans="8:9" s="3" customFormat="1" ht="12.75">
      <c r="H528" s="14"/>
      <c r="I528" s="15"/>
    </row>
    <row r="529" spans="8:9" s="3" customFormat="1" ht="12.75">
      <c r="H529" s="14"/>
      <c r="I529" s="15"/>
    </row>
    <row r="530" spans="8:9" s="3" customFormat="1" ht="12.75">
      <c r="H530" s="14"/>
      <c r="I530" s="15"/>
    </row>
    <row r="531" spans="8:9" s="3" customFormat="1" ht="12.75">
      <c r="H531" s="14"/>
      <c r="I531" s="15"/>
    </row>
    <row r="532" spans="8:9" s="3" customFormat="1" ht="12.75">
      <c r="H532" s="14"/>
      <c r="I532" s="15"/>
    </row>
    <row r="533" spans="8:9" s="3" customFormat="1" ht="12.75">
      <c r="H533" s="14"/>
      <c r="I533" s="15"/>
    </row>
    <row r="534" spans="8:9" s="3" customFormat="1" ht="12.75">
      <c r="H534" s="14"/>
      <c r="I534" s="15"/>
    </row>
    <row r="535" spans="8:9" s="3" customFormat="1" ht="12.75">
      <c r="H535" s="14"/>
      <c r="I535" s="15"/>
    </row>
    <row r="536" spans="8:9" s="3" customFormat="1" ht="12.75">
      <c r="H536" s="14"/>
      <c r="I536" s="15"/>
    </row>
    <row r="537" spans="8:9" s="3" customFormat="1" ht="12.75">
      <c r="H537" s="14"/>
      <c r="I537" s="15"/>
    </row>
    <row r="538" spans="8:9" s="3" customFormat="1" ht="12.75">
      <c r="H538" s="14"/>
      <c r="I538" s="15"/>
    </row>
    <row r="539" spans="8:9" s="3" customFormat="1" ht="12.75">
      <c r="H539" s="14"/>
      <c r="I539" s="15"/>
    </row>
    <row r="540" spans="8:9" s="3" customFormat="1" ht="12.75">
      <c r="H540" s="14"/>
      <c r="I540" s="15"/>
    </row>
    <row r="541" spans="8:9" s="3" customFormat="1" ht="12.75">
      <c r="H541" s="14"/>
      <c r="I541" s="15"/>
    </row>
    <row r="542" spans="8:9" s="3" customFormat="1" ht="12.75">
      <c r="H542" s="14"/>
      <c r="I542" s="15"/>
    </row>
    <row r="543" spans="8:9" s="3" customFormat="1" ht="12.75">
      <c r="H543" s="14"/>
      <c r="I543" s="15"/>
    </row>
    <row r="544" spans="8:9" s="3" customFormat="1" ht="12.75">
      <c r="H544" s="14"/>
      <c r="I544" s="15"/>
    </row>
    <row r="545" spans="8:9" s="3" customFormat="1" ht="12.75">
      <c r="H545" s="14"/>
      <c r="I545" s="15"/>
    </row>
    <row r="546" spans="8:9" s="3" customFormat="1" ht="12.75">
      <c r="H546" s="14"/>
      <c r="I546" s="15"/>
    </row>
    <row r="547" spans="8:9" s="3" customFormat="1" ht="12.75">
      <c r="H547" s="14"/>
      <c r="I547" s="15"/>
    </row>
    <row r="548" spans="8:9" s="3" customFormat="1" ht="12.75">
      <c r="H548" s="14"/>
      <c r="I548" s="15"/>
    </row>
    <row r="549" spans="8:9" s="3" customFormat="1" ht="12.75">
      <c r="H549" s="14"/>
      <c r="I549" s="15"/>
    </row>
    <row r="550" spans="8:9" s="3" customFormat="1" ht="12.75">
      <c r="H550" s="14"/>
      <c r="I550" s="15"/>
    </row>
    <row r="551" spans="8:9" s="3" customFormat="1" ht="12.75">
      <c r="H551" s="14"/>
      <c r="I551" s="15"/>
    </row>
    <row r="552" spans="8:9" s="3" customFormat="1" ht="12.75">
      <c r="H552" s="14"/>
      <c r="I552" s="15"/>
    </row>
    <row r="553" spans="8:9" s="3" customFormat="1" ht="12.75">
      <c r="H553" s="14"/>
      <c r="I553" s="15"/>
    </row>
    <row r="554" spans="8:9" s="3" customFormat="1" ht="12.75">
      <c r="H554" s="14"/>
      <c r="I554" s="15"/>
    </row>
    <row r="555" spans="8:9" s="3" customFormat="1" ht="12.75">
      <c r="H555" s="14"/>
      <c r="I555" s="15"/>
    </row>
    <row r="556" spans="8:9" s="3" customFormat="1" ht="12.75">
      <c r="H556" s="14"/>
      <c r="I556" s="15"/>
    </row>
    <row r="557" spans="8:9" s="3" customFormat="1" ht="12.75">
      <c r="H557" s="14"/>
      <c r="I557" s="15"/>
    </row>
    <row r="558" spans="8:9" s="3" customFormat="1" ht="12.75">
      <c r="H558" s="14"/>
      <c r="I558" s="15"/>
    </row>
    <row r="559" spans="8:9" s="3" customFormat="1" ht="12.75">
      <c r="H559" s="14"/>
      <c r="I559" s="15"/>
    </row>
    <row r="560" spans="8:9" s="3" customFormat="1" ht="12.75">
      <c r="H560" s="14"/>
      <c r="I560" s="15"/>
    </row>
    <row r="561" spans="8:9" s="3" customFormat="1" ht="12.75">
      <c r="H561" s="14"/>
      <c r="I561" s="15"/>
    </row>
    <row r="562" spans="8:9" s="3" customFormat="1" ht="12.75">
      <c r="H562" s="14"/>
      <c r="I562" s="15"/>
    </row>
    <row r="563" spans="8:9" s="3" customFormat="1" ht="12.75">
      <c r="H563" s="14"/>
      <c r="I563" s="15"/>
    </row>
    <row r="564" spans="8:9" s="3" customFormat="1" ht="12.75">
      <c r="H564" s="14"/>
      <c r="I564" s="15"/>
    </row>
    <row r="565" spans="8:9" s="3" customFormat="1" ht="12.75">
      <c r="H565" s="14"/>
      <c r="I565" s="15"/>
    </row>
    <row r="566" spans="8:9" s="3" customFormat="1" ht="12.75">
      <c r="H566" s="14"/>
      <c r="I566" s="15"/>
    </row>
    <row r="567" spans="8:9" s="3" customFormat="1" ht="12.75">
      <c r="H567" s="14"/>
      <c r="I567" s="15"/>
    </row>
    <row r="568" spans="8:9" s="3" customFormat="1" ht="12.75">
      <c r="H568" s="14"/>
      <c r="I568" s="15"/>
    </row>
    <row r="569" spans="8:9" s="3" customFormat="1" ht="12.75">
      <c r="H569" s="14"/>
      <c r="I569" s="15"/>
    </row>
    <row r="570" spans="8:9" s="3" customFormat="1" ht="12.75">
      <c r="H570" s="14"/>
      <c r="I570" s="15"/>
    </row>
    <row r="571" spans="8:9" s="3" customFormat="1" ht="12.75">
      <c r="H571" s="14"/>
      <c r="I571" s="15"/>
    </row>
    <row r="572" spans="8:9" s="3" customFormat="1" ht="12.75">
      <c r="H572" s="14"/>
      <c r="I572" s="15"/>
    </row>
    <row r="573" spans="8:9" s="3" customFormat="1" ht="12.75">
      <c r="H573" s="14"/>
      <c r="I573" s="15"/>
    </row>
    <row r="574" spans="8:9" s="3" customFormat="1" ht="12.75">
      <c r="H574" s="14"/>
      <c r="I574" s="15"/>
    </row>
    <row r="575" spans="8:9" s="3" customFormat="1" ht="12.75">
      <c r="H575" s="14"/>
      <c r="I575" s="15"/>
    </row>
    <row r="576" spans="8:9" s="3" customFormat="1" ht="12.75">
      <c r="H576" s="14"/>
      <c r="I576" s="15"/>
    </row>
    <row r="577" spans="8:9" s="3" customFormat="1" ht="12.75">
      <c r="H577" s="14"/>
      <c r="I577" s="15"/>
    </row>
    <row r="578" spans="8:9" s="3" customFormat="1" ht="12.75">
      <c r="H578" s="14"/>
      <c r="I578" s="15"/>
    </row>
    <row r="579" spans="8:9" s="3" customFormat="1" ht="12.75">
      <c r="H579" s="14"/>
      <c r="I579" s="15"/>
    </row>
    <row r="580" spans="8:9" s="3" customFormat="1" ht="12.75">
      <c r="H580" s="14"/>
      <c r="I580" s="15"/>
    </row>
    <row r="581" spans="8:9" s="3" customFormat="1" ht="12.75">
      <c r="H581" s="14"/>
      <c r="I581" s="15"/>
    </row>
    <row r="582" spans="8:9" s="3" customFormat="1" ht="12.75">
      <c r="H582" s="14"/>
      <c r="I582" s="15"/>
    </row>
    <row r="583" spans="8:9" s="3" customFormat="1" ht="12.75">
      <c r="H583" s="14"/>
      <c r="I583" s="15"/>
    </row>
    <row r="584" spans="8:9" s="3" customFormat="1" ht="12.75">
      <c r="H584" s="14"/>
      <c r="I584" s="15"/>
    </row>
    <row r="585" spans="8:9" s="3" customFormat="1" ht="12.75">
      <c r="H585" s="14"/>
      <c r="I585" s="15"/>
    </row>
    <row r="586" spans="8:9" s="3" customFormat="1" ht="12.75">
      <c r="H586" s="14"/>
      <c r="I586" s="15"/>
    </row>
    <row r="587" spans="8:9" s="3" customFormat="1" ht="12.75">
      <c r="H587" s="14"/>
      <c r="I587" s="15"/>
    </row>
    <row r="588" spans="8:9" s="3" customFormat="1" ht="12.75">
      <c r="H588" s="14"/>
      <c r="I588" s="15"/>
    </row>
    <row r="589" spans="8:9" s="3" customFormat="1" ht="12.75">
      <c r="H589" s="14"/>
      <c r="I589" s="15"/>
    </row>
    <row r="590" spans="8:9" s="3" customFormat="1" ht="12.75">
      <c r="H590" s="14"/>
      <c r="I590" s="15"/>
    </row>
    <row r="591" spans="8:9" s="3" customFormat="1" ht="12.75">
      <c r="H591" s="14"/>
      <c r="I591" s="15"/>
    </row>
    <row r="592" spans="8:9" s="3" customFormat="1" ht="12.75">
      <c r="H592" s="14"/>
      <c r="I592" s="15"/>
    </row>
    <row r="593" spans="8:9" s="3" customFormat="1" ht="12.75">
      <c r="H593" s="14"/>
      <c r="I593" s="15"/>
    </row>
    <row r="594" spans="8:9" s="3" customFormat="1" ht="12.75">
      <c r="H594" s="14"/>
      <c r="I594" s="15"/>
    </row>
    <row r="595" spans="8:9" s="3" customFormat="1" ht="12.75">
      <c r="H595" s="14"/>
      <c r="I595" s="15"/>
    </row>
    <row r="596" spans="8:9" s="3" customFormat="1" ht="12.75">
      <c r="H596" s="14"/>
      <c r="I596" s="15"/>
    </row>
    <row r="597" spans="8:9" s="3" customFormat="1" ht="12.75">
      <c r="H597" s="14"/>
      <c r="I597" s="15"/>
    </row>
    <row r="598" spans="8:9" s="3" customFormat="1" ht="12.75">
      <c r="H598" s="14"/>
      <c r="I598" s="15"/>
    </row>
    <row r="599" spans="8:9" s="3" customFormat="1" ht="12.75">
      <c r="H599" s="14"/>
      <c r="I599" s="15"/>
    </row>
    <row r="600" spans="8:9" s="3" customFormat="1" ht="12.75">
      <c r="H600" s="14"/>
      <c r="I600" s="15"/>
    </row>
    <row r="601" spans="8:9" s="3" customFormat="1" ht="12.75">
      <c r="H601" s="14"/>
      <c r="I601" s="15"/>
    </row>
    <row r="602" spans="8:9" s="3" customFormat="1" ht="12.75">
      <c r="H602" s="14"/>
      <c r="I602" s="15"/>
    </row>
    <row r="603" spans="8:9" s="3" customFormat="1" ht="12.75">
      <c r="H603" s="14"/>
      <c r="I603" s="15"/>
    </row>
    <row r="604" spans="8:9" s="3" customFormat="1" ht="12.75">
      <c r="H604" s="14"/>
      <c r="I604" s="15"/>
    </row>
    <row r="605" spans="8:9" s="3" customFormat="1" ht="12.75">
      <c r="H605" s="14"/>
      <c r="I605" s="15"/>
    </row>
    <row r="606" spans="8:9" s="3" customFormat="1" ht="12.75">
      <c r="H606" s="14"/>
      <c r="I606" s="15"/>
    </row>
    <row r="607" spans="8:9" s="3" customFormat="1" ht="12.75">
      <c r="H607" s="14"/>
      <c r="I607" s="15"/>
    </row>
    <row r="608" spans="8:9" s="3" customFormat="1" ht="12.75">
      <c r="H608" s="14"/>
      <c r="I608" s="15"/>
    </row>
    <row r="609" spans="8:9" s="3" customFormat="1" ht="12.75">
      <c r="H609" s="14"/>
      <c r="I609" s="15"/>
    </row>
    <row r="610" spans="8:9" s="3" customFormat="1" ht="12.75">
      <c r="H610" s="14"/>
      <c r="I610" s="15"/>
    </row>
    <row r="611" spans="8:9" s="3" customFormat="1" ht="12.75">
      <c r="H611" s="14"/>
      <c r="I611" s="15"/>
    </row>
    <row r="612" spans="8:9" s="3" customFormat="1" ht="12.75">
      <c r="H612" s="14"/>
      <c r="I612" s="15"/>
    </row>
    <row r="613" spans="8:9" s="3" customFormat="1" ht="12.75">
      <c r="H613" s="14"/>
      <c r="I613" s="15"/>
    </row>
    <row r="614" spans="8:9" s="3" customFormat="1" ht="12.75">
      <c r="H614" s="14"/>
      <c r="I614" s="15"/>
    </row>
    <row r="615" spans="8:9" s="3" customFormat="1" ht="12.75">
      <c r="H615" s="14"/>
      <c r="I615" s="15"/>
    </row>
    <row r="616" spans="8:9" s="3" customFormat="1" ht="12.75">
      <c r="H616" s="14"/>
      <c r="I616" s="15"/>
    </row>
    <row r="617" spans="8:9" s="3" customFormat="1" ht="12.75">
      <c r="H617" s="14"/>
      <c r="I617" s="15"/>
    </row>
    <row r="618" spans="8:9" s="3" customFormat="1" ht="12.75">
      <c r="H618" s="14"/>
      <c r="I618" s="15"/>
    </row>
    <row r="619" spans="8:9" s="3" customFormat="1" ht="12.75">
      <c r="H619" s="14"/>
      <c r="I619" s="15"/>
    </row>
    <row r="620" spans="8:9" s="3" customFormat="1" ht="12.75">
      <c r="H620" s="14"/>
      <c r="I620" s="15"/>
    </row>
    <row r="621" spans="8:9" s="3" customFormat="1" ht="12.75">
      <c r="H621" s="14"/>
      <c r="I621" s="15"/>
    </row>
    <row r="622" spans="8:9" s="3" customFormat="1" ht="12.75">
      <c r="H622" s="14"/>
      <c r="I622" s="15"/>
    </row>
    <row r="623" spans="8:9" s="3" customFormat="1" ht="12.75">
      <c r="H623" s="14"/>
      <c r="I623" s="15"/>
    </row>
    <row r="624" spans="8:9" s="3" customFormat="1" ht="12.75">
      <c r="H624" s="14"/>
      <c r="I624" s="15"/>
    </row>
    <row r="625" spans="8:9" s="3" customFormat="1" ht="12.75">
      <c r="H625" s="14"/>
      <c r="I625" s="15"/>
    </row>
    <row r="626" spans="8:9" s="3" customFormat="1" ht="12.75">
      <c r="H626" s="14"/>
      <c r="I626" s="15"/>
    </row>
    <row r="627" spans="8:9" s="3" customFormat="1" ht="12.75">
      <c r="H627" s="14"/>
      <c r="I627" s="15"/>
    </row>
    <row r="628" spans="8:9" s="3" customFormat="1" ht="12.75">
      <c r="H628" s="14"/>
      <c r="I628" s="15"/>
    </row>
    <row r="629" spans="8:9" s="3" customFormat="1" ht="12.75">
      <c r="H629" s="14"/>
      <c r="I629" s="15"/>
    </row>
    <row r="630" spans="8:9" s="3" customFormat="1" ht="12.75">
      <c r="H630" s="14"/>
      <c r="I630" s="15"/>
    </row>
    <row r="631" spans="8:9" s="3" customFormat="1" ht="12.75">
      <c r="H631" s="14"/>
      <c r="I631" s="15"/>
    </row>
    <row r="632" spans="8:9" s="3" customFormat="1" ht="12.75">
      <c r="H632" s="14"/>
      <c r="I632" s="15"/>
    </row>
    <row r="633" spans="8:9" s="3" customFormat="1" ht="12.75">
      <c r="H633" s="14"/>
      <c r="I633" s="15"/>
    </row>
    <row r="634" spans="8:9" s="3" customFormat="1" ht="12.75">
      <c r="H634" s="14"/>
      <c r="I634" s="15"/>
    </row>
    <row r="635" spans="8:9" s="3" customFormat="1" ht="12.75">
      <c r="H635" s="14"/>
      <c r="I635" s="15"/>
    </row>
    <row r="636" spans="8:9" s="3" customFormat="1" ht="12.75">
      <c r="H636" s="14"/>
      <c r="I636" s="15"/>
    </row>
    <row r="637" spans="8:9" s="3" customFormat="1" ht="12.75">
      <c r="H637" s="14"/>
      <c r="I637" s="15"/>
    </row>
    <row r="638" spans="8:9" s="3" customFormat="1" ht="12.75">
      <c r="H638" s="14"/>
      <c r="I638" s="15"/>
    </row>
    <row r="639" spans="8:9" s="3" customFormat="1" ht="12.75">
      <c r="H639" s="14"/>
      <c r="I639" s="15"/>
    </row>
    <row r="640" spans="8:9" s="3" customFormat="1" ht="12.75">
      <c r="H640" s="14"/>
      <c r="I640" s="15"/>
    </row>
    <row r="641" spans="8:9" s="3" customFormat="1" ht="12.75">
      <c r="H641" s="14"/>
      <c r="I641" s="15"/>
    </row>
    <row r="642" spans="8:9" s="3" customFormat="1" ht="12.75">
      <c r="H642" s="14"/>
      <c r="I642" s="15"/>
    </row>
    <row r="643" spans="8:9" s="3" customFormat="1" ht="12.75">
      <c r="H643" s="14"/>
      <c r="I643" s="15"/>
    </row>
    <row r="644" spans="8:9" s="3" customFormat="1" ht="12.75">
      <c r="H644" s="14"/>
      <c r="I644" s="15"/>
    </row>
    <row r="645" spans="8:9" s="3" customFormat="1" ht="12.75">
      <c r="H645" s="14"/>
      <c r="I645" s="15"/>
    </row>
    <row r="646" spans="8:9" s="3" customFormat="1" ht="12.75">
      <c r="H646" s="14"/>
      <c r="I646" s="15"/>
    </row>
    <row r="647" spans="8:9" s="3" customFormat="1" ht="12.75">
      <c r="H647" s="14"/>
      <c r="I647" s="15"/>
    </row>
    <row r="648" spans="8:9" s="3" customFormat="1" ht="12.75">
      <c r="H648" s="14"/>
      <c r="I648" s="15"/>
    </row>
    <row r="649" spans="8:9" s="3" customFormat="1" ht="12.75">
      <c r="H649" s="14"/>
      <c r="I649" s="15"/>
    </row>
    <row r="650" spans="8:9" s="3" customFormat="1" ht="12.75">
      <c r="H650" s="14"/>
      <c r="I650" s="15"/>
    </row>
    <row r="651" spans="8:9" s="3" customFormat="1" ht="12.75">
      <c r="H651" s="14"/>
      <c r="I651" s="15"/>
    </row>
    <row r="652" spans="8:9" s="3" customFormat="1" ht="12.75">
      <c r="H652" s="14"/>
      <c r="I652" s="15"/>
    </row>
    <row r="653" spans="8:9" s="3" customFormat="1" ht="12.75">
      <c r="H653" s="14"/>
      <c r="I653" s="15"/>
    </row>
    <row r="654" spans="8:9" s="3" customFormat="1" ht="12.75">
      <c r="H654" s="14"/>
      <c r="I654" s="15"/>
    </row>
    <row r="655" spans="8:9" s="3" customFormat="1" ht="12.75">
      <c r="H655" s="14"/>
      <c r="I655" s="15"/>
    </row>
    <row r="656" spans="8:9" s="3" customFormat="1" ht="12.75">
      <c r="H656" s="14"/>
      <c r="I656" s="15"/>
    </row>
    <row r="657" spans="8:9" s="3" customFormat="1" ht="12.75">
      <c r="H657" s="14"/>
      <c r="I657" s="15"/>
    </row>
    <row r="658" spans="8:9" s="3" customFormat="1" ht="12.75">
      <c r="H658" s="14"/>
      <c r="I658" s="15"/>
    </row>
    <row r="659" spans="8:9" s="3" customFormat="1" ht="12.75">
      <c r="H659" s="14"/>
      <c r="I659" s="15"/>
    </row>
    <row r="660" spans="8:9" s="3" customFormat="1" ht="12.75">
      <c r="H660" s="14"/>
      <c r="I660" s="15"/>
    </row>
    <row r="661" spans="8:9" s="3" customFormat="1" ht="12.75">
      <c r="H661" s="14"/>
      <c r="I661" s="15"/>
    </row>
    <row r="662" spans="8:9" s="3" customFormat="1" ht="12.75">
      <c r="H662" s="14"/>
      <c r="I662" s="15"/>
    </row>
    <row r="663" spans="8:9" s="3" customFormat="1" ht="12.75">
      <c r="H663" s="14"/>
      <c r="I663" s="15"/>
    </row>
    <row r="664" spans="8:9" s="3" customFormat="1" ht="12.75">
      <c r="H664" s="14"/>
      <c r="I664" s="15"/>
    </row>
    <row r="665" spans="8:9" s="3" customFormat="1" ht="12.75">
      <c r="H665" s="14"/>
      <c r="I665" s="15"/>
    </row>
    <row r="666" spans="8:9" s="3" customFormat="1" ht="12.75">
      <c r="H666" s="14"/>
      <c r="I666" s="15"/>
    </row>
    <row r="667" spans="8:9" s="3" customFormat="1" ht="12.75">
      <c r="H667" s="14"/>
      <c r="I667" s="15"/>
    </row>
    <row r="668" spans="8:9" s="3" customFormat="1" ht="12.75">
      <c r="H668" s="14"/>
      <c r="I668" s="15"/>
    </row>
    <row r="669" spans="8:9" s="3" customFormat="1" ht="12.75">
      <c r="H669" s="14"/>
      <c r="I669" s="15"/>
    </row>
    <row r="670" spans="8:9" s="3" customFormat="1" ht="12.75">
      <c r="H670" s="14"/>
      <c r="I670" s="15"/>
    </row>
    <row r="671" spans="8:9" s="3" customFormat="1" ht="12.75">
      <c r="H671" s="14"/>
      <c r="I671" s="15"/>
    </row>
    <row r="672" spans="8:9" s="3" customFormat="1" ht="12.75">
      <c r="H672" s="14"/>
      <c r="I672" s="15"/>
    </row>
    <row r="673" spans="8:9" s="3" customFormat="1" ht="12.75">
      <c r="H673" s="14"/>
      <c r="I673" s="15"/>
    </row>
    <row r="674" spans="8:9" s="3" customFormat="1" ht="12.75">
      <c r="H674" s="14"/>
      <c r="I674" s="15"/>
    </row>
    <row r="675" spans="8:9" s="3" customFormat="1" ht="12.75">
      <c r="H675" s="14"/>
      <c r="I675" s="15"/>
    </row>
    <row r="676" spans="8:9" s="3" customFormat="1" ht="12.75">
      <c r="H676" s="14"/>
      <c r="I676" s="15"/>
    </row>
    <row r="677" spans="8:9" s="3" customFormat="1" ht="12.75">
      <c r="H677" s="14"/>
      <c r="I677" s="15"/>
    </row>
    <row r="678" spans="8:9" s="3" customFormat="1" ht="12.75">
      <c r="H678" s="14"/>
      <c r="I678" s="15"/>
    </row>
    <row r="679" spans="8:9" s="3" customFormat="1" ht="12.75">
      <c r="H679" s="14"/>
      <c r="I679" s="15"/>
    </row>
    <row r="680" spans="8:9" s="3" customFormat="1" ht="12.75">
      <c r="H680" s="14"/>
      <c r="I680" s="15"/>
    </row>
    <row r="681" spans="8:9" s="3" customFormat="1" ht="12.75">
      <c r="H681" s="14"/>
      <c r="I681" s="15"/>
    </row>
    <row r="682" spans="8:9" s="3" customFormat="1" ht="12.75">
      <c r="H682" s="14"/>
      <c r="I682" s="15"/>
    </row>
    <row r="683" spans="8:9" s="3" customFormat="1" ht="12.75">
      <c r="H683" s="14"/>
      <c r="I683" s="15"/>
    </row>
    <row r="684" spans="8:9" s="3" customFormat="1" ht="12.75">
      <c r="H684" s="14"/>
      <c r="I684" s="15"/>
    </row>
    <row r="685" spans="8:9" s="3" customFormat="1" ht="12.75">
      <c r="H685" s="14"/>
      <c r="I685" s="15"/>
    </row>
    <row r="686" spans="8:9" s="3" customFormat="1" ht="12.75">
      <c r="H686" s="14"/>
      <c r="I686" s="15"/>
    </row>
    <row r="687" spans="8:9" s="3" customFormat="1" ht="12.75">
      <c r="H687" s="14"/>
      <c r="I687" s="15"/>
    </row>
    <row r="688" spans="8:9" s="3" customFormat="1" ht="12.75">
      <c r="H688" s="14"/>
      <c r="I688" s="15"/>
    </row>
    <row r="689" spans="8:9" s="3" customFormat="1" ht="12.75">
      <c r="H689" s="14"/>
      <c r="I689" s="15"/>
    </row>
    <row r="690" spans="8:9" s="3" customFormat="1" ht="12.75">
      <c r="H690" s="14"/>
      <c r="I690" s="15"/>
    </row>
    <row r="691" spans="8:9" s="3" customFormat="1" ht="12.75">
      <c r="H691" s="14"/>
      <c r="I691" s="15"/>
    </row>
    <row r="692" spans="8:9" s="3" customFormat="1" ht="12.75">
      <c r="H692" s="14"/>
      <c r="I692" s="15"/>
    </row>
    <row r="693" spans="8:9" s="3" customFormat="1" ht="12.75">
      <c r="H693" s="14"/>
      <c r="I693" s="15"/>
    </row>
    <row r="694" spans="8:9" s="3" customFormat="1" ht="12.75">
      <c r="H694" s="14"/>
      <c r="I694" s="15"/>
    </row>
    <row r="695" spans="8:9" s="3" customFormat="1" ht="12.75">
      <c r="H695" s="14"/>
      <c r="I695" s="15"/>
    </row>
    <row r="696" spans="8:9" s="3" customFormat="1" ht="12.75">
      <c r="H696" s="14"/>
      <c r="I696" s="15"/>
    </row>
    <row r="697" spans="8:9" s="3" customFormat="1" ht="12.75">
      <c r="H697" s="14"/>
      <c r="I697" s="15"/>
    </row>
    <row r="698" spans="8:9" s="3" customFormat="1" ht="12.75">
      <c r="H698" s="14"/>
      <c r="I698" s="15"/>
    </row>
    <row r="699" spans="8:9" s="3" customFormat="1" ht="12.75">
      <c r="H699" s="14"/>
      <c r="I699" s="15"/>
    </row>
    <row r="700" spans="8:9" s="3" customFormat="1" ht="12.75">
      <c r="H700" s="14"/>
      <c r="I700" s="15"/>
    </row>
    <row r="701" spans="8:9" s="3" customFormat="1" ht="12.75">
      <c r="H701" s="14"/>
      <c r="I701" s="15"/>
    </row>
    <row r="702" spans="8:9" s="3" customFormat="1" ht="12.75">
      <c r="H702" s="14"/>
      <c r="I702" s="15"/>
    </row>
    <row r="703" spans="8:9" s="3" customFormat="1" ht="12.75">
      <c r="H703" s="14"/>
      <c r="I703" s="15"/>
    </row>
    <row r="704" spans="8:9" s="3" customFormat="1" ht="12.75">
      <c r="H704" s="14"/>
      <c r="I704" s="15"/>
    </row>
    <row r="705" spans="8:9" s="3" customFormat="1" ht="12.75">
      <c r="H705" s="14"/>
      <c r="I705" s="15"/>
    </row>
    <row r="706" spans="8:9" s="3" customFormat="1" ht="12.75">
      <c r="H706" s="14"/>
      <c r="I706" s="15"/>
    </row>
    <row r="707" spans="8:9" s="3" customFormat="1" ht="12.75">
      <c r="H707" s="14"/>
      <c r="I707" s="15"/>
    </row>
    <row r="708" spans="8:9" s="3" customFormat="1" ht="12.75">
      <c r="H708" s="14"/>
      <c r="I708" s="15"/>
    </row>
    <row r="709" spans="8:9" s="3" customFormat="1" ht="12.75">
      <c r="H709" s="14"/>
      <c r="I709" s="15"/>
    </row>
    <row r="710" spans="8:9" s="3" customFormat="1" ht="12.75">
      <c r="H710" s="14"/>
      <c r="I710" s="15"/>
    </row>
    <row r="711" spans="8:9" s="3" customFormat="1" ht="12.75">
      <c r="H711" s="14"/>
      <c r="I711" s="15"/>
    </row>
    <row r="712" spans="8:9" s="3" customFormat="1" ht="12.75">
      <c r="H712" s="14"/>
      <c r="I712" s="15"/>
    </row>
    <row r="713" spans="8:9" s="3" customFormat="1" ht="12.75">
      <c r="H713" s="14"/>
      <c r="I713" s="15"/>
    </row>
    <row r="714" spans="8:9" s="3" customFormat="1" ht="12.75">
      <c r="H714" s="14"/>
      <c r="I714" s="15"/>
    </row>
    <row r="715" spans="8:9" s="3" customFormat="1" ht="12.75">
      <c r="H715" s="14"/>
      <c r="I715" s="15"/>
    </row>
    <row r="716" spans="8:9" s="3" customFormat="1" ht="12.75">
      <c r="H716" s="14"/>
      <c r="I716" s="15"/>
    </row>
    <row r="717" spans="8:9" s="3" customFormat="1" ht="12.75">
      <c r="H717" s="14"/>
      <c r="I717" s="15"/>
    </row>
    <row r="718" spans="8:9" s="3" customFormat="1" ht="12.75">
      <c r="H718" s="14"/>
      <c r="I718" s="15"/>
    </row>
    <row r="719" spans="8:9" s="3" customFormat="1" ht="12.75">
      <c r="H719" s="14"/>
      <c r="I719" s="15"/>
    </row>
    <row r="720" spans="8:9" s="3" customFormat="1" ht="12.75">
      <c r="H720" s="14"/>
      <c r="I720" s="15"/>
    </row>
    <row r="721" spans="8:9" s="3" customFormat="1" ht="12.75">
      <c r="H721" s="14"/>
      <c r="I721" s="15"/>
    </row>
    <row r="722" spans="8:9" s="3" customFormat="1" ht="12.75">
      <c r="H722" s="14"/>
      <c r="I722" s="15"/>
    </row>
    <row r="723" spans="8:9" s="3" customFormat="1" ht="12.75">
      <c r="H723" s="14"/>
      <c r="I723" s="15"/>
    </row>
    <row r="724" spans="8:9" s="3" customFormat="1" ht="12.75">
      <c r="H724" s="14"/>
      <c r="I724" s="15"/>
    </row>
    <row r="725" spans="8:9" s="3" customFormat="1" ht="12.75">
      <c r="H725" s="14"/>
      <c r="I725" s="15"/>
    </row>
    <row r="726" spans="8:9" s="3" customFormat="1" ht="12.75">
      <c r="H726" s="14"/>
      <c r="I726" s="15"/>
    </row>
    <row r="727" spans="8:9" s="3" customFormat="1" ht="12.75">
      <c r="H727" s="14"/>
      <c r="I727" s="15"/>
    </row>
    <row r="728" spans="8:9" s="3" customFormat="1" ht="12.75">
      <c r="H728" s="14"/>
      <c r="I728" s="15"/>
    </row>
    <row r="729" spans="8:9" s="3" customFormat="1" ht="12.75">
      <c r="H729" s="14"/>
      <c r="I729" s="15"/>
    </row>
    <row r="730" spans="8:9" s="3" customFormat="1" ht="12.75">
      <c r="H730" s="14"/>
      <c r="I730" s="15"/>
    </row>
    <row r="731" spans="8:9" s="3" customFormat="1" ht="12.75">
      <c r="H731" s="14"/>
      <c r="I731" s="15"/>
    </row>
    <row r="732" spans="8:9" s="3" customFormat="1" ht="12.75">
      <c r="H732" s="14"/>
      <c r="I732" s="15"/>
    </row>
    <row r="733" spans="8:9" s="3" customFormat="1" ht="12.75">
      <c r="H733" s="14"/>
      <c r="I733" s="15"/>
    </row>
    <row r="734" spans="8:9" s="3" customFormat="1" ht="12.75">
      <c r="H734" s="14"/>
      <c r="I734" s="15"/>
    </row>
    <row r="735" spans="8:9" s="3" customFormat="1" ht="12.75">
      <c r="H735" s="14"/>
      <c r="I735" s="15"/>
    </row>
    <row r="736" spans="8:9" s="3" customFormat="1" ht="12.75">
      <c r="H736" s="14"/>
      <c r="I736" s="15"/>
    </row>
    <row r="737" spans="8:9" s="3" customFormat="1" ht="12.75">
      <c r="H737" s="14"/>
      <c r="I737" s="15"/>
    </row>
    <row r="738" spans="8:9" s="3" customFormat="1" ht="12.75">
      <c r="H738" s="14"/>
      <c r="I738" s="15"/>
    </row>
    <row r="739" spans="8:9" s="3" customFormat="1" ht="12.75">
      <c r="H739" s="14"/>
      <c r="I739" s="15"/>
    </row>
    <row r="740" spans="8:9" s="3" customFormat="1" ht="12.75">
      <c r="H740" s="14"/>
      <c r="I740" s="15"/>
    </row>
    <row r="741" spans="8:9" s="3" customFormat="1" ht="12.75">
      <c r="H741" s="14"/>
      <c r="I741" s="15"/>
    </row>
    <row r="742" spans="8:9" s="3" customFormat="1" ht="12.75">
      <c r="H742" s="14"/>
      <c r="I742" s="15"/>
    </row>
    <row r="743" spans="8:9" s="3" customFormat="1" ht="12.75">
      <c r="H743" s="14"/>
      <c r="I743" s="15"/>
    </row>
    <row r="744" spans="8:9" s="3" customFormat="1" ht="12.75">
      <c r="H744" s="14"/>
      <c r="I744" s="15"/>
    </row>
    <row r="745" spans="8:9" s="3" customFormat="1" ht="12.75">
      <c r="H745" s="14"/>
      <c r="I745" s="15"/>
    </row>
    <row r="746" spans="8:9" s="3" customFormat="1" ht="12.75">
      <c r="H746" s="14"/>
      <c r="I746" s="15"/>
    </row>
    <row r="747" spans="8:9" s="3" customFormat="1" ht="12.75">
      <c r="H747" s="14"/>
      <c r="I747" s="15"/>
    </row>
    <row r="748" spans="8:9" s="3" customFormat="1" ht="12.75">
      <c r="H748" s="14"/>
      <c r="I748" s="15"/>
    </row>
    <row r="749" spans="8:9" s="3" customFormat="1" ht="12.75">
      <c r="H749" s="14"/>
      <c r="I749" s="15"/>
    </row>
    <row r="750" spans="8:9" s="3" customFormat="1" ht="12.75">
      <c r="H750" s="14"/>
      <c r="I750" s="15"/>
    </row>
    <row r="751" spans="8:9" s="3" customFormat="1" ht="12.75">
      <c r="H751" s="14"/>
      <c r="I751" s="15"/>
    </row>
    <row r="752" spans="8:9" s="3" customFormat="1" ht="12.75">
      <c r="H752" s="14"/>
      <c r="I752" s="15"/>
    </row>
    <row r="753" spans="8:9" s="3" customFormat="1" ht="12.75">
      <c r="H753" s="14"/>
      <c r="I753" s="15"/>
    </row>
    <row r="754" spans="8:9" s="3" customFormat="1" ht="12.75">
      <c r="H754" s="14"/>
      <c r="I754" s="15"/>
    </row>
    <row r="755" spans="8:9" s="3" customFormat="1" ht="12.75">
      <c r="H755" s="14"/>
      <c r="I755" s="15"/>
    </row>
    <row r="756" spans="8:9" s="3" customFormat="1" ht="12.75">
      <c r="H756" s="14"/>
      <c r="I756" s="15"/>
    </row>
    <row r="757" spans="8:9" s="3" customFormat="1" ht="12.75">
      <c r="H757" s="14"/>
      <c r="I757" s="15"/>
    </row>
    <row r="758" spans="8:9" s="3" customFormat="1" ht="12.75">
      <c r="H758" s="14"/>
      <c r="I758" s="15"/>
    </row>
    <row r="759" spans="8:9" s="3" customFormat="1" ht="12.75">
      <c r="H759" s="14"/>
      <c r="I759" s="15"/>
    </row>
    <row r="760" spans="8:9" s="3" customFormat="1" ht="12.75">
      <c r="H760" s="14"/>
      <c r="I760" s="15"/>
    </row>
    <row r="761" spans="8:9" s="3" customFormat="1" ht="12.75">
      <c r="H761" s="14"/>
      <c r="I761" s="15"/>
    </row>
    <row r="762" spans="8:9" s="3" customFormat="1" ht="12.75">
      <c r="H762" s="14"/>
      <c r="I762" s="15"/>
    </row>
    <row r="763" spans="8:9" s="3" customFormat="1" ht="12.75">
      <c r="H763" s="14"/>
      <c r="I763" s="15"/>
    </row>
    <row r="764" spans="8:9" s="3" customFormat="1" ht="12.75">
      <c r="H764" s="14"/>
      <c r="I764" s="15"/>
    </row>
    <row r="765" spans="8:9" s="3" customFormat="1" ht="12.75">
      <c r="H765" s="14"/>
      <c r="I765" s="15"/>
    </row>
    <row r="766" spans="8:9" s="3" customFormat="1" ht="12.75">
      <c r="H766" s="14"/>
      <c r="I766" s="15"/>
    </row>
    <row r="767" spans="8:9" s="3" customFormat="1" ht="12.75">
      <c r="H767" s="14"/>
      <c r="I767" s="15"/>
    </row>
    <row r="768" spans="8:9" s="3" customFormat="1" ht="12.75">
      <c r="H768" s="14"/>
      <c r="I768" s="15"/>
    </row>
    <row r="769" spans="8:9" s="3" customFormat="1" ht="12.75">
      <c r="H769" s="14"/>
      <c r="I769" s="15"/>
    </row>
    <row r="770" spans="8:9" s="3" customFormat="1" ht="12.75">
      <c r="H770" s="14"/>
      <c r="I770" s="15"/>
    </row>
    <row r="771" spans="8:9" s="3" customFormat="1" ht="12.75">
      <c r="H771" s="14"/>
      <c r="I771" s="15"/>
    </row>
    <row r="772" spans="8:9" s="3" customFormat="1" ht="12.75">
      <c r="H772" s="14"/>
      <c r="I772" s="15"/>
    </row>
    <row r="773" spans="8:9" s="3" customFormat="1" ht="12.75">
      <c r="H773" s="14"/>
      <c r="I773" s="15"/>
    </row>
    <row r="774" spans="8:9" s="3" customFormat="1" ht="12.75">
      <c r="H774" s="14"/>
      <c r="I774" s="15"/>
    </row>
    <row r="775" spans="8:9" s="3" customFormat="1" ht="12.75">
      <c r="H775" s="14"/>
      <c r="I775" s="15"/>
    </row>
    <row r="776" spans="8:9" s="3" customFormat="1" ht="12.75">
      <c r="H776" s="14"/>
      <c r="I776" s="15"/>
    </row>
    <row r="777" spans="8:9" s="3" customFormat="1" ht="12.75">
      <c r="H777" s="14"/>
      <c r="I777" s="15"/>
    </row>
    <row r="778" spans="8:9" s="3" customFormat="1" ht="12.75">
      <c r="H778" s="14"/>
      <c r="I778" s="15"/>
    </row>
    <row r="779" spans="8:9" s="3" customFormat="1" ht="12.75">
      <c r="H779" s="14"/>
      <c r="I779" s="15"/>
    </row>
    <row r="780" spans="8:9" s="3" customFormat="1" ht="12.75">
      <c r="H780" s="14"/>
      <c r="I780" s="15"/>
    </row>
    <row r="781" spans="8:9" s="3" customFormat="1" ht="12.75">
      <c r="H781" s="14"/>
      <c r="I781" s="15"/>
    </row>
    <row r="782" spans="8:9" s="3" customFormat="1" ht="12.75">
      <c r="H782" s="14"/>
      <c r="I782" s="15"/>
    </row>
    <row r="783" spans="8:9" s="3" customFormat="1" ht="12.75">
      <c r="H783" s="14"/>
      <c r="I783" s="15"/>
    </row>
    <row r="784" spans="8:9" s="3" customFormat="1" ht="12.75">
      <c r="H784" s="14"/>
      <c r="I784" s="15"/>
    </row>
    <row r="785" spans="8:9" s="3" customFormat="1" ht="12.75">
      <c r="H785" s="14"/>
      <c r="I785" s="15"/>
    </row>
    <row r="786" spans="8:9" s="3" customFormat="1" ht="12.75">
      <c r="H786" s="14"/>
      <c r="I786" s="15"/>
    </row>
    <row r="787" spans="8:9" s="3" customFormat="1" ht="12.75">
      <c r="H787" s="14"/>
      <c r="I787" s="15"/>
    </row>
    <row r="788" spans="8:9" s="3" customFormat="1" ht="12.75">
      <c r="H788" s="14"/>
      <c r="I788" s="15"/>
    </row>
    <row r="789" spans="8:9" s="3" customFormat="1" ht="12.75">
      <c r="H789" s="14"/>
      <c r="I789" s="15"/>
    </row>
    <row r="790" spans="8:9" s="3" customFormat="1" ht="12.75">
      <c r="H790" s="14"/>
      <c r="I790" s="15"/>
    </row>
    <row r="791" spans="8:9" s="3" customFormat="1" ht="12.75">
      <c r="H791" s="14"/>
      <c r="I791" s="15"/>
    </row>
    <row r="792" spans="8:9" s="3" customFormat="1" ht="12.75">
      <c r="H792" s="14"/>
      <c r="I792" s="15"/>
    </row>
    <row r="793" spans="8:9" s="3" customFormat="1" ht="12.75">
      <c r="H793" s="14"/>
      <c r="I793" s="15"/>
    </row>
    <row r="794" spans="8:9" s="3" customFormat="1" ht="12.75">
      <c r="H794" s="14"/>
      <c r="I794" s="15"/>
    </row>
    <row r="795" spans="8:9" s="3" customFormat="1" ht="12.75">
      <c r="H795" s="14"/>
      <c r="I795" s="15"/>
    </row>
    <row r="796" spans="8:9" s="3" customFormat="1" ht="12.75">
      <c r="H796" s="14"/>
      <c r="I796" s="15"/>
    </row>
    <row r="797" spans="8:9" s="3" customFormat="1" ht="12.75">
      <c r="H797" s="14"/>
      <c r="I797" s="15"/>
    </row>
    <row r="798" spans="8:9" s="3" customFormat="1" ht="12.75">
      <c r="H798" s="14"/>
      <c r="I798" s="15"/>
    </row>
    <row r="799" spans="8:9" s="3" customFormat="1" ht="12.75">
      <c r="H799" s="14"/>
      <c r="I799" s="15"/>
    </row>
    <row r="800" spans="8:9" s="3" customFormat="1" ht="12.75">
      <c r="H800" s="14"/>
      <c r="I800" s="15"/>
    </row>
    <row r="801" spans="8:9" s="3" customFormat="1" ht="12.75">
      <c r="H801" s="14"/>
      <c r="I801" s="15"/>
    </row>
    <row r="802" spans="8:9" s="3" customFormat="1" ht="12.75">
      <c r="H802" s="14"/>
      <c r="I802" s="15"/>
    </row>
    <row r="803" spans="8:9" s="3" customFormat="1" ht="12.75">
      <c r="H803" s="14"/>
      <c r="I803" s="15"/>
    </row>
    <row r="804" spans="8:9" s="3" customFormat="1" ht="12.75">
      <c r="H804" s="14"/>
      <c r="I804" s="15"/>
    </row>
    <row r="805" spans="8:9" s="3" customFormat="1" ht="12.75">
      <c r="H805" s="14"/>
      <c r="I805" s="15"/>
    </row>
    <row r="806" spans="8:9" s="3" customFormat="1" ht="12.75">
      <c r="H806" s="14"/>
      <c r="I806" s="15"/>
    </row>
    <row r="807" spans="8:9" s="3" customFormat="1" ht="12.75">
      <c r="H807" s="14"/>
      <c r="I807" s="15"/>
    </row>
    <row r="808" spans="8:9" s="3" customFormat="1" ht="12.75">
      <c r="H808" s="14"/>
      <c r="I808" s="15"/>
    </row>
    <row r="809" spans="8:9" s="3" customFormat="1" ht="12.75">
      <c r="H809" s="14"/>
      <c r="I809" s="15"/>
    </row>
    <row r="810" spans="8:9" s="3" customFormat="1" ht="12.75">
      <c r="H810" s="14"/>
      <c r="I810" s="15"/>
    </row>
    <row r="811" spans="8:9" s="3" customFormat="1" ht="12.75">
      <c r="H811" s="14"/>
      <c r="I811" s="15"/>
    </row>
    <row r="812" spans="8:9" s="3" customFormat="1" ht="12.75">
      <c r="H812" s="14"/>
      <c r="I812" s="15"/>
    </row>
    <row r="813" spans="8:9" s="3" customFormat="1" ht="12.75">
      <c r="H813" s="14"/>
      <c r="I813" s="15"/>
    </row>
    <row r="814" spans="8:9" s="3" customFormat="1" ht="12.75">
      <c r="H814" s="14"/>
      <c r="I814" s="15"/>
    </row>
    <row r="815" spans="8:9" s="3" customFormat="1" ht="12.75">
      <c r="H815" s="14"/>
      <c r="I815" s="15"/>
    </row>
    <row r="816" spans="8:9" s="3" customFormat="1" ht="12.75">
      <c r="H816" s="14"/>
      <c r="I816" s="15"/>
    </row>
    <row r="817" spans="8:9" s="3" customFormat="1" ht="12.75">
      <c r="H817" s="14"/>
      <c r="I817" s="15"/>
    </row>
    <row r="818" spans="8:9" s="3" customFormat="1" ht="12.75">
      <c r="H818" s="14"/>
      <c r="I818" s="15"/>
    </row>
    <row r="819" spans="8:9" s="3" customFormat="1" ht="12.75">
      <c r="H819" s="14"/>
      <c r="I819" s="15"/>
    </row>
    <row r="820" spans="8:9" s="3" customFormat="1" ht="12.75">
      <c r="H820" s="14"/>
      <c r="I820" s="15"/>
    </row>
    <row r="821" spans="8:9" s="3" customFormat="1" ht="12.75">
      <c r="H821" s="14"/>
      <c r="I821" s="15"/>
    </row>
    <row r="822" spans="8:9" s="3" customFormat="1" ht="12.75">
      <c r="H822" s="14"/>
      <c r="I822" s="15"/>
    </row>
    <row r="823" spans="8:9" s="3" customFormat="1" ht="12.75">
      <c r="H823" s="14"/>
      <c r="I823" s="15"/>
    </row>
    <row r="824" spans="8:9" s="3" customFormat="1" ht="12.75">
      <c r="H824" s="14"/>
      <c r="I824" s="15"/>
    </row>
    <row r="825" spans="8:9" s="3" customFormat="1" ht="12.75">
      <c r="H825" s="14"/>
      <c r="I825" s="15"/>
    </row>
    <row r="826" spans="8:9" s="3" customFormat="1" ht="12.75">
      <c r="H826" s="14"/>
      <c r="I826" s="15"/>
    </row>
    <row r="827" spans="8:9" s="3" customFormat="1" ht="12.75">
      <c r="H827" s="14"/>
      <c r="I827" s="15"/>
    </row>
    <row r="828" spans="8:9" s="3" customFormat="1" ht="12.75">
      <c r="H828" s="14"/>
      <c r="I828" s="15"/>
    </row>
    <row r="829" spans="8:9" s="3" customFormat="1" ht="12.75">
      <c r="H829" s="14"/>
      <c r="I829" s="15"/>
    </row>
    <row r="830" spans="8:9" s="3" customFormat="1" ht="12.75">
      <c r="H830" s="14"/>
      <c r="I830" s="15"/>
    </row>
    <row r="831" spans="8:9" s="3" customFormat="1" ht="12.75">
      <c r="H831" s="14"/>
      <c r="I831" s="15"/>
    </row>
    <row r="832" spans="8:9" s="3" customFormat="1" ht="12.75">
      <c r="H832" s="14"/>
      <c r="I832" s="15"/>
    </row>
    <row r="833" spans="8:9" s="3" customFormat="1" ht="12.75">
      <c r="H833" s="14"/>
      <c r="I833" s="15"/>
    </row>
    <row r="834" spans="8:9" s="3" customFormat="1" ht="12.75">
      <c r="H834" s="14"/>
      <c r="I834" s="15"/>
    </row>
    <row r="835" spans="8:9" s="3" customFormat="1" ht="12.75">
      <c r="H835" s="14"/>
      <c r="I835" s="15"/>
    </row>
    <row r="836" spans="8:9" s="3" customFormat="1" ht="12.75">
      <c r="H836" s="14"/>
      <c r="I836" s="15"/>
    </row>
    <row r="837" spans="8:9" s="3" customFormat="1" ht="12.75">
      <c r="H837" s="14"/>
      <c r="I837" s="15"/>
    </row>
    <row r="838" spans="8:9" s="3" customFormat="1" ht="12.75">
      <c r="H838" s="14"/>
      <c r="I838" s="15"/>
    </row>
    <row r="839" spans="8:9" s="3" customFormat="1" ht="12.75">
      <c r="H839" s="14"/>
      <c r="I839" s="15"/>
    </row>
    <row r="840" spans="8:9" s="3" customFormat="1" ht="12.75">
      <c r="H840" s="14"/>
      <c r="I840" s="15"/>
    </row>
    <row r="841" spans="8:9" s="3" customFormat="1" ht="12.75">
      <c r="H841" s="14"/>
      <c r="I841" s="15"/>
    </row>
    <row r="842" spans="8:9" s="3" customFormat="1" ht="12.75">
      <c r="H842" s="14"/>
      <c r="I842" s="15"/>
    </row>
    <row r="843" spans="8:9" s="3" customFormat="1" ht="12.75">
      <c r="H843" s="14"/>
      <c r="I843" s="15"/>
    </row>
    <row r="844" spans="8:9" s="3" customFormat="1" ht="12.75">
      <c r="H844" s="14"/>
      <c r="I844" s="15"/>
    </row>
    <row r="845" spans="8:9" s="3" customFormat="1" ht="12.75">
      <c r="H845" s="14"/>
      <c r="I845" s="15"/>
    </row>
    <row r="846" spans="8:9" s="3" customFormat="1" ht="12.75">
      <c r="H846" s="14"/>
      <c r="I846" s="15"/>
    </row>
    <row r="847" spans="8:9" s="3" customFormat="1" ht="12.75">
      <c r="H847" s="14"/>
      <c r="I847" s="15"/>
    </row>
    <row r="848" spans="8:9" s="3" customFormat="1" ht="12.75">
      <c r="H848" s="14"/>
      <c r="I848" s="15"/>
    </row>
    <row r="849" spans="8:9" s="3" customFormat="1" ht="12.75">
      <c r="H849" s="14"/>
      <c r="I849" s="15"/>
    </row>
    <row r="850" spans="8:9" s="3" customFormat="1" ht="12.75">
      <c r="H850" s="14"/>
      <c r="I850" s="15"/>
    </row>
    <row r="851" spans="8:9" s="3" customFormat="1" ht="12.75">
      <c r="H851" s="14"/>
      <c r="I851" s="15"/>
    </row>
    <row r="852" spans="8:9" s="3" customFormat="1" ht="12.75">
      <c r="H852" s="14"/>
      <c r="I852" s="15"/>
    </row>
    <row r="853" spans="8:9" s="3" customFormat="1" ht="12.75">
      <c r="H853" s="14"/>
      <c r="I853" s="15"/>
    </row>
    <row r="854" spans="8:9" s="3" customFormat="1" ht="12.75">
      <c r="H854" s="14"/>
      <c r="I854" s="15"/>
    </row>
    <row r="855" spans="8:9" s="3" customFormat="1" ht="12.75">
      <c r="H855" s="14"/>
      <c r="I855" s="15"/>
    </row>
    <row r="856" spans="8:9" s="3" customFormat="1" ht="12.75">
      <c r="H856" s="14"/>
      <c r="I856" s="15"/>
    </row>
    <row r="857" spans="8:9" s="3" customFormat="1" ht="12.75">
      <c r="H857" s="14"/>
      <c r="I857" s="15"/>
    </row>
    <row r="858" spans="8:9" s="3" customFormat="1" ht="12.75">
      <c r="H858" s="14"/>
      <c r="I858" s="15"/>
    </row>
    <row r="859" spans="8:9" s="3" customFormat="1" ht="12.75">
      <c r="H859" s="14"/>
      <c r="I859" s="15"/>
    </row>
    <row r="860" spans="8:9" s="3" customFormat="1" ht="12.75">
      <c r="H860" s="14"/>
      <c r="I860" s="15"/>
    </row>
    <row r="861" spans="8:9" s="3" customFormat="1" ht="12.75">
      <c r="H861" s="14"/>
      <c r="I861" s="15"/>
    </row>
    <row r="862" spans="8:9" s="3" customFormat="1" ht="12.75">
      <c r="H862" s="14"/>
      <c r="I862" s="15"/>
    </row>
    <row r="863" spans="8:9" s="3" customFormat="1" ht="12.75">
      <c r="H863" s="14"/>
      <c r="I863" s="15"/>
    </row>
    <row r="864" spans="8:9" s="3" customFormat="1" ht="12.75">
      <c r="H864" s="14"/>
      <c r="I864" s="15"/>
    </row>
    <row r="865" spans="8:9" s="3" customFormat="1" ht="12.75">
      <c r="H865" s="14"/>
      <c r="I865" s="15"/>
    </row>
    <row r="866" spans="8:9" s="3" customFormat="1" ht="12.75">
      <c r="H866" s="14"/>
      <c r="I866" s="15"/>
    </row>
    <row r="867" spans="8:9" s="3" customFormat="1" ht="12.75">
      <c r="H867" s="14"/>
      <c r="I867" s="15"/>
    </row>
    <row r="868" spans="8:9" s="3" customFormat="1" ht="12.75">
      <c r="H868" s="14"/>
      <c r="I868" s="15"/>
    </row>
    <row r="869" spans="8:9" s="3" customFormat="1" ht="12.75">
      <c r="H869" s="14"/>
      <c r="I869" s="15"/>
    </row>
    <row r="870" spans="8:9" s="3" customFormat="1" ht="12.75">
      <c r="H870" s="14"/>
      <c r="I870" s="15"/>
    </row>
    <row r="871" spans="8:9" s="3" customFormat="1" ht="12.75">
      <c r="H871" s="14"/>
      <c r="I871" s="15"/>
    </row>
    <row r="872" spans="8:9" s="3" customFormat="1" ht="12.75">
      <c r="H872" s="14"/>
      <c r="I872" s="15"/>
    </row>
    <row r="873" spans="8:9" s="3" customFormat="1" ht="12.75">
      <c r="H873" s="14"/>
      <c r="I873" s="15"/>
    </row>
    <row r="874" spans="8:9" s="3" customFormat="1" ht="12.75">
      <c r="H874" s="14"/>
      <c r="I874" s="15"/>
    </row>
    <row r="875" spans="8:9" s="3" customFormat="1" ht="12.75">
      <c r="H875" s="14"/>
      <c r="I875" s="15"/>
    </row>
    <row r="876" spans="8:9" s="3" customFormat="1" ht="12.75">
      <c r="H876" s="14"/>
      <c r="I876" s="15"/>
    </row>
    <row r="877" spans="8:9" s="3" customFormat="1" ht="12.75">
      <c r="H877" s="14"/>
      <c r="I877" s="15"/>
    </row>
    <row r="878" spans="8:9" s="3" customFormat="1" ht="12.75">
      <c r="H878" s="14"/>
      <c r="I878" s="15"/>
    </row>
    <row r="879" spans="8:9" s="3" customFormat="1" ht="12.75">
      <c r="H879" s="14"/>
      <c r="I879" s="15"/>
    </row>
    <row r="880" spans="8:9" s="3" customFormat="1" ht="12.75">
      <c r="H880" s="14"/>
      <c r="I880" s="15"/>
    </row>
    <row r="881" spans="8:9" s="3" customFormat="1" ht="12.75">
      <c r="H881" s="14"/>
      <c r="I881" s="15"/>
    </row>
    <row r="882" spans="8:9" s="3" customFormat="1" ht="12.75">
      <c r="H882" s="14"/>
      <c r="I882" s="15"/>
    </row>
    <row r="883" spans="8:9" s="3" customFormat="1" ht="12.75">
      <c r="H883" s="14"/>
      <c r="I883" s="15"/>
    </row>
    <row r="884" spans="8:9" s="3" customFormat="1" ht="12.75">
      <c r="H884" s="14"/>
      <c r="I884" s="15"/>
    </row>
    <row r="885" spans="8:9" s="3" customFormat="1" ht="12.75">
      <c r="H885" s="14"/>
      <c r="I885" s="15"/>
    </row>
    <row r="886" spans="8:9" s="3" customFormat="1" ht="12.75">
      <c r="H886" s="14"/>
      <c r="I886" s="15"/>
    </row>
    <row r="887" spans="8:9" s="3" customFormat="1" ht="12.75">
      <c r="H887" s="14"/>
      <c r="I887" s="15"/>
    </row>
    <row r="888" spans="8:9" s="3" customFormat="1" ht="12.75">
      <c r="H888" s="14"/>
      <c r="I888" s="15"/>
    </row>
    <row r="889" spans="8:9" s="3" customFormat="1" ht="12.75">
      <c r="H889" s="14"/>
      <c r="I889" s="15"/>
    </row>
    <row r="890" spans="8:9" s="3" customFormat="1" ht="12.75">
      <c r="H890" s="14"/>
      <c r="I890" s="15"/>
    </row>
    <row r="891" spans="8:9" s="3" customFormat="1" ht="12.75">
      <c r="H891" s="14"/>
      <c r="I891" s="15"/>
    </row>
    <row r="892" spans="8:9" s="3" customFormat="1" ht="12.75">
      <c r="H892" s="14"/>
      <c r="I892" s="15"/>
    </row>
    <row r="893" spans="8:9" s="3" customFormat="1" ht="12.75">
      <c r="H893" s="14"/>
      <c r="I893" s="15"/>
    </row>
    <row r="894" spans="8:9" s="3" customFormat="1" ht="12.75">
      <c r="H894" s="14"/>
      <c r="I894" s="15"/>
    </row>
    <row r="895" spans="8:9" s="3" customFormat="1" ht="12.75">
      <c r="H895" s="14"/>
      <c r="I895" s="15"/>
    </row>
    <row r="896" spans="8:9" s="3" customFormat="1" ht="12.75">
      <c r="H896" s="14"/>
      <c r="I896" s="15"/>
    </row>
    <row r="897" spans="8:9" s="3" customFormat="1" ht="12.75">
      <c r="H897" s="14"/>
      <c r="I897" s="15"/>
    </row>
    <row r="898" spans="8:9" s="3" customFormat="1" ht="12.75">
      <c r="H898" s="14"/>
      <c r="I898" s="15"/>
    </row>
    <row r="899" spans="8:9" s="3" customFormat="1" ht="12.75">
      <c r="H899" s="14"/>
      <c r="I899" s="15"/>
    </row>
    <row r="900" spans="8:9" s="3" customFormat="1" ht="12.75">
      <c r="H900" s="14"/>
      <c r="I900" s="15"/>
    </row>
    <row r="901" spans="8:9" s="3" customFormat="1" ht="12.75">
      <c r="H901" s="14"/>
      <c r="I901" s="15"/>
    </row>
    <row r="902" spans="8:9" s="3" customFormat="1" ht="12.75">
      <c r="H902" s="14"/>
      <c r="I902" s="15"/>
    </row>
    <row r="903" spans="8:9" s="3" customFormat="1" ht="12.75">
      <c r="H903" s="14"/>
      <c r="I903" s="15"/>
    </row>
    <row r="904" spans="8:9" s="3" customFormat="1" ht="12.75">
      <c r="H904" s="14"/>
      <c r="I904" s="15"/>
    </row>
    <row r="905" spans="8:9" s="3" customFormat="1" ht="12.75">
      <c r="H905" s="14"/>
      <c r="I905" s="15"/>
    </row>
    <row r="906" spans="8:9" s="3" customFormat="1" ht="12.75">
      <c r="H906" s="14"/>
      <c r="I906" s="15"/>
    </row>
    <row r="907" spans="8:9" s="3" customFormat="1" ht="12.75">
      <c r="H907" s="14"/>
      <c r="I907" s="15"/>
    </row>
    <row r="908" spans="8:9" s="3" customFormat="1" ht="12.75">
      <c r="H908" s="14"/>
      <c r="I908" s="15"/>
    </row>
    <row r="909" spans="8:9" s="3" customFormat="1" ht="12.75">
      <c r="H909" s="14"/>
      <c r="I909" s="15"/>
    </row>
    <row r="910" spans="8:9" s="3" customFormat="1" ht="12.75">
      <c r="H910" s="14"/>
      <c r="I910" s="15"/>
    </row>
    <row r="911" spans="8:9" s="3" customFormat="1" ht="12.75">
      <c r="H911" s="14"/>
      <c r="I911" s="15"/>
    </row>
    <row r="912" spans="8:9" s="3" customFormat="1" ht="12.75">
      <c r="H912" s="14"/>
      <c r="I912" s="15"/>
    </row>
    <row r="913" spans="8:9" s="3" customFormat="1" ht="12.75">
      <c r="H913" s="14"/>
      <c r="I913" s="15"/>
    </row>
    <row r="914" spans="8:9" s="3" customFormat="1" ht="12.75">
      <c r="H914" s="14"/>
      <c r="I914" s="15"/>
    </row>
    <row r="915" spans="8:9" s="3" customFormat="1" ht="12.75">
      <c r="H915" s="14"/>
      <c r="I915" s="15"/>
    </row>
    <row r="916" spans="8:9" s="3" customFormat="1" ht="12.75">
      <c r="H916" s="14"/>
      <c r="I916" s="15"/>
    </row>
    <row r="917" spans="8:9" s="3" customFormat="1" ht="12.75">
      <c r="H917" s="14"/>
      <c r="I917" s="15"/>
    </row>
    <row r="918" spans="8:9" s="3" customFormat="1" ht="12.75">
      <c r="H918" s="14"/>
      <c r="I918" s="15"/>
    </row>
    <row r="919" spans="8:9" s="3" customFormat="1" ht="12.75">
      <c r="H919" s="14"/>
      <c r="I919" s="15"/>
    </row>
    <row r="920" spans="8:9" s="3" customFormat="1" ht="12.75">
      <c r="H920" s="14"/>
      <c r="I920" s="15"/>
    </row>
    <row r="921" spans="8:9" s="3" customFormat="1" ht="12.75">
      <c r="H921" s="14"/>
      <c r="I921" s="15"/>
    </row>
    <row r="922" spans="8:9" s="3" customFormat="1" ht="12.75">
      <c r="H922" s="14"/>
      <c r="I922" s="15"/>
    </row>
    <row r="923" spans="8:9" s="3" customFormat="1" ht="12.75">
      <c r="H923" s="14"/>
      <c r="I923" s="15"/>
    </row>
    <row r="924" spans="8:9" s="3" customFormat="1" ht="12.75">
      <c r="H924" s="14"/>
      <c r="I924" s="15"/>
    </row>
    <row r="925" spans="8:9" s="3" customFormat="1" ht="12.75">
      <c r="H925" s="14"/>
      <c r="I925" s="15"/>
    </row>
    <row r="926" spans="8:9" s="3" customFormat="1" ht="12.75">
      <c r="H926" s="14"/>
      <c r="I926" s="15"/>
    </row>
    <row r="927" spans="8:9" s="3" customFormat="1" ht="12.75">
      <c r="H927" s="14"/>
      <c r="I927" s="15"/>
    </row>
    <row r="928" spans="8:9" s="3" customFormat="1" ht="12.75">
      <c r="H928" s="14"/>
      <c r="I928" s="15"/>
    </row>
    <row r="929" spans="8:9" s="3" customFormat="1" ht="12.75">
      <c r="H929" s="14"/>
      <c r="I929" s="15"/>
    </row>
    <row r="930" spans="8:9" s="3" customFormat="1" ht="12.75">
      <c r="H930" s="14"/>
      <c r="I930" s="15"/>
    </row>
    <row r="931" spans="8:9" s="3" customFormat="1" ht="12.75">
      <c r="H931" s="14"/>
      <c r="I931" s="15"/>
    </row>
    <row r="932" spans="8:9" s="3" customFormat="1" ht="12.75">
      <c r="H932" s="14"/>
      <c r="I932" s="15"/>
    </row>
    <row r="933" spans="8:9" s="3" customFormat="1" ht="12.75">
      <c r="H933" s="14"/>
      <c r="I933" s="15"/>
    </row>
    <row r="934" spans="8:9" s="3" customFormat="1" ht="12.75">
      <c r="H934" s="14"/>
      <c r="I934" s="15"/>
    </row>
    <row r="935" spans="8:9" s="3" customFormat="1" ht="12.75">
      <c r="H935" s="14"/>
      <c r="I935" s="15"/>
    </row>
    <row r="936" spans="8:9" s="3" customFormat="1" ht="12.75">
      <c r="H936" s="14"/>
      <c r="I936" s="15"/>
    </row>
    <row r="937" spans="8:9" s="3" customFormat="1" ht="12.75">
      <c r="H937" s="14"/>
      <c r="I937" s="15"/>
    </row>
    <row r="938" spans="8:9" s="3" customFormat="1" ht="12.75">
      <c r="H938" s="14"/>
      <c r="I938" s="15"/>
    </row>
    <row r="939" spans="8:9" s="3" customFormat="1" ht="12.75">
      <c r="H939" s="14"/>
      <c r="I939" s="15"/>
    </row>
    <row r="940" spans="8:9" s="3" customFormat="1" ht="12.75">
      <c r="H940" s="14"/>
      <c r="I940" s="15"/>
    </row>
    <row r="941" spans="8:9" s="3" customFormat="1" ht="12.75">
      <c r="H941" s="14"/>
      <c r="I941" s="15"/>
    </row>
    <row r="942" spans="8:9" s="3" customFormat="1" ht="12.75">
      <c r="H942" s="14"/>
      <c r="I942" s="15"/>
    </row>
    <row r="943" spans="8:9" s="3" customFormat="1" ht="12.75">
      <c r="H943" s="14"/>
      <c r="I943" s="15"/>
    </row>
    <row r="944" spans="8:9" s="3" customFormat="1" ht="12.75">
      <c r="H944" s="14"/>
      <c r="I944" s="15"/>
    </row>
    <row r="945" spans="8:9" s="3" customFormat="1" ht="12.75">
      <c r="H945" s="14"/>
      <c r="I945" s="15"/>
    </row>
    <row r="946" spans="8:9" s="3" customFormat="1" ht="12.75">
      <c r="H946" s="14"/>
      <c r="I946" s="15"/>
    </row>
    <row r="947" spans="8:9" s="3" customFormat="1" ht="12.75">
      <c r="H947" s="14"/>
      <c r="I947" s="15"/>
    </row>
    <row r="948" spans="8:9" s="3" customFormat="1" ht="12.75">
      <c r="H948" s="14"/>
      <c r="I948" s="15"/>
    </row>
    <row r="949" spans="8:9" s="3" customFormat="1" ht="12.75">
      <c r="H949" s="14"/>
      <c r="I949" s="15"/>
    </row>
    <row r="950" spans="8:9" s="3" customFormat="1" ht="12.75">
      <c r="H950" s="14"/>
      <c r="I950" s="15"/>
    </row>
    <row r="951" spans="8:9" s="3" customFormat="1" ht="12.75">
      <c r="H951" s="14"/>
      <c r="I951" s="15"/>
    </row>
    <row r="952" spans="8:9" s="3" customFormat="1" ht="12.75">
      <c r="H952" s="14"/>
      <c r="I952" s="15"/>
    </row>
    <row r="953" spans="8:9" s="3" customFormat="1" ht="12.75">
      <c r="H953" s="14"/>
      <c r="I953" s="15"/>
    </row>
    <row r="954" spans="8:9" s="3" customFormat="1" ht="12.75">
      <c r="H954" s="14"/>
      <c r="I954" s="15"/>
    </row>
    <row r="955" spans="8:9" s="3" customFormat="1" ht="12.75">
      <c r="H955" s="14"/>
      <c r="I955" s="15"/>
    </row>
    <row r="956" spans="8:9" s="3" customFormat="1" ht="12.75">
      <c r="H956" s="14"/>
      <c r="I956" s="15"/>
    </row>
    <row r="957" spans="8:9" s="3" customFormat="1" ht="12.75">
      <c r="H957" s="14"/>
      <c r="I957" s="15"/>
    </row>
    <row r="958" spans="8:9" s="3" customFormat="1" ht="12.75">
      <c r="H958" s="14"/>
      <c r="I958" s="15"/>
    </row>
    <row r="959" spans="8:9" s="3" customFormat="1" ht="12.75">
      <c r="H959" s="14"/>
      <c r="I959" s="15"/>
    </row>
    <row r="960" spans="8:9" s="3" customFormat="1" ht="12.75">
      <c r="H960" s="14"/>
      <c r="I960" s="15"/>
    </row>
    <row r="961" spans="8:9" s="3" customFormat="1" ht="12.75">
      <c r="H961" s="14"/>
      <c r="I961" s="15"/>
    </row>
    <row r="962" spans="8:9" s="3" customFormat="1" ht="12.75">
      <c r="H962" s="14"/>
      <c r="I962" s="15"/>
    </row>
    <row r="963" spans="8:9" s="3" customFormat="1" ht="12.75">
      <c r="H963" s="14"/>
      <c r="I963" s="15"/>
    </row>
    <row r="964" spans="8:9" s="3" customFormat="1" ht="12.75">
      <c r="H964" s="14"/>
      <c r="I964" s="15"/>
    </row>
    <row r="965" spans="8:9" s="3" customFormat="1" ht="12.75">
      <c r="H965" s="14"/>
      <c r="I965" s="15"/>
    </row>
    <row r="966" spans="8:9" s="3" customFormat="1" ht="12.75">
      <c r="H966" s="14"/>
      <c r="I966" s="15"/>
    </row>
    <row r="967" spans="8:9" s="3" customFormat="1" ht="12.75">
      <c r="H967" s="14"/>
      <c r="I967" s="15"/>
    </row>
    <row r="968" spans="8:9" s="3" customFormat="1" ht="12.75">
      <c r="H968" s="14"/>
      <c r="I968" s="15"/>
    </row>
    <row r="969" spans="8:9" s="3" customFormat="1" ht="12.75">
      <c r="H969" s="14"/>
      <c r="I969" s="15"/>
    </row>
    <row r="970" spans="8:9" s="3" customFormat="1" ht="12.75">
      <c r="H970" s="14"/>
      <c r="I970" s="15"/>
    </row>
    <row r="971" spans="8:9" s="3" customFormat="1" ht="12.75">
      <c r="H971" s="14"/>
      <c r="I971" s="15"/>
    </row>
    <row r="972" spans="8:9" s="3" customFormat="1" ht="12.75">
      <c r="H972" s="14"/>
      <c r="I972" s="15"/>
    </row>
    <row r="973" spans="8:9" s="3" customFormat="1" ht="12.75">
      <c r="H973" s="14"/>
      <c r="I973" s="15"/>
    </row>
    <row r="974" spans="8:9" s="3" customFormat="1" ht="12.75">
      <c r="H974" s="14"/>
      <c r="I974" s="15"/>
    </row>
    <row r="975" spans="8:9" s="3" customFormat="1" ht="12.75">
      <c r="H975" s="14"/>
      <c r="I975" s="15"/>
    </row>
    <row r="976" spans="8:9" s="3" customFormat="1" ht="12.75">
      <c r="H976" s="14"/>
      <c r="I976" s="15"/>
    </row>
    <row r="977" spans="8:9" s="3" customFormat="1" ht="12.75">
      <c r="H977" s="14"/>
      <c r="I977" s="15"/>
    </row>
    <row r="978" spans="8:9" s="3" customFormat="1" ht="12.75">
      <c r="H978" s="14"/>
      <c r="I978" s="15"/>
    </row>
    <row r="979" spans="8:9" s="3" customFormat="1" ht="12.75">
      <c r="H979" s="14"/>
      <c r="I979" s="15"/>
    </row>
    <row r="980" spans="8:9" s="3" customFormat="1" ht="12.75">
      <c r="H980" s="14"/>
      <c r="I980" s="15"/>
    </row>
    <row r="981" spans="8:9" s="3" customFormat="1" ht="12.75">
      <c r="H981" s="14"/>
      <c r="I981" s="15"/>
    </row>
  </sheetData>
  <mergeCells count="2">
    <mergeCell ref="A106:I106"/>
    <mergeCell ref="A2:I2"/>
  </mergeCells>
  <printOptions horizontalCentered="1" verticalCentered="1"/>
  <pageMargins left="0.25" right="0.25" top="0.25" bottom="0.25" header="0.5" footer="0.5"/>
  <pageSetup fitToHeight="3" fitToWidth="1" horizontalDpi="300" verticalDpi="300" orientation="landscape"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TAP Computer Services,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Pappalardo</dc:creator>
  <cp:keywords/>
  <dc:description/>
  <cp:lastModifiedBy>Suzanna Cary</cp:lastModifiedBy>
  <cp:lastPrinted>2003-12-05T14:15:02Z</cp:lastPrinted>
  <dcterms:created xsi:type="dcterms:W3CDTF">2001-06-06T20:25:28Z</dcterms:created>
  <dcterms:modified xsi:type="dcterms:W3CDTF">2003-12-10T15:39:02Z</dcterms:modified>
  <cp:category/>
  <cp:version/>
  <cp:contentType/>
  <cp:contentStatus/>
</cp:coreProperties>
</file>