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685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'Sheet1'!$D$28:$K$49</definedName>
  </definedNames>
  <calcPr fullCalcOnLoad="1"/>
</workbook>
</file>

<file path=xl/sharedStrings.xml><?xml version="1.0" encoding="utf-8"?>
<sst xmlns="http://schemas.openxmlformats.org/spreadsheetml/2006/main" count="41" uniqueCount="21">
  <si>
    <t>tube</t>
  </si>
  <si>
    <t>od</t>
  </si>
  <si>
    <t>id</t>
  </si>
  <si>
    <t>area</t>
  </si>
  <si>
    <t>wall</t>
  </si>
  <si>
    <t>cir</t>
  </si>
  <si>
    <t>diff</t>
  </si>
  <si>
    <t>% change</t>
  </si>
  <si>
    <t>id cir</t>
  </si>
  <si>
    <t>Vent tube deflection force</t>
  </si>
  <si>
    <t>force</t>
  </si>
  <si>
    <t xml:space="preserve"> </t>
  </si>
  <si>
    <t xml:space="preserve">  </t>
  </si>
  <si>
    <t xml:space="preserve"> length</t>
  </si>
  <si>
    <t>inch</t>
  </si>
  <si>
    <t>mm</t>
  </si>
  <si>
    <t>lb</t>
  </si>
  <si>
    <t>gm</t>
  </si>
  <si>
    <t>N</t>
  </si>
  <si>
    <t>deflection</t>
  </si>
  <si>
    <t>n```14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</si>
</sst>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8mm vent tube 3mm deflection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Sheet1!$C$28</c:f>
              <c:strCache>
                <c:ptCount val="1"/>
                <c:pt idx="0">
                  <c:v>lb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Sheet1!$B$29:$B$37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</c:numCache>
            </c:numRef>
          </c:xVal>
          <c:yVal>
            <c:numRef>
              <c:f>Sheet1!$C$29:$C$37</c:f>
              <c:numCache>
                <c:ptCount val="9"/>
                <c:pt idx="0">
                  <c:v>12</c:v>
                </c:pt>
                <c:pt idx="1">
                  <c:v>6.4</c:v>
                </c:pt>
                <c:pt idx="2">
                  <c:v>3.6</c:v>
                </c:pt>
                <c:pt idx="3">
                  <c:v>2.3</c:v>
                </c:pt>
                <c:pt idx="4">
                  <c:v>1.5</c:v>
                </c:pt>
                <c:pt idx="5">
                  <c:v>1.1</c:v>
                </c:pt>
                <c:pt idx="6">
                  <c:v>0.8</c:v>
                </c:pt>
                <c:pt idx="7">
                  <c:v>0.6</c:v>
                </c:pt>
                <c:pt idx="8">
                  <c:v>0.45</c:v>
                </c:pt>
              </c:numCache>
            </c:numRef>
          </c:yVal>
          <c:smooth val="1"/>
        </c:ser>
        <c:axId val="33906490"/>
        <c:axId val="36722955"/>
      </c:scatterChart>
      <c:valAx>
        <c:axId val="3390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22955"/>
        <c:crosses val="autoZero"/>
        <c:crossBetween val="midCat"/>
        <c:dispUnits/>
      </c:valAx>
      <c:valAx>
        <c:axId val="36722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lbf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06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27</xdr:row>
      <xdr:rowOff>66675</xdr:rowOff>
    </xdr:from>
    <xdr:to>
      <xdr:col>10</xdr:col>
      <xdr:colOff>247650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3009900" y="4457700"/>
        <a:ext cx="44196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3">
      <selection activeCell="E57" sqref="E57"/>
    </sheetView>
  </sheetViews>
  <sheetFormatPr defaultColWidth="9.140625" defaultRowHeight="12.75"/>
  <cols>
    <col min="1" max="1" width="25.00390625" style="1" customWidth="1"/>
    <col min="2" max="2" width="9.140625" style="1" customWidth="1"/>
    <col min="3" max="3" width="9.57421875" style="1" bestFit="1" customWidth="1"/>
    <col min="4" max="11" width="9.140625" style="1" customWidth="1"/>
  </cols>
  <sheetData>
    <row r="1" spans="1:7" ht="12.75">
      <c r="A1" s="1" t="s">
        <v>0</v>
      </c>
      <c r="E1" s="1" t="s">
        <v>5</v>
      </c>
      <c r="F1" s="1" t="s">
        <v>2</v>
      </c>
      <c r="G1" s="1" t="s">
        <v>7</v>
      </c>
    </row>
    <row r="2" spans="1: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2</v>
      </c>
      <c r="F2" s="1" t="s">
        <v>6</v>
      </c>
      <c r="G2" s="1" t="s">
        <v>8</v>
      </c>
    </row>
    <row r="3" spans="1:5" ht="12.75">
      <c r="A3" s="1">
        <v>8.73</v>
      </c>
      <c r="B3" s="1">
        <v>7.92</v>
      </c>
      <c r="C3" s="2">
        <f>(((A3/2)*(A3/2))*3.14)-(((B3/2)*(B3/2))*3.14)</f>
        <v>10.586902500000008</v>
      </c>
      <c r="D3" s="1">
        <f>(A3-B3)/2</f>
        <v>0.40500000000000025</v>
      </c>
      <c r="E3" s="1">
        <f>B3*3.14</f>
        <v>24.8688</v>
      </c>
    </row>
    <row r="4" spans="1:7" ht="12.75">
      <c r="A4" s="1">
        <v>10</v>
      </c>
      <c r="B4" s="1">
        <v>9.3</v>
      </c>
      <c r="C4" s="2">
        <f>(((A4/2)*(A4/2))*3.14)-(((B4/2)*(B4/2))*3.14)</f>
        <v>10.605349999999987</v>
      </c>
      <c r="D4" s="1">
        <f>(A4-B4)/2</f>
        <v>0.34999999999999964</v>
      </c>
      <c r="E4" s="1">
        <f>B4*3.14</f>
        <v>29.202</v>
      </c>
      <c r="F4" s="1">
        <f>E4-E3</f>
        <v>4.3332000000000015</v>
      </c>
      <c r="G4" s="3">
        <f>(F4/E3)*100</f>
        <v>17.42424242424243</v>
      </c>
    </row>
    <row r="5" spans="1:5" ht="12.75">
      <c r="A5" s="1">
        <v>1</v>
      </c>
      <c r="C5" s="2">
        <f>(((A5/2)*(A5/2))*3.14)-(((B5/2)*(B5/2))*3.14)</f>
        <v>0.785</v>
      </c>
      <c r="D5" s="1">
        <f>(A5-B5)/2</f>
        <v>0.5</v>
      </c>
      <c r="E5" s="1">
        <f>B5*3.14</f>
        <v>0</v>
      </c>
    </row>
    <row r="6" spans="3:5" ht="12.75">
      <c r="C6"/>
      <c r="D6"/>
      <c r="E6"/>
    </row>
    <row r="7" spans="3:5" ht="12.75">
      <c r="C7"/>
      <c r="D7"/>
      <c r="E7"/>
    </row>
    <row r="8" spans="3:5" ht="12.75">
      <c r="C8"/>
      <c r="D8"/>
      <c r="E8"/>
    </row>
    <row r="9" spans="3:5" ht="12.75">
      <c r="C9"/>
      <c r="D9"/>
      <c r="E9"/>
    </row>
    <row r="10" spans="3:5" ht="12.75">
      <c r="C10"/>
      <c r="D10"/>
      <c r="E10"/>
    </row>
    <row r="11" spans="1:5" ht="12.75">
      <c r="A11" s="4" t="s">
        <v>9</v>
      </c>
      <c r="C11"/>
      <c r="D11"/>
      <c r="E11"/>
    </row>
    <row r="12" spans="3:5" ht="12.75">
      <c r="C12"/>
      <c r="D12"/>
      <c r="E12"/>
    </row>
    <row r="13" spans="3:5" ht="13.5" thickBot="1">
      <c r="C13"/>
      <c r="D13"/>
      <c r="E13"/>
    </row>
    <row r="14" spans="1:7" ht="12.75">
      <c r="A14" s="1" t="s">
        <v>11</v>
      </c>
      <c r="B14" s="17" t="s">
        <v>13</v>
      </c>
      <c r="C14" s="18" t="s">
        <v>11</v>
      </c>
      <c r="D14" s="6" t="s">
        <v>10</v>
      </c>
      <c r="E14" s="7" t="s">
        <v>12</v>
      </c>
      <c r="F14" s="8" t="s">
        <v>11</v>
      </c>
      <c r="G14" s="20" t="s">
        <v>19</v>
      </c>
    </row>
    <row r="15" spans="1:7" ht="12.75">
      <c r="A15" s="1" t="s">
        <v>11</v>
      </c>
      <c r="B15" s="12" t="s">
        <v>14</v>
      </c>
      <c r="C15" s="19" t="s">
        <v>15</v>
      </c>
      <c r="D15" s="9" t="s">
        <v>16</v>
      </c>
      <c r="E15" s="10" t="s">
        <v>17</v>
      </c>
      <c r="F15" s="11" t="s">
        <v>18</v>
      </c>
      <c r="G15" s="21" t="s">
        <v>15</v>
      </c>
    </row>
    <row r="16" spans="1:7" ht="12.75">
      <c r="A16" s="5" t="s">
        <v>11</v>
      </c>
      <c r="B16" s="12">
        <v>1</v>
      </c>
      <c r="C16" s="11">
        <f>B16*25.4</f>
        <v>25.4</v>
      </c>
      <c r="D16" s="12" t="s">
        <v>11</v>
      </c>
      <c r="E16" s="13"/>
      <c r="F16" s="11"/>
      <c r="G16" s="21"/>
    </row>
    <row r="17" spans="2:7" ht="12.75">
      <c r="B17" s="12">
        <v>2</v>
      </c>
      <c r="C17" s="11">
        <f aca="true" t="shared" si="0" ref="C17:C27">B17*25.4</f>
        <v>50.8</v>
      </c>
      <c r="D17" s="12" t="s">
        <v>11</v>
      </c>
      <c r="E17" s="13"/>
      <c r="F17" s="11"/>
      <c r="G17" s="21"/>
    </row>
    <row r="18" spans="2:7" ht="12.75">
      <c r="B18" s="12">
        <v>3</v>
      </c>
      <c r="C18" s="11">
        <f t="shared" si="0"/>
        <v>76.19999999999999</v>
      </c>
      <c r="D18" s="12" t="s">
        <v>12</v>
      </c>
      <c r="E18" s="13"/>
      <c r="F18" s="11"/>
      <c r="G18" s="21"/>
    </row>
    <row r="19" spans="2:7" ht="12.75">
      <c r="B19" s="12">
        <v>4</v>
      </c>
      <c r="C19" s="11">
        <f t="shared" si="0"/>
        <v>101.6</v>
      </c>
      <c r="D19" s="12">
        <v>12</v>
      </c>
      <c r="E19" s="13">
        <v>5448</v>
      </c>
      <c r="F19" s="11">
        <v>53.4</v>
      </c>
      <c r="G19" s="21">
        <v>2.9</v>
      </c>
    </row>
    <row r="20" spans="2:7" ht="12.75">
      <c r="B20" s="12">
        <v>5</v>
      </c>
      <c r="C20" s="11">
        <f t="shared" si="0"/>
        <v>127</v>
      </c>
      <c r="D20" s="12">
        <v>6.4</v>
      </c>
      <c r="E20" s="13">
        <v>2906</v>
      </c>
      <c r="F20" s="11">
        <v>28.4</v>
      </c>
      <c r="G20" s="21">
        <v>3.1</v>
      </c>
    </row>
    <row r="21" spans="2:7" ht="12.75">
      <c r="B21" s="12">
        <v>6</v>
      </c>
      <c r="C21" s="11">
        <f t="shared" si="0"/>
        <v>152.39999999999998</v>
      </c>
      <c r="D21" s="12">
        <v>3.6</v>
      </c>
      <c r="E21" s="13">
        <v>1634</v>
      </c>
      <c r="F21" s="11">
        <v>16</v>
      </c>
      <c r="G21" s="21">
        <v>3</v>
      </c>
    </row>
    <row r="22" spans="2:7" ht="12.75">
      <c r="B22" s="12">
        <v>7</v>
      </c>
      <c r="C22" s="11">
        <f t="shared" si="0"/>
        <v>177.79999999999998</v>
      </c>
      <c r="D22" s="12">
        <v>2.3</v>
      </c>
      <c r="E22" s="13">
        <v>1044</v>
      </c>
      <c r="F22" s="11">
        <v>10.2</v>
      </c>
      <c r="G22" s="21">
        <v>3</v>
      </c>
    </row>
    <row r="23" spans="2:7" ht="12.75">
      <c r="B23" s="12">
        <v>8</v>
      </c>
      <c r="C23" s="11">
        <f t="shared" si="0"/>
        <v>203.2</v>
      </c>
      <c r="D23" s="12">
        <v>1.5</v>
      </c>
      <c r="E23" s="13">
        <v>681</v>
      </c>
      <c r="F23" s="11">
        <v>6.7</v>
      </c>
      <c r="G23" s="21">
        <v>2.9</v>
      </c>
    </row>
    <row r="24" spans="2:7" ht="12.75">
      <c r="B24" s="12">
        <v>9</v>
      </c>
      <c r="C24" s="11">
        <f t="shared" si="0"/>
        <v>228.6</v>
      </c>
      <c r="D24" s="12">
        <v>1.1</v>
      </c>
      <c r="E24" s="13">
        <v>499</v>
      </c>
      <c r="F24" s="11">
        <v>4.9</v>
      </c>
      <c r="G24" s="21">
        <v>3.1</v>
      </c>
    </row>
    <row r="25" spans="2:7" ht="12.75">
      <c r="B25" s="12">
        <v>10</v>
      </c>
      <c r="C25" s="11">
        <f t="shared" si="0"/>
        <v>254</v>
      </c>
      <c r="D25" s="12">
        <v>0.8</v>
      </c>
      <c r="E25" s="13">
        <v>363</v>
      </c>
      <c r="F25" s="11">
        <v>3.6</v>
      </c>
      <c r="G25" s="21">
        <v>3.1</v>
      </c>
    </row>
    <row r="26" spans="2:7" ht="12.75">
      <c r="B26" s="12">
        <v>11</v>
      </c>
      <c r="C26" s="11">
        <f t="shared" si="0"/>
        <v>279.4</v>
      </c>
      <c r="D26" s="12">
        <v>0.6</v>
      </c>
      <c r="E26" s="13">
        <v>272</v>
      </c>
      <c r="F26" s="11">
        <v>2.7</v>
      </c>
      <c r="G26" s="21">
        <v>3</v>
      </c>
    </row>
    <row r="27" spans="2:7" ht="13.5" thickBot="1">
      <c r="B27" s="12">
        <v>12</v>
      </c>
      <c r="C27" s="11">
        <f t="shared" si="0"/>
        <v>304.79999999999995</v>
      </c>
      <c r="D27" s="14">
        <v>0.45</v>
      </c>
      <c r="E27" s="15">
        <v>204</v>
      </c>
      <c r="F27" s="16">
        <v>2</v>
      </c>
      <c r="G27" s="22">
        <v>3</v>
      </c>
    </row>
    <row r="28" spans="2:4" ht="12.75">
      <c r="B28" s="13" t="s">
        <v>14</v>
      </c>
      <c r="C28" s="13" t="s">
        <v>16</v>
      </c>
      <c r="D28" s="1" t="s">
        <v>11</v>
      </c>
    </row>
    <row r="29" spans="2:3" ht="12.75">
      <c r="B29" s="13">
        <v>4</v>
      </c>
      <c r="C29" s="13">
        <v>12</v>
      </c>
    </row>
    <row r="30" spans="2:3" ht="12.75">
      <c r="B30" s="13">
        <v>5</v>
      </c>
      <c r="C30" s="13">
        <v>6.4</v>
      </c>
    </row>
    <row r="31" spans="2:3" ht="12.75">
      <c r="B31" s="13">
        <v>6</v>
      </c>
      <c r="C31" s="13">
        <v>3.6</v>
      </c>
    </row>
    <row r="32" spans="2:3" ht="12.75">
      <c r="B32" s="13">
        <v>7</v>
      </c>
      <c r="C32" s="13">
        <v>2.3</v>
      </c>
    </row>
    <row r="33" spans="2:3" ht="12.75">
      <c r="B33" s="13">
        <v>8</v>
      </c>
      <c r="C33" s="13">
        <v>1.5</v>
      </c>
    </row>
    <row r="34" spans="2:3" ht="12.75">
      <c r="B34" s="13">
        <v>9</v>
      </c>
      <c r="C34" s="13">
        <v>1.1</v>
      </c>
    </row>
    <row r="35" spans="2:3" ht="12.75">
      <c r="B35" s="13">
        <v>10</v>
      </c>
      <c r="C35" s="13">
        <v>0.8</v>
      </c>
    </row>
    <row r="36" spans="2:3" ht="12.75">
      <c r="B36" s="13">
        <v>11</v>
      </c>
      <c r="C36" s="13">
        <v>0.6</v>
      </c>
    </row>
    <row r="37" spans="2:3" ht="12.75">
      <c r="B37" s="13">
        <v>12</v>
      </c>
      <c r="C37" s="13">
        <v>0.45</v>
      </c>
    </row>
    <row r="41" ht="12.75">
      <c r="A41" s="1" t="s">
        <v>11</v>
      </c>
    </row>
    <row r="43" ht="12.75">
      <c r="A43" s="1" t="s">
        <v>11</v>
      </c>
    </row>
    <row r="50" ht="12.75">
      <c r="B50" s="1" t="s">
        <v>11</v>
      </c>
    </row>
    <row r="52" ht="12.75">
      <c r="B52" s="1" t="s">
        <v>11</v>
      </c>
    </row>
    <row r="53" spans="2:3" ht="12.75">
      <c r="B53" s="1" t="s">
        <v>11</v>
      </c>
      <c r="C53" s="1" t="s">
        <v>11</v>
      </c>
    </row>
    <row r="54" ht="12.75">
      <c r="B54" s="1" t="s">
        <v>11</v>
      </c>
    </row>
    <row r="57" ht="12.75">
      <c r="E57" s="1" t="s">
        <v>20</v>
      </c>
    </row>
  </sheetData>
  <printOptions/>
  <pageMargins left="0.75" right="0.75" top="1" bottom="1" header="0.5" footer="0.5"/>
  <pageSetup horizontalDpi="600" verticalDpi="600" orientation="landscape" scale="1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Goozen</dc:creator>
  <cp:keywords/>
  <dc:description/>
  <cp:lastModifiedBy>Fred Goozen</cp:lastModifiedBy>
  <cp:lastPrinted>2002-05-23T14:23:41Z</cp:lastPrinted>
  <dcterms:created xsi:type="dcterms:W3CDTF">2002-05-08T20:53:45Z</dcterms:created>
  <dcterms:modified xsi:type="dcterms:W3CDTF">2002-06-12T18:38:01Z</dcterms:modified>
  <cp:category/>
  <cp:version/>
  <cp:contentType/>
  <cp:contentStatus/>
</cp:coreProperties>
</file>