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<sst xmlns="http://schemas.openxmlformats.org/spreadsheetml/2006/main" count="727" uniqueCount="85">
  <si>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</si>
  <si>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</si>
  <si>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</si>
  <si>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</si>
  <si>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</si>
  <si>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</si>
  <si>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</si>
  <si>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</si>
  <si>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</si>
  <si>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</si>
  <si>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</si>
  <si>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</si>
  <si>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</si>
  <si>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</si>
  <si>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</si>
  <si>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</si>
  <si>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</si>
  <si>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</si>
  <si>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</si>
  <si>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</si>
  <si>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</si>
  <si>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</si>
  <si>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</si>
  <si>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</si>
  <si>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</si>
  <si>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</si>
  <si>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</si>
  <si>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</si>
  <si>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</si>
  <si>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</si>
  <si>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</si>
  <si>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</si>
  <si>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</si>
  <si>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</si>
  <si>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</si>
  <si>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</si>
  <si>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</si>
  <si>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</si>
  <si>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</si>
  <si>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</si>
  <si>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</si>
  <si>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</si>
  <si>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</si>
  <si>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</si>
  <si>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</si>
  <si>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</si>
  <si>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</si>
  <si>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</si>
  <si>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</si>
  <si>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</si>
  <si>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</si>
  <si>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</si>
  <si>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</si>
  <si>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</si>
  <si>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</si>
  <si>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</si>
  <si>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</si>
  <si>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</si>
  <si>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</si>
  <si>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</si>
  <si>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</si>
  <si>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</si>
  <si>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</si>
  <si>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</si>
  <si>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</si>
  <si>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</si>
  <si>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</si>
  <si>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</si>
  <si>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</si>
  <si>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</si>
  <si>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BOTHELL (46403)  TO  SNOK S3 (41008) CKT 2 [230.00 - 230.00 kV]</t>
  </si>
  <si>
    <t>N-1: Bothell - SnoKing #1 230kV</t>
  </si>
  <si>
    <t>Branch MAPLE VL (40689)  TO  SNOK S1 (41004) CKT 2 [230.00 - 230.00 kV]</t>
  </si>
  <si>
    <t>BFR: 4526 Monroe-EchoLK-SnoK 500 kV #1 &amp; Mon-Cust #2 500kV</t>
  </si>
  <si>
    <t>CTG_FAIL_IN_FULL</t>
  </si>
  <si>
    <t>Branch HRNCHTAP (42321)  TO  SEDRO (42100) CKT 1 [230.00 - 230.00 kV]</t>
  </si>
  <si>
    <t>BFR: 4519 Cust-Mon #1 500kV &amp; Mon Caps</t>
  </si>
  <si>
    <t>BFR: Bothell 230kV Bus Sect #3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</si>
  <si>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</si>
  <si>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</si>
  <si>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</si>
  <si>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</si>
  <si>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041WINTER09v1SNH</t>
  </si>
  <si>
    <t>JGO7470</t>
  </si>
  <si>
    <t>Sedro Woolley (PSE) Tap section of Murray - Custer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</si>
</sst>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4367495"/>
        <c:axId val="19545408"/>
      </c:scatterChart>
      <c:valAx>
        <c:axId val="543674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545408"/>
        <c:crossesAt val="0"/>
        <c:crossBetween val="midCat"/>
        <c:dispUnits/>
        <c:majorUnit val="100"/>
        <c:minorUnit val="50"/>
      </c:valAx>
      <c:valAx>
        <c:axId val="1954540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43674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1690945"/>
        <c:axId val="39674186"/>
      </c:scatterChart>
      <c:valAx>
        <c:axId val="4169094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674186"/>
        <c:crossesAt val="0"/>
        <c:crossBetween val="midCat"/>
        <c:dispUnits/>
        <c:majorUnit val="100"/>
        <c:minorUnit val="50"/>
      </c:valAx>
      <c:valAx>
        <c:axId val="3967418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69094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1523355"/>
        <c:axId val="59492468"/>
      </c:scatterChart>
      <c:valAx>
        <c:axId val="2152335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492468"/>
        <c:crossesAt val="0"/>
        <c:crossBetween val="midCat"/>
        <c:dispUnits/>
        <c:majorUnit val="100"/>
        <c:minorUnit val="50"/>
      </c:valAx>
      <c:valAx>
        <c:axId val="5949246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52335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5670165"/>
        <c:axId val="54160574"/>
      </c:scatterChart>
      <c:valAx>
        <c:axId val="656701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60574"/>
        <c:crossesAt val="0"/>
        <c:crossBetween val="midCat"/>
        <c:dispUnits/>
        <c:majorUnit val="100"/>
        <c:minorUnit val="50"/>
      </c:valAx>
      <c:valAx>
        <c:axId val="541605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6701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7683119"/>
        <c:axId val="24930344"/>
      </c:scatterChart>
      <c:valAx>
        <c:axId val="1768311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930344"/>
        <c:crossesAt val="0"/>
        <c:crossBetween val="midCat"/>
        <c:dispUnits/>
        <c:majorUnit val="100"/>
        <c:minorUnit val="50"/>
      </c:valAx>
      <c:valAx>
        <c:axId val="2493034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68311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Sedro Woolley (PSE) Tap section of Murray - Custer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6701.8026666666665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909.63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2844.31</v>
      </c>
      <c r="V21" s="113" t="str">
        <f>E23</f>
        <v>BFR: 4519 Cust-Mon #1 500kV &amp; Mon Caps</v>
      </c>
      <c r="W21" s="109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2687.01</v>
      </c>
      <c r="E22" s="57" t="str">
        <f>'Excel Sheet'!D4</f>
        <v>BFR: 4526 Monroe-EchoLK-SnoK 500 kV #1 &amp; Mon-Cust #2 500kV</v>
      </c>
      <c r="F22" s="58" t="str">
        <f>'Excel Sheet'!C4</f>
        <v>Branch MAPLE VL (40689)  TO  SNOK S1 (41004)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3111.96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2844.31</v>
      </c>
      <c r="E23" s="76" t="str">
        <f>'Excel Sheet'!D5</f>
        <v>BFR: 4519 Cust-Mon #1 500kV &amp; Mon Caps</v>
      </c>
      <c r="F23" s="58" t="str">
        <f>'Excel Sheet'!C5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3302.86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1627.61</v>
      </c>
      <c r="E24" s="57" t="str">
        <f>'Excel Sheet'!D6</f>
        <v>BFR: Bothell 230kV Bus Sect #3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3614.84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2879.85</v>
      </c>
      <c r="E25" s="76" t="str">
        <f>'Excel Sheet'!D7</f>
        <v>BFR: 4526 Monroe-EchoLK-SnoK 500 kV #1 &amp; Mon-Cust #2 500kV</v>
      </c>
      <c r="F25" s="58" t="str">
        <f>'Excel Sheet'!C7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3611.61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3111.96</v>
      </c>
      <c r="E26" s="57" t="str">
        <f>'Excel Sheet'!D8</f>
        <v>BFR: 4268 Mon-Cust #1 500kV &amp; Cust 500/230kV Bk#1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2687.01</v>
      </c>
      <c r="V26" s="111" t="str">
        <f>E22</f>
        <v>BFR: 4526 Monroe-EchoLK-SnoK 500 kV #1 &amp; Mon-Cust #2 500kV</v>
      </c>
      <c r="W26" s="110" t="str">
        <f>F22</f>
        <v>Branch MAPLE VL (40689)  TO  SNOK S1 (41004)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2177.35</v>
      </c>
      <c r="E27" s="76" t="str">
        <f>'Excel Sheet'!D9</f>
        <v>BFR: Bothell 230kV Bus Sect #3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2879.85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3175.08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3175.08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3302.86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3582.49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3270.15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3622.76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3582.49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909.63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3614.84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1627.61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3592.24</v>
      </c>
      <c r="E33" s="76" t="str">
        <f>'Excel Sheet'!D15</f>
        <v>BFR: 4276 Cust-Ing #1 500kV &amp; Cust 500/230kV Bk#2</v>
      </c>
      <c r="F33" s="133" t="str">
        <f>'Excel Sheet'!C15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2177.35</v>
      </c>
      <c r="V33" s="111" t="str">
        <f>E27</f>
        <v>BFR: Bothell 230kV Bus Sect #3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3622.76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3270.15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3611.61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3592.24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Sedro Woolley (PSE) Tap section of Murray - Custer #1 230kV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6367.999333333332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1878.82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2828.43</v>
      </c>
      <c r="V21" s="113" t="str">
        <f>E23</f>
        <v>BFR: 4519 Cust-Mon #1 500kV &amp; Mon Caps</v>
      </c>
      <c r="W21" s="109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2813.67</v>
      </c>
      <c r="E22" s="76" t="str">
        <f>'Excel Sheet'!D21</f>
        <v>BFR: 4526 Monroe-EchoLK-SnoK 500 kV #1 &amp; Mon-Cust #2 500kV</v>
      </c>
      <c r="F22" s="58" t="str">
        <f>'Excel Sheet'!C21</f>
        <v>Branch MAPLE VL (40689)  TO  SNOK S1 (41004)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3043.24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2828.43</v>
      </c>
      <c r="E23" s="234" t="str">
        <f>'Excel Sheet'!D22</f>
        <v>BFR: 4519 Cust-Mon #1 500kV &amp; Mon Caps</v>
      </c>
      <c r="F23" s="58" t="str">
        <f>'Excel Sheet'!C22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3224.68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1760.56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3529.4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3004.6</v>
      </c>
      <c r="E25" s="57" t="str">
        <f>'Excel Sheet'!D24</f>
        <v>BFR: 4526 Monroe-EchoLK-SnoK 500 kV #1 &amp; Mon-Cust #2 500kV</v>
      </c>
      <c r="F25" s="58" t="str">
        <f>'Excel Sheet'!C24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3550.87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3043.24</v>
      </c>
      <c r="E26" s="57" t="str">
        <f>'Excel Sheet'!D25</f>
        <v>BFR: 4268 Mon-Cust #1 500kV &amp; Cust 500/230kV Bk#1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2813.67</v>
      </c>
      <c r="V26" s="111" t="str">
        <f>E22</f>
        <v>BFR: 4526 Monroe-EchoLK-SnoK 500 kV #1 &amp; Mon-Cust #2 500kV</v>
      </c>
      <c r="W26" s="110" t="str">
        <f>F22</f>
        <v>Branch MAPLE VL (40689)  TO  SNOK S1 (41004)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2701.08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3004.6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3210.84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3210.84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3224.68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3522.96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3368.33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3545.48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3522.96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1878.82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3529.4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1760.56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3542.14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2701.08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3545.48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3368.33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3550.87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3542.14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Sedro Woolley (PSE) Tap section of Murray - Custer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6076.482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2012.25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2741.98</v>
      </c>
      <c r="V21" s="113" t="str">
        <f>E23</f>
        <v>BFR: 4519 Cust-Mon #1 500kV &amp; Mon Caps</v>
      </c>
      <c r="W21" s="109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2771.93</v>
      </c>
      <c r="E22" s="57" t="str">
        <f>'Excel Sheet'!D38</f>
        <v>BFR: 4519 Cust-Mon #1 500kV &amp; Mon Caps</v>
      </c>
      <c r="F22" s="58" t="str">
        <f>'Excel Sheet'!C38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2960.39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2741.98</v>
      </c>
      <c r="E23" s="57" t="str">
        <f>'Excel Sheet'!D39</f>
        <v>BFR: 4519 Cust-Mon #1 500kV &amp; Mon Caps</v>
      </c>
      <c r="F23" s="58" t="str">
        <f>'Excel Sheet'!C39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3142.67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2588.15</v>
      </c>
      <c r="E24" s="57" t="str">
        <f>'Excel Sheet'!D40</f>
        <v>BFR: 4526 Monroe-EchoLK-SnoK 500 kV #1 &amp; Mon-Cust #2 500kV</v>
      </c>
      <c r="F24" s="58" t="str">
        <f>'Excel Sheet'!C40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3460.88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2932.8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3016.95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2960.39</v>
      </c>
      <c r="E26" s="57" t="str">
        <f>'Excel Sheet'!D42</f>
        <v>BFR: 4268 Mon-Cust #1 500kV &amp; Cust 500/230kV Bk#1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2771.93</v>
      </c>
      <c r="V26" s="111" t="str">
        <f>E22</f>
        <v>BFR: 4519 Cust-Mon #1 500kV &amp; Mon Caps</v>
      </c>
      <c r="W26" s="110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2857.41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2932.8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3116.86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3116.86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3142.67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3423.52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3404.27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3099.15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3423.52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2012.25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3460.88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2588.15</v>
      </c>
      <c r="V32" s="107" t="str">
        <f>E24</f>
        <v>BFR: 4526 Monroe-EchoLK-SnoK 500 kV #1 &amp; Mon-Cust #2 500kV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3211.16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2857.41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3099.15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3404.27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3016.95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3211.16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Sedro Woolley (PSE) Tap section of Murray - Custer #1 230kV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041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4980.4800000000005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2793.11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2827.88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2802.56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2922.9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2827.88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2854.16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2875.38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3171.93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2905.84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1789.3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2922.9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2802.56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3049.89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2905.84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3070.34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3070.34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2854.16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3148.71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3303.34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1891.38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3148.71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2793.11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3171.93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2875.38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2003.61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3049.89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1891.38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3303.34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1789.3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2003.61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Sedro Woolley (PSE) Tap section of Murray - Custer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4636.778666666667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2660.26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2446.44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2678.06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2572.14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2446.44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2775.2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2535.4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3072.29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2549.46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1597.02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2572.14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2678.06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2733.34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2549.46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2768.02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2768.02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2775.2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3052.87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3032.42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1700.59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3052.87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2660.26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3072.29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2535.4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1803.64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2733.34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1700.59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3032.42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1597.02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1803.64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84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909.63</v>
      </c>
      <c r="D3" s="202">
        <f>'Excel Sheet'!I20</f>
        <v>1878.82</v>
      </c>
      <c r="E3" s="203">
        <f>'Excel Sheet'!I37</f>
        <v>2012.25</v>
      </c>
      <c r="F3" s="203">
        <f>'Excel Sheet'!I54</f>
        <v>2793.11</v>
      </c>
      <c r="G3" s="204">
        <f>'Excel Sheet'!I71</f>
        <v>2660.26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2687.01</v>
      </c>
      <c r="D4" s="206">
        <f>'Excel Sheet'!I21</f>
        <v>2813.67</v>
      </c>
      <c r="E4" s="206">
        <f>'Excel Sheet'!I38</f>
        <v>2771.93</v>
      </c>
      <c r="F4" s="206">
        <f>'Excel Sheet'!I55</f>
        <v>2802.56</v>
      </c>
      <c r="G4" s="207">
        <f>'Excel Sheet'!I72</f>
        <v>2678.06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2844.31</v>
      </c>
      <c r="D5" s="206">
        <f>'Excel Sheet'!I22</f>
        <v>2828.43</v>
      </c>
      <c r="E5" s="206">
        <f>'Excel Sheet'!I39</f>
        <v>2741.98</v>
      </c>
      <c r="F5" s="206">
        <f>'Excel Sheet'!I56</f>
        <v>2827.88</v>
      </c>
      <c r="G5" s="207">
        <f>'Excel Sheet'!I73</f>
        <v>2446.44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1627.61</v>
      </c>
      <c r="D6" s="206">
        <f>'Excel Sheet'!I23</f>
        <v>1760.56</v>
      </c>
      <c r="E6" s="206">
        <f>'Excel Sheet'!I40</f>
        <v>2588.15</v>
      </c>
      <c r="F6" s="206">
        <f>'Excel Sheet'!I57</f>
        <v>2875.38</v>
      </c>
      <c r="G6" s="207">
        <f>'Excel Sheet'!I74</f>
        <v>2535.4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2879.85</v>
      </c>
      <c r="D7" s="206">
        <f>'Excel Sheet'!I24</f>
        <v>3004.6</v>
      </c>
      <c r="E7" s="206">
        <f>'Excel Sheet'!I41</f>
        <v>2932.8</v>
      </c>
      <c r="F7" s="206">
        <f>'Excel Sheet'!I58</f>
        <v>2905.84</v>
      </c>
      <c r="G7" s="207">
        <f>'Excel Sheet'!I75</f>
        <v>2549.46</v>
      </c>
      <c r="H7" s="120"/>
      <c r="I7" s="187"/>
      <c r="J7" s="258" t="s">
        <v>30</v>
      </c>
      <c r="K7" s="259"/>
      <c r="L7" s="197" t="str">
        <f>IF(MID(L11,4,1)="R",MID(L11,1,5),MID(L11,1,3))</f>
        <v>041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3111.96</v>
      </c>
      <c r="D8" s="206">
        <f>'Excel Sheet'!I25</f>
        <v>3043.24</v>
      </c>
      <c r="E8" s="206">
        <f>'Excel Sheet'!I42</f>
        <v>2960.39</v>
      </c>
      <c r="F8" s="206">
        <f>'Excel Sheet'!I59</f>
        <v>2922.9</v>
      </c>
      <c r="G8" s="207">
        <f>'Excel Sheet'!I76</f>
        <v>2572.14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2177.35</v>
      </c>
      <c r="D9" s="206">
        <f>'Excel Sheet'!I26</f>
        <v>2701.08</v>
      </c>
      <c r="E9" s="206">
        <f>'Excel Sheet'!I43</f>
        <v>2857.41</v>
      </c>
      <c r="F9" s="206">
        <f>'Excel Sheet'!I60</f>
        <v>3049.89</v>
      </c>
      <c r="G9" s="207">
        <f>'Excel Sheet'!I77</f>
        <v>2733.34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3175.08</v>
      </c>
      <c r="D10" s="209">
        <f>'Excel Sheet'!I27</f>
        <v>3210.84</v>
      </c>
      <c r="E10" s="209">
        <f>'Excel Sheet'!I44</f>
        <v>3116.86</v>
      </c>
      <c r="F10" s="209">
        <f>'Excel Sheet'!I61</f>
        <v>3070.34</v>
      </c>
      <c r="G10" s="210">
        <f>'Excel Sheet'!I78</f>
        <v>2768.02</v>
      </c>
      <c r="H10" s="120"/>
      <c r="I10" s="187"/>
      <c r="J10" s="268" t="s">
        <v>37</v>
      </c>
      <c r="K10" s="269"/>
      <c r="L10" s="199" t="s">
        <v>83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3302.86</v>
      </c>
      <c r="D11" s="206">
        <f>'Excel Sheet'!I28</f>
        <v>3224.68</v>
      </c>
      <c r="E11" s="206">
        <f>'Excel Sheet'!I45</f>
        <v>3142.67</v>
      </c>
      <c r="F11" s="206">
        <f>'Excel Sheet'!I62</f>
        <v>2854.16</v>
      </c>
      <c r="G11" s="207">
        <f>'Excel Sheet'!I79</f>
        <v>2775.2</v>
      </c>
      <c r="H11" s="120"/>
      <c r="I11" s="187"/>
      <c r="J11" s="266" t="s">
        <v>61</v>
      </c>
      <c r="K11" s="267"/>
      <c r="L11" s="232" t="str">
        <f>'Excel Sheet'!A87</f>
        <v>041WINTER09v1SNH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3270.15</v>
      </c>
      <c r="D12" s="206">
        <f>'Excel Sheet'!I29</f>
        <v>3368.33</v>
      </c>
      <c r="E12" s="206">
        <f>'Excel Sheet'!I46</f>
        <v>3404.27</v>
      </c>
      <c r="F12" s="206">
        <f>'Excel Sheet'!I63</f>
        <v>3303.34</v>
      </c>
      <c r="G12" s="207">
        <f>'Excel Sheet'!I80</f>
        <v>3032.42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3582.49</v>
      </c>
      <c r="D13" s="206">
        <f>'Excel Sheet'!I30</f>
        <v>3522.96</v>
      </c>
      <c r="E13" s="206">
        <f>'Excel Sheet'!I47</f>
        <v>3423.52</v>
      </c>
      <c r="F13" s="206">
        <f>'Excel Sheet'!I64</f>
        <v>3148.71</v>
      </c>
      <c r="G13" s="207">
        <f>'Excel Sheet'!I81</f>
        <v>3052.87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3614.84</v>
      </c>
      <c r="D14" s="206">
        <f>'Excel Sheet'!I31</f>
        <v>3529.4</v>
      </c>
      <c r="E14" s="206">
        <f>'Excel Sheet'!I48</f>
        <v>3460.88</v>
      </c>
      <c r="F14" s="206">
        <f>'Excel Sheet'!I65</f>
        <v>3171.93</v>
      </c>
      <c r="G14" s="207">
        <f>'Excel Sheet'!I82</f>
        <v>3072.29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3592.24</v>
      </c>
      <c r="D15" s="206">
        <f>'Excel Sheet'!I32</f>
        <v>3542.14</v>
      </c>
      <c r="E15" s="206">
        <f>'Excel Sheet'!I49</f>
        <v>3211.16</v>
      </c>
      <c r="F15" s="206">
        <f>'Excel Sheet'!I66</f>
        <v>2003.61</v>
      </c>
      <c r="G15" s="212">
        <f>'Excel Sheet'!I83</f>
        <v>1803.64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3622.76</v>
      </c>
      <c r="D16" s="206">
        <f>'Excel Sheet'!I33</f>
        <v>3545.48</v>
      </c>
      <c r="E16" s="206">
        <f>'Excel Sheet'!I50</f>
        <v>3099.15</v>
      </c>
      <c r="F16" s="206">
        <f>'Excel Sheet'!I67</f>
        <v>1891.38</v>
      </c>
      <c r="G16" s="212">
        <f>'Excel Sheet'!I84</f>
        <v>1700.59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3611.61</v>
      </c>
      <c r="D17" s="214">
        <f>'Excel Sheet'!I34</f>
        <v>3550.87</v>
      </c>
      <c r="E17" s="214">
        <f>'Excel Sheet'!I51</f>
        <v>3016.95</v>
      </c>
      <c r="F17" s="214">
        <f>'Excel Sheet'!I68</f>
        <v>1789.3</v>
      </c>
      <c r="G17" s="212">
        <f>'Excel Sheet'!I85</f>
        <v>1597.02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CTG_FAIL_IN_FULL</v>
      </c>
      <c r="D24" s="215" t="str">
        <f>'Excel Sheet'!K21</f>
        <v>CTG_FAIL_IN_FULL</v>
      </c>
      <c r="E24" s="215" t="str">
        <f>'Excel Sheet'!K38</f>
        <v>CTG_FAIL_IN_FULL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CTG_FAIL_IN_FULL</v>
      </c>
      <c r="E25" s="215" t="str">
        <f>'Excel Sheet'!K39</f>
        <v>CTG_FAIL_IN_FULL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CTG_FAIL_IN_FULL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CTG_FAIL_IN_FULL</v>
      </c>
      <c r="E27" s="215" t="str">
        <f>'Excel Sheet'!K41</f>
        <v>CTG_FAIL_IN_FULL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CTG_FAIL_IN_FULL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041</v>
      </c>
      <c r="J1" s="278" t="str">
        <f>Results!L2</f>
        <v>Sedro Woolley (PSE) Tap section of Murray - Custer #1 230kV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6701.8026666666665</v>
      </c>
      <c r="D5" s="220">
        <f>'Excel Sheet'!I3</f>
        <v>909.63</v>
      </c>
      <c r="E5" s="220">
        <f>'Excel Sheet'!I4</f>
        <v>2687.01</v>
      </c>
      <c r="F5" s="220">
        <f>'Excel Sheet'!I5</f>
        <v>2844.31</v>
      </c>
      <c r="G5" s="220">
        <f>'Excel Sheet'!I6</f>
        <v>1627.61</v>
      </c>
      <c r="H5" s="220">
        <f>'Excel Sheet'!I7</f>
        <v>2879.85</v>
      </c>
      <c r="I5" s="230">
        <f>'Excel Sheet'!I8</f>
        <v>3111.96</v>
      </c>
      <c r="J5" s="220">
        <f>'Excel Sheet'!I9</f>
        <v>2177.35</v>
      </c>
      <c r="K5" s="230">
        <f>'Excel Sheet'!I10</f>
        <v>3175.08</v>
      </c>
      <c r="L5" s="220">
        <f>'Excel Sheet'!I11</f>
        <v>3302.86</v>
      </c>
      <c r="M5" s="220">
        <f>'Excel Sheet'!I12</f>
        <v>3270.15</v>
      </c>
      <c r="N5" s="220">
        <f>'Excel Sheet'!I13</f>
        <v>3582.49</v>
      </c>
      <c r="O5" s="220">
        <f>'Excel Sheet'!I14</f>
        <v>3614.84</v>
      </c>
      <c r="P5" s="224">
        <f>'Excel Sheet'!I15</f>
        <v>3592.24</v>
      </c>
      <c r="Q5" s="224">
        <f>'Excel Sheet'!I16</f>
        <v>3622.76</v>
      </c>
      <c r="R5" s="224">
        <f>'Excel Sheet'!I17</f>
        <v>3611.61</v>
      </c>
    </row>
    <row r="6" spans="2:18" s="54" customFormat="1" ht="14.25">
      <c r="B6" s="219" t="str">
        <f>'Excel Sheet'!A19</f>
        <v>35F</v>
      </c>
      <c r="C6" s="220">
        <f>AVERAGE('Excel Sheet'!H20:H34)</f>
        <v>6367.999333333332</v>
      </c>
      <c r="D6" s="220">
        <f>'Excel Sheet'!I20</f>
        <v>1878.82</v>
      </c>
      <c r="E6" s="220">
        <f>'Excel Sheet'!I21</f>
        <v>2813.67</v>
      </c>
      <c r="F6" s="220">
        <f>'Excel Sheet'!I22</f>
        <v>2828.43</v>
      </c>
      <c r="G6" s="220">
        <f>'Excel Sheet'!I23</f>
        <v>1760.56</v>
      </c>
      <c r="H6" s="220">
        <f>'Excel Sheet'!I24</f>
        <v>3004.6</v>
      </c>
      <c r="I6" s="220">
        <f>'Excel Sheet'!I25</f>
        <v>3043.24</v>
      </c>
      <c r="J6" s="220">
        <f>'Excel Sheet'!I26</f>
        <v>2701.08</v>
      </c>
      <c r="K6" s="220">
        <f>'Excel Sheet'!I27</f>
        <v>3210.84</v>
      </c>
      <c r="L6" s="220">
        <f>'Excel Sheet'!I28</f>
        <v>3224.68</v>
      </c>
      <c r="M6" s="220">
        <f>'Excel Sheet'!I29</f>
        <v>3368.33</v>
      </c>
      <c r="N6" s="220">
        <f>'Excel Sheet'!I30</f>
        <v>3522.96</v>
      </c>
      <c r="O6" s="220">
        <f>'Excel Sheet'!I31</f>
        <v>3529.4</v>
      </c>
      <c r="P6" s="220">
        <f>'Excel Sheet'!I32</f>
        <v>3542.14</v>
      </c>
      <c r="Q6" s="220">
        <f>'Excel Sheet'!I33</f>
        <v>3545.48</v>
      </c>
      <c r="R6" s="220">
        <f>'Excel Sheet'!I34</f>
        <v>3550.87</v>
      </c>
    </row>
    <row r="7" spans="2:18" s="54" customFormat="1" ht="14.25">
      <c r="B7" s="219" t="str">
        <f>'Excel Sheet'!A36</f>
        <v>45F</v>
      </c>
      <c r="C7" s="220">
        <f>AVERAGE('Excel Sheet'!H37:H51)</f>
        <v>6076.482</v>
      </c>
      <c r="D7" s="220">
        <f>'Excel Sheet'!I37</f>
        <v>2012.25</v>
      </c>
      <c r="E7" s="220">
        <f>'Excel Sheet'!I38</f>
        <v>2771.93</v>
      </c>
      <c r="F7" s="220">
        <f>'Excel Sheet'!I39</f>
        <v>2741.98</v>
      </c>
      <c r="G7" s="220">
        <f>'Excel Sheet'!I40</f>
        <v>2588.15</v>
      </c>
      <c r="H7" s="220">
        <f>'Excel Sheet'!I41</f>
        <v>2932.8</v>
      </c>
      <c r="I7" s="220">
        <f>'Excel Sheet'!I42</f>
        <v>2960.39</v>
      </c>
      <c r="J7" s="220">
        <f>'Excel Sheet'!I43</f>
        <v>2857.41</v>
      </c>
      <c r="K7" s="220">
        <f>'Excel Sheet'!I44</f>
        <v>3116.86</v>
      </c>
      <c r="L7" s="220">
        <f>'Excel Sheet'!I45</f>
        <v>3142.67</v>
      </c>
      <c r="M7" s="220">
        <f>'Excel Sheet'!I46</f>
        <v>3404.27</v>
      </c>
      <c r="N7" s="220">
        <f>'Excel Sheet'!I47</f>
        <v>3423.52</v>
      </c>
      <c r="O7" s="220">
        <f>'Excel Sheet'!I48</f>
        <v>3460.88</v>
      </c>
      <c r="P7" s="220">
        <f>'Excel Sheet'!I49</f>
        <v>3211.16</v>
      </c>
      <c r="Q7" s="220">
        <f>'Excel Sheet'!I50</f>
        <v>3099.15</v>
      </c>
      <c r="R7" s="220">
        <f>'Excel Sheet'!I51</f>
        <v>3016.95</v>
      </c>
    </row>
    <row r="8" spans="2:18" s="54" customFormat="1" ht="14.25">
      <c r="B8" s="219" t="str">
        <f>'Excel Sheet'!A53</f>
        <v>60F</v>
      </c>
      <c r="C8" s="220">
        <f>AVERAGE('Excel Sheet'!H54:H68)</f>
        <v>4980.4800000000005</v>
      </c>
      <c r="D8" s="220">
        <f>'Excel Sheet'!I54</f>
        <v>2793.11</v>
      </c>
      <c r="E8" s="220">
        <f>'Excel Sheet'!I55</f>
        <v>2802.56</v>
      </c>
      <c r="F8" s="220">
        <f>'Excel Sheet'!I56</f>
        <v>2827.88</v>
      </c>
      <c r="G8" s="220">
        <f>'Excel Sheet'!I57</f>
        <v>2875.38</v>
      </c>
      <c r="H8" s="220">
        <f>'Excel Sheet'!I58</f>
        <v>2905.84</v>
      </c>
      <c r="I8" s="220">
        <f>'Excel Sheet'!I59</f>
        <v>2922.9</v>
      </c>
      <c r="J8" s="220">
        <f>'Excel Sheet'!I60</f>
        <v>3049.89</v>
      </c>
      <c r="K8" s="220">
        <f>'Excel Sheet'!I61</f>
        <v>3070.34</v>
      </c>
      <c r="L8" s="220">
        <f>'Excel Sheet'!I62</f>
        <v>2854.16</v>
      </c>
      <c r="M8" s="220">
        <f>'Excel Sheet'!I63</f>
        <v>3303.34</v>
      </c>
      <c r="N8" s="220">
        <f>'Excel Sheet'!I64</f>
        <v>3148.71</v>
      </c>
      <c r="O8" s="220">
        <f>'Excel Sheet'!I65</f>
        <v>3171.93</v>
      </c>
      <c r="P8" s="220">
        <f>'Excel Sheet'!I66</f>
        <v>2003.61</v>
      </c>
      <c r="Q8" s="220">
        <f>'Excel Sheet'!I67</f>
        <v>1891.38</v>
      </c>
      <c r="R8" s="220">
        <f>'Excel Sheet'!I68</f>
        <v>1789.3</v>
      </c>
    </row>
    <row r="9" spans="2:18" s="54" customFormat="1" ht="14.25">
      <c r="B9" s="219" t="str">
        <f>'Excel Sheet'!A70</f>
        <v>70F</v>
      </c>
      <c r="C9" s="220">
        <f>AVERAGE('Excel Sheet'!H71:H85)</f>
        <v>4636.778666666667</v>
      </c>
      <c r="D9" s="220">
        <f>'Excel Sheet'!I71</f>
        <v>2660.26</v>
      </c>
      <c r="E9" s="220">
        <f>'Excel Sheet'!I72</f>
        <v>2678.06</v>
      </c>
      <c r="F9" s="220">
        <f>'Excel Sheet'!I73</f>
        <v>2446.44</v>
      </c>
      <c r="G9" s="220">
        <f>'Excel Sheet'!I74</f>
        <v>2535.4</v>
      </c>
      <c r="H9" s="220">
        <f>'Excel Sheet'!I75</f>
        <v>2549.46</v>
      </c>
      <c r="I9" s="220">
        <f>'Excel Sheet'!I76</f>
        <v>2572.14</v>
      </c>
      <c r="J9" s="220">
        <f>'Excel Sheet'!I77</f>
        <v>2733.34</v>
      </c>
      <c r="K9" s="220">
        <f>'Excel Sheet'!I78</f>
        <v>2768.02</v>
      </c>
      <c r="L9" s="220">
        <f>'Excel Sheet'!I79</f>
        <v>2775.2</v>
      </c>
      <c r="M9" s="220">
        <f>'Excel Sheet'!I80</f>
        <v>3032.42</v>
      </c>
      <c r="N9" s="220">
        <f>'Excel Sheet'!I81</f>
        <v>3052.87</v>
      </c>
      <c r="O9" s="220">
        <f>'Excel Sheet'!I82</f>
        <v>3072.29</v>
      </c>
      <c r="P9" s="220">
        <f>'Excel Sheet'!I83</f>
        <v>1803.64</v>
      </c>
      <c r="Q9" s="220">
        <f>'Excel Sheet'!I84</f>
        <v>1700.59</v>
      </c>
      <c r="R9" s="220">
        <f>'Excel Sheet'!I85</f>
        <v>1597.02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909.46</v>
      </c>
      <c r="C3" t="s">
        <v>70</v>
      </c>
      <c r="D3" t="s">
        <v>71</v>
      </c>
      <c r="E3">
        <v>-4.52</v>
      </c>
      <c r="F3">
        <v>-541.58</v>
      </c>
      <c r="G3">
        <v>-541.62</v>
      </c>
      <c r="H3">
        <v>6680.29</v>
      </c>
      <c r="I3">
        <v>909.63</v>
      </c>
      <c r="J3">
        <v>-696.7</v>
      </c>
      <c r="K3" t="s">
        <v>58</v>
      </c>
    </row>
    <row r="4" spans="1:11" ht="12.75">
      <c r="A4" t="s">
        <v>6</v>
      </c>
      <c r="B4">
        <v>2687.48</v>
      </c>
      <c r="C4" t="s">
        <v>72</v>
      </c>
      <c r="D4" t="s">
        <v>73</v>
      </c>
      <c r="E4">
        <v>10.79</v>
      </c>
      <c r="F4">
        <v>534.23</v>
      </c>
      <c r="G4">
        <v>534.42</v>
      </c>
      <c r="H4">
        <v>6685.87</v>
      </c>
      <c r="I4">
        <v>2687.01</v>
      </c>
      <c r="J4">
        <v>-1699.75</v>
      </c>
      <c r="K4" t="s">
        <v>74</v>
      </c>
    </row>
    <row r="5" spans="1:11" ht="12.75">
      <c r="A5" t="s">
        <v>3</v>
      </c>
      <c r="B5">
        <v>2843.09</v>
      </c>
      <c r="C5" t="s">
        <v>75</v>
      </c>
      <c r="D5" t="s">
        <v>76</v>
      </c>
      <c r="E5">
        <v>16.65</v>
      </c>
      <c r="F5">
        <v>835.6</v>
      </c>
      <c r="G5">
        <v>835.72</v>
      </c>
      <c r="H5">
        <v>6701.95</v>
      </c>
      <c r="I5">
        <v>2844.31</v>
      </c>
      <c r="J5">
        <v>-1771.18</v>
      </c>
      <c r="K5" t="s">
        <v>74</v>
      </c>
    </row>
    <row r="6" spans="1:11" ht="12.75">
      <c r="A6" t="s">
        <v>0</v>
      </c>
      <c r="B6">
        <v>1627.76</v>
      </c>
      <c r="C6" t="s">
        <v>70</v>
      </c>
      <c r="D6" t="s">
        <v>77</v>
      </c>
      <c r="E6">
        <v>-4.57</v>
      </c>
      <c r="F6">
        <v>-541.69</v>
      </c>
      <c r="G6">
        <v>-541.8</v>
      </c>
      <c r="H6">
        <v>6696.83</v>
      </c>
      <c r="I6">
        <v>1627.61</v>
      </c>
      <c r="J6">
        <v>-1046.17</v>
      </c>
      <c r="K6" t="s">
        <v>58</v>
      </c>
    </row>
    <row r="7" spans="1:11" ht="12.75">
      <c r="A7" t="s">
        <v>7</v>
      </c>
      <c r="B7">
        <v>2880.3</v>
      </c>
      <c r="C7" t="s">
        <v>72</v>
      </c>
      <c r="D7" t="s">
        <v>73</v>
      </c>
      <c r="E7">
        <v>10.79</v>
      </c>
      <c r="F7">
        <v>535.04</v>
      </c>
      <c r="G7">
        <v>535.25</v>
      </c>
      <c r="H7">
        <v>6686.72</v>
      </c>
      <c r="I7">
        <v>2879.85</v>
      </c>
      <c r="J7">
        <v>-1751.79</v>
      </c>
      <c r="K7" t="s">
        <v>74</v>
      </c>
    </row>
    <row r="8" spans="1:11" ht="12.75">
      <c r="A8" t="s">
        <v>4</v>
      </c>
      <c r="B8">
        <v>3112.46</v>
      </c>
      <c r="C8" t="s">
        <v>78</v>
      </c>
      <c r="D8" t="s">
        <v>79</v>
      </c>
      <c r="E8">
        <v>-65.03</v>
      </c>
      <c r="F8">
        <v>-2667.01</v>
      </c>
      <c r="G8">
        <v>-2666.92</v>
      </c>
      <c r="H8">
        <v>6710.96</v>
      </c>
      <c r="I8">
        <v>3111.96</v>
      </c>
      <c r="J8">
        <v>-1851.51</v>
      </c>
      <c r="K8" t="s">
        <v>74</v>
      </c>
    </row>
    <row r="9" spans="1:11" ht="12.75">
      <c r="A9" t="s">
        <v>1</v>
      </c>
      <c r="B9">
        <v>2178.16</v>
      </c>
      <c r="C9" t="s">
        <v>70</v>
      </c>
      <c r="D9" t="s">
        <v>77</v>
      </c>
      <c r="E9">
        <v>-4.57</v>
      </c>
      <c r="F9">
        <v>-524.51</v>
      </c>
      <c r="G9">
        <v>-546.5</v>
      </c>
      <c r="H9">
        <v>6712.27</v>
      </c>
      <c r="I9">
        <v>2177.35</v>
      </c>
      <c r="J9">
        <v>-1261.54</v>
      </c>
      <c r="K9" t="s">
        <v>58</v>
      </c>
    </row>
    <row r="10" spans="1:11" ht="12.75">
      <c r="A10" t="s">
        <v>8</v>
      </c>
      <c r="B10">
        <v>3175.21</v>
      </c>
      <c r="C10" t="s">
        <v>72</v>
      </c>
      <c r="D10" t="s">
        <v>73</v>
      </c>
      <c r="E10">
        <v>10.79</v>
      </c>
      <c r="F10">
        <v>535.04</v>
      </c>
      <c r="G10">
        <v>535</v>
      </c>
      <c r="H10">
        <v>6688.08</v>
      </c>
      <c r="I10">
        <v>3175.08</v>
      </c>
      <c r="J10">
        <v>-1802.01</v>
      </c>
      <c r="K10" t="s">
        <v>74</v>
      </c>
    </row>
    <row r="11" spans="1:11" ht="12.75">
      <c r="A11" t="s">
        <v>5</v>
      </c>
      <c r="B11">
        <v>3304.22</v>
      </c>
      <c r="C11" t="s">
        <v>78</v>
      </c>
      <c r="D11" t="s">
        <v>79</v>
      </c>
      <c r="E11">
        <v>-65.03</v>
      </c>
      <c r="F11">
        <v>-2681.61</v>
      </c>
      <c r="G11">
        <v>-2681.93</v>
      </c>
      <c r="H11">
        <v>6703.86</v>
      </c>
      <c r="I11">
        <v>3302.86</v>
      </c>
      <c r="J11">
        <v>-1842.07</v>
      </c>
      <c r="K11" t="s">
        <v>74</v>
      </c>
    </row>
    <row r="12" spans="1:11" ht="12.75">
      <c r="A12" t="s">
        <v>2</v>
      </c>
      <c r="B12">
        <v>3270.73</v>
      </c>
      <c r="C12" t="s">
        <v>72</v>
      </c>
      <c r="D12" t="s">
        <v>73</v>
      </c>
      <c r="E12">
        <v>10.79</v>
      </c>
      <c r="F12">
        <v>536.28</v>
      </c>
      <c r="G12">
        <v>536.44</v>
      </c>
      <c r="H12">
        <v>6744.56</v>
      </c>
      <c r="I12">
        <v>3270.15</v>
      </c>
      <c r="J12">
        <v>-1689.83</v>
      </c>
      <c r="K12" t="s">
        <v>74</v>
      </c>
    </row>
    <row r="13" spans="1:11" ht="12.75">
      <c r="A13" t="s">
        <v>9</v>
      </c>
      <c r="B13">
        <v>3583.05</v>
      </c>
      <c r="C13" t="s">
        <v>78</v>
      </c>
      <c r="D13" t="s">
        <v>79</v>
      </c>
      <c r="E13">
        <v>-65.03</v>
      </c>
      <c r="F13">
        <v>-2678.21</v>
      </c>
      <c r="G13">
        <v>-2678.15</v>
      </c>
      <c r="H13">
        <v>6688.73</v>
      </c>
      <c r="I13">
        <v>3582.49</v>
      </c>
      <c r="J13">
        <v>-1837.49</v>
      </c>
      <c r="K13" t="s">
        <v>74</v>
      </c>
    </row>
    <row r="14" spans="1:11" ht="12.75">
      <c r="A14" t="s">
        <v>10</v>
      </c>
      <c r="B14">
        <v>3615.43</v>
      </c>
      <c r="C14" t="s">
        <v>78</v>
      </c>
      <c r="D14" t="s">
        <v>79</v>
      </c>
      <c r="E14">
        <v>-65.03</v>
      </c>
      <c r="F14">
        <v>-2689.84</v>
      </c>
      <c r="G14">
        <v>-2689.78</v>
      </c>
      <c r="H14">
        <v>6697.98</v>
      </c>
      <c r="I14">
        <v>3614.84</v>
      </c>
      <c r="J14">
        <v>-1828.85</v>
      </c>
      <c r="K14" t="s">
        <v>74</v>
      </c>
    </row>
    <row r="15" spans="1:11" ht="12.75">
      <c r="A15" t="s">
        <v>11</v>
      </c>
      <c r="B15">
        <v>3590.5</v>
      </c>
      <c r="C15" t="s">
        <v>80</v>
      </c>
      <c r="D15" t="s">
        <v>81</v>
      </c>
      <c r="E15">
        <v>100</v>
      </c>
      <c r="F15">
        <v>3549.33</v>
      </c>
      <c r="G15">
        <v>3551.1</v>
      </c>
      <c r="H15">
        <v>6755.27</v>
      </c>
      <c r="I15">
        <v>3592.24</v>
      </c>
      <c r="J15">
        <v>-1729.94</v>
      </c>
      <c r="K15" t="s">
        <v>58</v>
      </c>
    </row>
    <row r="16" spans="1:11" ht="12.75">
      <c r="A16" t="s">
        <v>13</v>
      </c>
      <c r="B16">
        <v>3621.64</v>
      </c>
      <c r="C16" t="s">
        <v>80</v>
      </c>
      <c r="D16" t="s">
        <v>81</v>
      </c>
      <c r="E16">
        <v>100</v>
      </c>
      <c r="F16">
        <v>3583.81</v>
      </c>
      <c r="G16">
        <v>3581.98</v>
      </c>
      <c r="H16">
        <v>6681.86</v>
      </c>
      <c r="I16">
        <v>3622.76</v>
      </c>
      <c r="J16">
        <v>-1707.9</v>
      </c>
      <c r="K16" t="s">
        <v>58</v>
      </c>
    </row>
    <row r="17" spans="1:11" ht="12.75">
      <c r="A17" t="s">
        <v>14</v>
      </c>
      <c r="B17">
        <v>3612.82</v>
      </c>
      <c r="C17" t="s">
        <v>80</v>
      </c>
      <c r="D17" t="s">
        <v>81</v>
      </c>
      <c r="E17">
        <v>100</v>
      </c>
      <c r="F17">
        <v>3575.33</v>
      </c>
      <c r="G17">
        <v>3573.74</v>
      </c>
      <c r="H17">
        <v>6691.81</v>
      </c>
      <c r="I17">
        <v>3611.61</v>
      </c>
      <c r="J17">
        <v>-1665.98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1878.94</v>
      </c>
      <c r="C20" t="s">
        <v>70</v>
      </c>
      <c r="D20" t="s">
        <v>71</v>
      </c>
      <c r="E20">
        <v>-4.52</v>
      </c>
      <c r="F20">
        <v>-535.8</v>
      </c>
      <c r="G20">
        <v>-535.84</v>
      </c>
      <c r="H20">
        <v>6375.36</v>
      </c>
      <c r="I20">
        <v>1878.82</v>
      </c>
      <c r="J20">
        <v>-1225.96</v>
      </c>
      <c r="K20" t="s">
        <v>58</v>
      </c>
    </row>
    <row r="21" spans="1:11" ht="12.75">
      <c r="A21" t="s">
        <v>6</v>
      </c>
      <c r="B21">
        <v>2814.85</v>
      </c>
      <c r="C21" t="s">
        <v>72</v>
      </c>
      <c r="D21" t="s">
        <v>73</v>
      </c>
      <c r="E21">
        <v>10.79</v>
      </c>
      <c r="F21">
        <v>517.58</v>
      </c>
      <c r="G21">
        <v>517.44</v>
      </c>
      <c r="H21">
        <v>6353.37</v>
      </c>
      <c r="I21">
        <v>2813.67</v>
      </c>
      <c r="J21">
        <v>-1735.71</v>
      </c>
      <c r="K21" t="s">
        <v>74</v>
      </c>
    </row>
    <row r="22" spans="1:11" ht="12.75">
      <c r="A22" t="s">
        <v>3</v>
      </c>
      <c r="B22">
        <v>2828.48</v>
      </c>
      <c r="C22" t="s">
        <v>75</v>
      </c>
      <c r="D22" t="s">
        <v>76</v>
      </c>
      <c r="E22">
        <v>16.65</v>
      </c>
      <c r="F22">
        <v>814.39</v>
      </c>
      <c r="G22">
        <v>814.36</v>
      </c>
      <c r="H22">
        <v>6362.24</v>
      </c>
      <c r="I22">
        <v>2828.43</v>
      </c>
      <c r="J22">
        <v>-1722.63</v>
      </c>
      <c r="K22" t="s">
        <v>74</v>
      </c>
    </row>
    <row r="23" spans="1:11" ht="12.75">
      <c r="A23" t="s">
        <v>0</v>
      </c>
      <c r="B23">
        <v>1760.57</v>
      </c>
      <c r="C23" t="s">
        <v>70</v>
      </c>
      <c r="D23" t="s">
        <v>71</v>
      </c>
      <c r="E23">
        <v>-4.52</v>
      </c>
      <c r="F23">
        <v>-522.94</v>
      </c>
      <c r="G23">
        <v>-523.01</v>
      </c>
      <c r="H23">
        <v>6368.06</v>
      </c>
      <c r="I23">
        <v>1760.56</v>
      </c>
      <c r="J23">
        <v>-1091.37</v>
      </c>
      <c r="K23" t="s">
        <v>58</v>
      </c>
    </row>
    <row r="24" spans="1:11" ht="12.75">
      <c r="A24" t="s">
        <v>7</v>
      </c>
      <c r="B24">
        <v>3005.75</v>
      </c>
      <c r="C24" t="s">
        <v>72</v>
      </c>
      <c r="D24" t="s">
        <v>73</v>
      </c>
      <c r="E24">
        <v>10.79</v>
      </c>
      <c r="F24">
        <v>518.52</v>
      </c>
      <c r="G24">
        <v>518.37</v>
      </c>
      <c r="H24">
        <v>6354.77</v>
      </c>
      <c r="I24">
        <v>3004.6</v>
      </c>
      <c r="J24">
        <v>-1785.24</v>
      </c>
      <c r="K24" t="s">
        <v>74</v>
      </c>
    </row>
    <row r="25" spans="1:11" ht="12.75">
      <c r="A25" t="s">
        <v>4</v>
      </c>
      <c r="B25">
        <v>3043.06</v>
      </c>
      <c r="C25" t="s">
        <v>78</v>
      </c>
      <c r="D25" t="s">
        <v>79</v>
      </c>
      <c r="E25">
        <v>-65.03</v>
      </c>
      <c r="F25">
        <v>-2603.27</v>
      </c>
      <c r="G25">
        <v>-2603.12</v>
      </c>
      <c r="H25">
        <v>6365.24</v>
      </c>
      <c r="I25">
        <v>3043.24</v>
      </c>
      <c r="J25">
        <v>-1779.09</v>
      </c>
      <c r="K25" t="s">
        <v>74</v>
      </c>
    </row>
    <row r="26" spans="1:11" ht="12.75">
      <c r="A26" t="s">
        <v>1</v>
      </c>
      <c r="B26">
        <v>2701.19</v>
      </c>
      <c r="C26" t="s">
        <v>70</v>
      </c>
      <c r="D26" t="s">
        <v>71</v>
      </c>
      <c r="E26">
        <v>-4.52</v>
      </c>
      <c r="F26">
        <v>-528.44</v>
      </c>
      <c r="G26">
        <v>-528.37</v>
      </c>
      <c r="H26">
        <v>6398.23</v>
      </c>
      <c r="I26">
        <v>2701.08</v>
      </c>
      <c r="J26">
        <v>-1519.48</v>
      </c>
      <c r="K26" t="s">
        <v>58</v>
      </c>
    </row>
    <row r="27" spans="1:11" ht="12.75">
      <c r="A27" t="s">
        <v>8</v>
      </c>
      <c r="B27">
        <v>3210.95</v>
      </c>
      <c r="C27" t="s">
        <v>78</v>
      </c>
      <c r="D27" t="s">
        <v>79</v>
      </c>
      <c r="E27">
        <v>-65.03</v>
      </c>
      <c r="F27">
        <v>-2603.27</v>
      </c>
      <c r="G27">
        <v>-2603.19</v>
      </c>
      <c r="H27">
        <v>6351.86</v>
      </c>
      <c r="I27">
        <v>3210.84</v>
      </c>
      <c r="J27">
        <v>-1782.61</v>
      </c>
      <c r="K27" t="s">
        <v>74</v>
      </c>
    </row>
    <row r="28" spans="1:11" ht="12.75">
      <c r="A28" t="s">
        <v>5</v>
      </c>
      <c r="B28">
        <v>3225.33</v>
      </c>
      <c r="C28" t="s">
        <v>78</v>
      </c>
      <c r="D28" t="s">
        <v>79</v>
      </c>
      <c r="E28">
        <v>-65.03</v>
      </c>
      <c r="F28">
        <v>-2596.44</v>
      </c>
      <c r="G28">
        <v>-2596.35</v>
      </c>
      <c r="H28">
        <v>6362.25</v>
      </c>
      <c r="I28">
        <v>3224.68</v>
      </c>
      <c r="J28">
        <v>-1767.27</v>
      </c>
      <c r="K28" t="s">
        <v>74</v>
      </c>
    </row>
    <row r="29" spans="1:11" ht="12.75">
      <c r="A29" t="s">
        <v>2</v>
      </c>
      <c r="B29">
        <v>3368.63</v>
      </c>
      <c r="C29" t="s">
        <v>72</v>
      </c>
      <c r="D29" t="s">
        <v>73</v>
      </c>
      <c r="E29">
        <v>10.79</v>
      </c>
      <c r="F29">
        <v>517.9</v>
      </c>
      <c r="G29">
        <v>517.91</v>
      </c>
      <c r="H29">
        <v>6413.99</v>
      </c>
      <c r="I29">
        <v>3368.33</v>
      </c>
      <c r="J29">
        <v>-1705.65</v>
      </c>
      <c r="K29" t="s">
        <v>74</v>
      </c>
    </row>
    <row r="30" spans="1:11" ht="12.75">
      <c r="A30" t="s">
        <v>9</v>
      </c>
      <c r="B30">
        <v>3523.26</v>
      </c>
      <c r="C30" t="s">
        <v>78</v>
      </c>
      <c r="D30" t="s">
        <v>79</v>
      </c>
      <c r="E30">
        <v>-65.03</v>
      </c>
      <c r="F30">
        <v>-2606.81</v>
      </c>
      <c r="G30">
        <v>-2606.8</v>
      </c>
      <c r="H30">
        <v>6347.86</v>
      </c>
      <c r="I30">
        <v>3522.96</v>
      </c>
      <c r="J30">
        <v>-1765.09</v>
      </c>
      <c r="K30" t="s">
        <v>74</v>
      </c>
    </row>
    <row r="31" spans="1:11" ht="12.75">
      <c r="A31" t="s">
        <v>10</v>
      </c>
      <c r="B31">
        <v>3529.78</v>
      </c>
      <c r="C31" t="s">
        <v>78</v>
      </c>
      <c r="D31" t="s">
        <v>79</v>
      </c>
      <c r="E31">
        <v>-65.03</v>
      </c>
      <c r="F31">
        <v>-2594.65</v>
      </c>
      <c r="G31">
        <v>-2594.68</v>
      </c>
      <c r="H31">
        <v>6359.29</v>
      </c>
      <c r="I31">
        <v>3529.4</v>
      </c>
      <c r="J31">
        <v>-1743.44</v>
      </c>
      <c r="K31" t="s">
        <v>74</v>
      </c>
    </row>
    <row r="32" spans="1:11" ht="12.75">
      <c r="A32" t="s">
        <v>11</v>
      </c>
      <c r="B32">
        <v>3543.11</v>
      </c>
      <c r="C32" t="s">
        <v>80</v>
      </c>
      <c r="D32" t="s">
        <v>81</v>
      </c>
      <c r="E32">
        <v>100</v>
      </c>
      <c r="F32">
        <v>3507.34</v>
      </c>
      <c r="G32">
        <v>3510.17</v>
      </c>
      <c r="H32">
        <v>6415.01</v>
      </c>
      <c r="I32">
        <v>3542.14</v>
      </c>
      <c r="J32">
        <v>-1655.03</v>
      </c>
      <c r="K32" t="s">
        <v>58</v>
      </c>
    </row>
    <row r="33" spans="1:11" ht="12.75">
      <c r="A33" t="s">
        <v>13</v>
      </c>
      <c r="B33">
        <v>3548.58</v>
      </c>
      <c r="C33" t="s">
        <v>80</v>
      </c>
      <c r="D33" t="s">
        <v>81</v>
      </c>
      <c r="E33">
        <v>100</v>
      </c>
      <c r="F33">
        <v>3513.76</v>
      </c>
      <c r="G33">
        <v>3516.28</v>
      </c>
      <c r="H33">
        <v>6342.63</v>
      </c>
      <c r="I33">
        <v>3545.48</v>
      </c>
      <c r="J33">
        <v>-1628.74</v>
      </c>
      <c r="K33" t="s">
        <v>58</v>
      </c>
    </row>
    <row r="34" spans="1:11" ht="12.75">
      <c r="A34" t="s">
        <v>14</v>
      </c>
      <c r="B34">
        <v>3551.21</v>
      </c>
      <c r="C34" t="s">
        <v>80</v>
      </c>
      <c r="D34" t="s">
        <v>81</v>
      </c>
      <c r="E34">
        <v>100</v>
      </c>
      <c r="F34">
        <v>3516.92</v>
      </c>
      <c r="G34">
        <v>3519.28</v>
      </c>
      <c r="H34">
        <v>6349.83</v>
      </c>
      <c r="I34">
        <v>3550.87</v>
      </c>
      <c r="J34">
        <v>-1601.91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2012.4</v>
      </c>
      <c r="C37" t="s">
        <v>70</v>
      </c>
      <c r="D37" t="s">
        <v>71</v>
      </c>
      <c r="E37">
        <v>-4.52</v>
      </c>
      <c r="F37">
        <v>-518.15</v>
      </c>
      <c r="G37">
        <v>-518.24</v>
      </c>
      <c r="H37">
        <v>6096.73</v>
      </c>
      <c r="I37">
        <v>2012.25</v>
      </c>
      <c r="J37">
        <v>-1304.25</v>
      </c>
      <c r="K37" t="s">
        <v>58</v>
      </c>
    </row>
    <row r="38" spans="1:11" ht="12.75">
      <c r="A38" t="s">
        <v>6</v>
      </c>
      <c r="B38">
        <v>2772.64</v>
      </c>
      <c r="C38" t="s">
        <v>75</v>
      </c>
      <c r="D38" t="s">
        <v>76</v>
      </c>
      <c r="E38">
        <v>16.65</v>
      </c>
      <c r="F38">
        <v>786.67</v>
      </c>
      <c r="G38">
        <v>786.71</v>
      </c>
      <c r="H38">
        <v>6063.68</v>
      </c>
      <c r="I38">
        <v>2771.93</v>
      </c>
      <c r="J38">
        <v>-1703.24</v>
      </c>
      <c r="K38" t="s">
        <v>74</v>
      </c>
    </row>
    <row r="39" spans="1:11" ht="12.75">
      <c r="A39" t="s">
        <v>3</v>
      </c>
      <c r="B39">
        <v>2742.42</v>
      </c>
      <c r="C39" t="s">
        <v>75</v>
      </c>
      <c r="D39" t="s">
        <v>76</v>
      </c>
      <c r="E39">
        <v>16.65</v>
      </c>
      <c r="F39">
        <v>785.59</v>
      </c>
      <c r="G39">
        <v>785.69</v>
      </c>
      <c r="H39">
        <v>6069.58</v>
      </c>
      <c r="I39">
        <v>2741.98</v>
      </c>
      <c r="J39">
        <v>-1653.48</v>
      </c>
      <c r="K39" t="s">
        <v>74</v>
      </c>
    </row>
    <row r="40" spans="1:11" ht="12.75">
      <c r="A40" t="s">
        <v>0</v>
      </c>
      <c r="B40">
        <v>2588.2</v>
      </c>
      <c r="C40" t="s">
        <v>72</v>
      </c>
      <c r="D40" t="s">
        <v>73</v>
      </c>
      <c r="E40">
        <v>10.79</v>
      </c>
      <c r="F40">
        <v>505.11</v>
      </c>
      <c r="G40">
        <v>505.03</v>
      </c>
      <c r="H40">
        <v>6114.98</v>
      </c>
      <c r="I40">
        <v>2588.15</v>
      </c>
      <c r="J40">
        <v>-1574.52</v>
      </c>
      <c r="K40" t="s">
        <v>74</v>
      </c>
    </row>
    <row r="41" spans="1:11" ht="12.75">
      <c r="A41" t="s">
        <v>7</v>
      </c>
      <c r="B41">
        <v>2933.14</v>
      </c>
      <c r="C41" t="s">
        <v>78</v>
      </c>
      <c r="D41" t="s">
        <v>79</v>
      </c>
      <c r="E41">
        <v>-65.03</v>
      </c>
      <c r="F41">
        <v>-2531.59</v>
      </c>
      <c r="G41">
        <v>-2531.35</v>
      </c>
      <c r="H41">
        <v>6062.34</v>
      </c>
      <c r="I41">
        <v>2932.8</v>
      </c>
      <c r="J41">
        <v>-1730.06</v>
      </c>
      <c r="K41" t="s">
        <v>74</v>
      </c>
    </row>
    <row r="42" spans="1:11" ht="12.75">
      <c r="A42" t="s">
        <v>4</v>
      </c>
      <c r="B42">
        <v>2960.77</v>
      </c>
      <c r="C42" t="s">
        <v>78</v>
      </c>
      <c r="D42" t="s">
        <v>79</v>
      </c>
      <c r="E42">
        <v>-65.03</v>
      </c>
      <c r="F42">
        <v>-2533.05</v>
      </c>
      <c r="G42">
        <v>-2532.76</v>
      </c>
      <c r="H42">
        <v>6072.41</v>
      </c>
      <c r="I42">
        <v>2960.39</v>
      </c>
      <c r="J42">
        <v>-1714.12</v>
      </c>
      <c r="K42" t="s">
        <v>74</v>
      </c>
    </row>
    <row r="43" spans="1:11" ht="12.75">
      <c r="A43" t="s">
        <v>1</v>
      </c>
      <c r="B43">
        <v>2857.71</v>
      </c>
      <c r="C43" t="s">
        <v>72</v>
      </c>
      <c r="D43" t="s">
        <v>73</v>
      </c>
      <c r="E43">
        <v>10.79</v>
      </c>
      <c r="F43">
        <v>501.97</v>
      </c>
      <c r="G43">
        <v>501.96</v>
      </c>
      <c r="H43">
        <v>6115.12</v>
      </c>
      <c r="I43">
        <v>2857.41</v>
      </c>
      <c r="J43">
        <v>-1594.26</v>
      </c>
      <c r="K43" t="s">
        <v>74</v>
      </c>
    </row>
    <row r="44" spans="1:11" ht="12.75">
      <c r="A44" t="s">
        <v>8</v>
      </c>
      <c r="B44">
        <v>3117.34</v>
      </c>
      <c r="C44" t="s">
        <v>78</v>
      </c>
      <c r="D44" t="s">
        <v>79</v>
      </c>
      <c r="E44">
        <v>-65.03</v>
      </c>
      <c r="F44">
        <v>-2532.15</v>
      </c>
      <c r="G44">
        <v>-2531.93</v>
      </c>
      <c r="H44">
        <v>6058.07</v>
      </c>
      <c r="I44">
        <v>3116.86</v>
      </c>
      <c r="J44">
        <v>-1717.02</v>
      </c>
      <c r="K44" t="s">
        <v>74</v>
      </c>
    </row>
    <row r="45" spans="1:11" ht="12.75">
      <c r="A45" t="s">
        <v>5</v>
      </c>
      <c r="B45">
        <v>3143.23</v>
      </c>
      <c r="C45" t="s">
        <v>78</v>
      </c>
      <c r="D45" t="s">
        <v>79</v>
      </c>
      <c r="E45">
        <v>-65.03</v>
      </c>
      <c r="F45">
        <v>-2532.4</v>
      </c>
      <c r="G45">
        <v>-2532.21</v>
      </c>
      <c r="H45">
        <v>6068.24</v>
      </c>
      <c r="I45">
        <v>3142.67</v>
      </c>
      <c r="J45">
        <v>-1700.7</v>
      </c>
      <c r="K45" t="s">
        <v>74</v>
      </c>
    </row>
    <row r="46" spans="1:11" ht="12.75">
      <c r="A46" t="s">
        <v>2</v>
      </c>
      <c r="B46">
        <v>3406.09</v>
      </c>
      <c r="C46" t="s">
        <v>78</v>
      </c>
      <c r="D46" t="s">
        <v>79</v>
      </c>
      <c r="E46">
        <v>-65.03</v>
      </c>
      <c r="F46">
        <v>-2535.74</v>
      </c>
      <c r="G46">
        <v>-2536.99</v>
      </c>
      <c r="H46">
        <v>6126.77</v>
      </c>
      <c r="I46">
        <v>3404.27</v>
      </c>
      <c r="J46">
        <v>-1719.45</v>
      </c>
      <c r="K46" t="s">
        <v>74</v>
      </c>
    </row>
    <row r="47" spans="1:11" ht="12.75">
      <c r="A47" t="s">
        <v>9</v>
      </c>
      <c r="B47">
        <v>3423.87</v>
      </c>
      <c r="C47" t="s">
        <v>78</v>
      </c>
      <c r="D47" t="s">
        <v>79</v>
      </c>
      <c r="E47">
        <v>-65.03</v>
      </c>
      <c r="F47">
        <v>-2532.58</v>
      </c>
      <c r="G47">
        <v>-2532.45</v>
      </c>
      <c r="H47">
        <v>6055.07</v>
      </c>
      <c r="I47">
        <v>3423.52</v>
      </c>
      <c r="J47">
        <v>-1697.51</v>
      </c>
      <c r="K47" t="s">
        <v>74</v>
      </c>
    </row>
    <row r="48" spans="1:11" ht="12.75">
      <c r="A48" t="s">
        <v>10</v>
      </c>
      <c r="B48">
        <v>3461.11</v>
      </c>
      <c r="C48" t="s">
        <v>78</v>
      </c>
      <c r="D48" t="s">
        <v>79</v>
      </c>
      <c r="E48">
        <v>-65.03</v>
      </c>
      <c r="F48">
        <v>-2539.43</v>
      </c>
      <c r="G48">
        <v>-2539.36</v>
      </c>
      <c r="H48">
        <v>6065.83</v>
      </c>
      <c r="I48">
        <v>3460.88</v>
      </c>
      <c r="J48">
        <v>-1684.21</v>
      </c>
      <c r="K48" t="s">
        <v>74</v>
      </c>
    </row>
    <row r="49" spans="1:11" ht="12.75">
      <c r="A49" t="s">
        <v>11</v>
      </c>
      <c r="B49">
        <v>3211.3</v>
      </c>
      <c r="C49" t="s">
        <v>63</v>
      </c>
      <c r="D49" t="s">
        <v>64</v>
      </c>
      <c r="E49">
        <v>-8.57</v>
      </c>
      <c r="F49">
        <v>-434.25</v>
      </c>
      <c r="G49">
        <v>-434.22</v>
      </c>
      <c r="H49">
        <v>6108.19</v>
      </c>
      <c r="I49">
        <v>3211.16</v>
      </c>
      <c r="J49">
        <v>-1453.37</v>
      </c>
      <c r="K49" t="s">
        <v>58</v>
      </c>
    </row>
    <row r="50" spans="1:11" ht="12.75">
      <c r="A50" t="s">
        <v>13</v>
      </c>
      <c r="B50">
        <v>3099.68</v>
      </c>
      <c r="C50" t="s">
        <v>63</v>
      </c>
      <c r="D50" t="s">
        <v>64</v>
      </c>
      <c r="E50">
        <v>-8.57</v>
      </c>
      <c r="F50">
        <v>-436.12</v>
      </c>
      <c r="G50">
        <v>-436.17</v>
      </c>
      <c r="H50">
        <v>6032.33</v>
      </c>
      <c r="I50">
        <v>3099.15</v>
      </c>
      <c r="J50">
        <v>-1340.63</v>
      </c>
      <c r="K50" t="s">
        <v>58</v>
      </c>
    </row>
    <row r="51" spans="1:11" ht="12.75">
      <c r="A51" t="s">
        <v>14</v>
      </c>
      <c r="B51">
        <v>3017.27</v>
      </c>
      <c r="C51" t="s">
        <v>63</v>
      </c>
      <c r="D51" t="s">
        <v>64</v>
      </c>
      <c r="E51">
        <v>-8.57</v>
      </c>
      <c r="F51">
        <v>-433.67</v>
      </c>
      <c r="G51">
        <v>-433.52</v>
      </c>
      <c r="H51">
        <v>6037.89</v>
      </c>
      <c r="I51">
        <v>3016.95</v>
      </c>
      <c r="J51">
        <v>-1265.78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2793.48</v>
      </c>
      <c r="C54" t="s">
        <v>78</v>
      </c>
      <c r="D54" t="s">
        <v>79</v>
      </c>
      <c r="E54">
        <v>-65.03</v>
      </c>
      <c r="F54">
        <v>-2409.68</v>
      </c>
      <c r="G54">
        <v>-2409.39</v>
      </c>
      <c r="H54">
        <v>5037.44</v>
      </c>
      <c r="I54">
        <v>2793.11</v>
      </c>
      <c r="J54">
        <v>-1627.82</v>
      </c>
      <c r="K54" t="s">
        <v>74</v>
      </c>
    </row>
    <row r="55" spans="1:11" ht="12.75">
      <c r="A55" t="s">
        <v>6</v>
      </c>
      <c r="B55">
        <v>2802.44</v>
      </c>
      <c r="C55" t="s">
        <v>78</v>
      </c>
      <c r="D55" t="s">
        <v>79</v>
      </c>
      <c r="E55">
        <v>-65.03</v>
      </c>
      <c r="F55">
        <v>-2399.07</v>
      </c>
      <c r="G55">
        <v>-2398.77</v>
      </c>
      <c r="H55">
        <v>4967.84</v>
      </c>
      <c r="I55">
        <v>2802.56</v>
      </c>
      <c r="J55">
        <v>-1595.51</v>
      </c>
      <c r="K55" t="s">
        <v>74</v>
      </c>
    </row>
    <row r="56" spans="1:11" ht="12.75">
      <c r="A56" t="s">
        <v>3</v>
      </c>
      <c r="B56">
        <v>2829.14</v>
      </c>
      <c r="C56" t="s">
        <v>78</v>
      </c>
      <c r="D56" t="s">
        <v>79</v>
      </c>
      <c r="E56">
        <v>-65.03</v>
      </c>
      <c r="F56">
        <v>-2410.8</v>
      </c>
      <c r="G56">
        <v>-2409.87</v>
      </c>
      <c r="H56">
        <v>4978.08</v>
      </c>
      <c r="I56">
        <v>2827.88</v>
      </c>
      <c r="J56">
        <v>-1590.07</v>
      </c>
      <c r="K56" t="s">
        <v>74</v>
      </c>
    </row>
    <row r="57" spans="1:11" ht="12.75">
      <c r="A57" t="s">
        <v>0</v>
      </c>
      <c r="B57">
        <v>2875.57</v>
      </c>
      <c r="C57" t="s">
        <v>78</v>
      </c>
      <c r="D57" t="s">
        <v>79</v>
      </c>
      <c r="E57">
        <v>-65.03</v>
      </c>
      <c r="F57">
        <v>-2400.81</v>
      </c>
      <c r="G57">
        <v>-2400.5</v>
      </c>
      <c r="H57">
        <v>5036.72</v>
      </c>
      <c r="I57">
        <v>2875.38</v>
      </c>
      <c r="J57">
        <v>-1622.06</v>
      </c>
      <c r="K57" t="s">
        <v>74</v>
      </c>
    </row>
    <row r="58" spans="1:11" ht="12.75">
      <c r="A58" t="s">
        <v>7</v>
      </c>
      <c r="B58">
        <v>2905.71</v>
      </c>
      <c r="C58" t="s">
        <v>78</v>
      </c>
      <c r="D58" t="s">
        <v>79</v>
      </c>
      <c r="E58">
        <v>-65.03</v>
      </c>
      <c r="F58">
        <v>-2410.36</v>
      </c>
      <c r="G58">
        <v>-2410.07</v>
      </c>
      <c r="H58">
        <v>4964.46</v>
      </c>
      <c r="I58">
        <v>2905.84</v>
      </c>
      <c r="J58">
        <v>-1599.46</v>
      </c>
      <c r="K58" t="s">
        <v>74</v>
      </c>
    </row>
    <row r="59" spans="1:11" ht="12.75">
      <c r="A59" t="s">
        <v>4</v>
      </c>
      <c r="B59">
        <v>2923.46</v>
      </c>
      <c r="C59" t="s">
        <v>78</v>
      </c>
      <c r="D59" t="s">
        <v>79</v>
      </c>
      <c r="E59">
        <v>-65.03</v>
      </c>
      <c r="F59">
        <v>-2411</v>
      </c>
      <c r="G59">
        <v>-2410.24</v>
      </c>
      <c r="H59">
        <v>4975.94</v>
      </c>
      <c r="I59">
        <v>2922.9</v>
      </c>
      <c r="J59">
        <v>-1582.89</v>
      </c>
      <c r="K59" t="s">
        <v>74</v>
      </c>
    </row>
    <row r="60" spans="1:11" ht="12.75">
      <c r="A60" t="s">
        <v>1</v>
      </c>
      <c r="B60">
        <v>3050.04</v>
      </c>
      <c r="C60" t="s">
        <v>78</v>
      </c>
      <c r="D60" t="s">
        <v>79</v>
      </c>
      <c r="E60">
        <v>-65.03</v>
      </c>
      <c r="F60">
        <v>-2398.28</v>
      </c>
      <c r="G60">
        <v>-2398.1</v>
      </c>
      <c r="H60">
        <v>5032.76</v>
      </c>
      <c r="I60">
        <v>3049.89</v>
      </c>
      <c r="J60">
        <v>-1613.18</v>
      </c>
      <c r="K60" t="s">
        <v>74</v>
      </c>
    </row>
    <row r="61" spans="1:11" ht="12.75">
      <c r="A61" t="s">
        <v>8</v>
      </c>
      <c r="B61">
        <v>3070.2</v>
      </c>
      <c r="C61" t="s">
        <v>78</v>
      </c>
      <c r="D61" t="s">
        <v>79</v>
      </c>
      <c r="E61">
        <v>-65.03</v>
      </c>
      <c r="F61">
        <v>-2392.79</v>
      </c>
      <c r="G61">
        <v>-2392.57</v>
      </c>
      <c r="H61">
        <v>4963.05</v>
      </c>
      <c r="I61">
        <v>3070.34</v>
      </c>
      <c r="J61">
        <v>-1579.25</v>
      </c>
      <c r="K61" t="s">
        <v>74</v>
      </c>
    </row>
    <row r="62" spans="1:11" ht="12.75">
      <c r="A62" t="s">
        <v>5</v>
      </c>
      <c r="B62">
        <v>2855.38</v>
      </c>
      <c r="C62" t="s">
        <v>78</v>
      </c>
      <c r="D62" t="s">
        <v>79</v>
      </c>
      <c r="E62">
        <v>-68.43</v>
      </c>
      <c r="F62">
        <v>-2218.03</v>
      </c>
      <c r="G62">
        <v>-2219.44</v>
      </c>
      <c r="H62">
        <v>4968.86</v>
      </c>
      <c r="I62">
        <v>2854.16</v>
      </c>
      <c r="J62">
        <v>-1414.89</v>
      </c>
      <c r="K62" t="s">
        <v>58</v>
      </c>
    </row>
    <row r="63" spans="1:11" ht="12.75">
      <c r="A63" t="s">
        <v>2</v>
      </c>
      <c r="B63">
        <v>3303.65</v>
      </c>
      <c r="C63" t="s">
        <v>80</v>
      </c>
      <c r="D63" t="s">
        <v>81</v>
      </c>
      <c r="E63">
        <v>100</v>
      </c>
      <c r="F63">
        <v>3273.68</v>
      </c>
      <c r="G63">
        <v>3274.18</v>
      </c>
      <c r="H63">
        <v>5031.99</v>
      </c>
      <c r="I63">
        <v>3303.34</v>
      </c>
      <c r="J63">
        <v>-1538.87</v>
      </c>
      <c r="K63" t="s">
        <v>58</v>
      </c>
    </row>
    <row r="64" spans="1:11" ht="12.75">
      <c r="A64" t="s">
        <v>9</v>
      </c>
      <c r="B64">
        <v>3149.29</v>
      </c>
      <c r="C64" t="s">
        <v>78</v>
      </c>
      <c r="D64" t="s">
        <v>79</v>
      </c>
      <c r="E64">
        <v>-68.43</v>
      </c>
      <c r="F64">
        <v>-2239.35</v>
      </c>
      <c r="G64">
        <v>-2240.4</v>
      </c>
      <c r="H64">
        <v>4958.29</v>
      </c>
      <c r="I64">
        <v>3148.71</v>
      </c>
      <c r="J64">
        <v>-1420.62</v>
      </c>
      <c r="K64" t="s">
        <v>58</v>
      </c>
    </row>
    <row r="65" spans="1:11" ht="12.75">
      <c r="A65" t="s">
        <v>10</v>
      </c>
      <c r="B65">
        <v>3172.4</v>
      </c>
      <c r="C65" t="s">
        <v>78</v>
      </c>
      <c r="D65" t="s">
        <v>79</v>
      </c>
      <c r="E65">
        <v>-68.43</v>
      </c>
      <c r="F65">
        <v>-2243.21</v>
      </c>
      <c r="G65">
        <v>-2241.26</v>
      </c>
      <c r="H65">
        <v>4970.15</v>
      </c>
      <c r="I65">
        <v>3171.93</v>
      </c>
      <c r="J65">
        <v>-1403.06</v>
      </c>
      <c r="K65" t="s">
        <v>58</v>
      </c>
    </row>
    <row r="66" spans="1:11" ht="12.75">
      <c r="A66" t="s">
        <v>11</v>
      </c>
      <c r="B66">
        <v>2003.65</v>
      </c>
      <c r="C66" t="s">
        <v>63</v>
      </c>
      <c r="D66" t="s">
        <v>64</v>
      </c>
      <c r="E66">
        <v>-8.57</v>
      </c>
      <c r="F66">
        <v>-424.24</v>
      </c>
      <c r="G66">
        <v>-424.18</v>
      </c>
      <c r="H66">
        <v>4984.12</v>
      </c>
      <c r="I66">
        <v>2003.61</v>
      </c>
      <c r="J66">
        <v>-629.6</v>
      </c>
      <c r="K66" t="s">
        <v>58</v>
      </c>
    </row>
    <row r="67" spans="1:11" ht="12.75">
      <c r="A67" t="s">
        <v>13</v>
      </c>
      <c r="B67">
        <v>1893.64</v>
      </c>
      <c r="C67" t="s">
        <v>63</v>
      </c>
      <c r="D67" t="s">
        <v>64</v>
      </c>
      <c r="E67">
        <v>-8.57</v>
      </c>
      <c r="F67">
        <v>-422.78</v>
      </c>
      <c r="G67">
        <v>-422.87</v>
      </c>
      <c r="H67">
        <v>4912.84</v>
      </c>
      <c r="I67">
        <v>1891.38</v>
      </c>
      <c r="J67">
        <v>-531.99</v>
      </c>
      <c r="K67" t="s">
        <v>58</v>
      </c>
    </row>
    <row r="68" spans="1:11" ht="12.75">
      <c r="A68" t="s">
        <v>14</v>
      </c>
      <c r="B68">
        <v>1789.25</v>
      </c>
      <c r="C68" t="s">
        <v>63</v>
      </c>
      <c r="D68" t="s">
        <v>64</v>
      </c>
      <c r="E68">
        <v>-8.57</v>
      </c>
      <c r="F68">
        <v>-421.99</v>
      </c>
      <c r="G68">
        <v>-421.93</v>
      </c>
      <c r="H68">
        <v>4924.66</v>
      </c>
      <c r="I68">
        <v>1789.3</v>
      </c>
      <c r="J68">
        <v>-441.38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2660.14</v>
      </c>
      <c r="C71" t="s">
        <v>78</v>
      </c>
      <c r="D71" t="s">
        <v>79</v>
      </c>
      <c r="E71">
        <v>-65.03</v>
      </c>
      <c r="F71">
        <v>-2297.53</v>
      </c>
      <c r="G71">
        <v>-2297.18</v>
      </c>
      <c r="H71">
        <v>4693.82</v>
      </c>
      <c r="I71">
        <v>2660.26</v>
      </c>
      <c r="J71">
        <v>-1514.08</v>
      </c>
      <c r="K71" t="s">
        <v>74</v>
      </c>
    </row>
    <row r="72" spans="1:11" ht="12.75">
      <c r="A72" t="s">
        <v>6</v>
      </c>
      <c r="B72">
        <v>2678.43</v>
      </c>
      <c r="C72" t="s">
        <v>78</v>
      </c>
      <c r="D72" t="s">
        <v>79</v>
      </c>
      <c r="E72">
        <v>-65.03</v>
      </c>
      <c r="F72">
        <v>-2297.01</v>
      </c>
      <c r="G72">
        <v>-2296.34</v>
      </c>
      <c r="H72">
        <v>4623.47</v>
      </c>
      <c r="I72">
        <v>2678.06</v>
      </c>
      <c r="J72">
        <v>-1493.61</v>
      </c>
      <c r="K72" t="s">
        <v>74</v>
      </c>
    </row>
    <row r="73" spans="1:11" ht="12.75">
      <c r="A73" t="s">
        <v>3</v>
      </c>
      <c r="B73">
        <v>2446.69</v>
      </c>
      <c r="C73" t="s">
        <v>78</v>
      </c>
      <c r="D73" t="s">
        <v>79</v>
      </c>
      <c r="E73">
        <v>-68.43</v>
      </c>
      <c r="F73">
        <v>-2121.64</v>
      </c>
      <c r="G73">
        <v>-2119.57</v>
      </c>
      <c r="H73">
        <v>4629.89</v>
      </c>
      <c r="I73">
        <v>2446.44</v>
      </c>
      <c r="J73">
        <v>-1329.33</v>
      </c>
      <c r="K73" t="s">
        <v>58</v>
      </c>
    </row>
    <row r="74" spans="1:11" ht="12.75">
      <c r="A74" t="s">
        <v>0</v>
      </c>
      <c r="B74">
        <v>2535.58</v>
      </c>
      <c r="C74" t="s">
        <v>78</v>
      </c>
      <c r="D74" t="s">
        <v>79</v>
      </c>
      <c r="E74">
        <v>-68.43</v>
      </c>
      <c r="F74">
        <v>-2146.35</v>
      </c>
      <c r="G74">
        <v>-2148.34</v>
      </c>
      <c r="H74">
        <v>4685.61</v>
      </c>
      <c r="I74">
        <v>2535.4</v>
      </c>
      <c r="J74">
        <v>-1389.46</v>
      </c>
      <c r="K74" t="s">
        <v>58</v>
      </c>
    </row>
    <row r="75" spans="1:11" ht="12.75">
      <c r="A75" t="s">
        <v>7</v>
      </c>
      <c r="B75">
        <v>2549.76</v>
      </c>
      <c r="C75" t="s">
        <v>78</v>
      </c>
      <c r="D75" t="s">
        <v>79</v>
      </c>
      <c r="E75">
        <v>-68.43</v>
      </c>
      <c r="F75">
        <v>-2137.3</v>
      </c>
      <c r="G75">
        <v>-2138.29</v>
      </c>
      <c r="H75">
        <v>4616.27</v>
      </c>
      <c r="I75">
        <v>2549.46</v>
      </c>
      <c r="J75">
        <v>-1357.2</v>
      </c>
      <c r="K75" t="s">
        <v>58</v>
      </c>
    </row>
    <row r="76" spans="1:11" ht="12.75">
      <c r="A76" t="s">
        <v>4</v>
      </c>
      <c r="B76">
        <v>2571.47</v>
      </c>
      <c r="C76" t="s">
        <v>78</v>
      </c>
      <c r="D76" t="s">
        <v>79</v>
      </c>
      <c r="E76">
        <v>-68.43</v>
      </c>
      <c r="F76">
        <v>-2149.94</v>
      </c>
      <c r="G76">
        <v>-2151.31</v>
      </c>
      <c r="H76">
        <v>4626.53</v>
      </c>
      <c r="I76">
        <v>2572.14</v>
      </c>
      <c r="J76">
        <v>-1344.57</v>
      </c>
      <c r="K76" t="s">
        <v>58</v>
      </c>
    </row>
    <row r="77" spans="1:11" ht="12.75">
      <c r="A77" t="s">
        <v>1</v>
      </c>
      <c r="B77">
        <v>2735.04</v>
      </c>
      <c r="C77" t="s">
        <v>78</v>
      </c>
      <c r="D77" t="s">
        <v>79</v>
      </c>
      <c r="E77">
        <v>-68.43</v>
      </c>
      <c r="F77">
        <v>-2147.83</v>
      </c>
      <c r="G77">
        <v>-2146.21</v>
      </c>
      <c r="H77">
        <v>4684.97</v>
      </c>
      <c r="I77">
        <v>2733.34</v>
      </c>
      <c r="J77">
        <v>-1375.22</v>
      </c>
      <c r="K77" t="s">
        <v>58</v>
      </c>
    </row>
    <row r="78" spans="1:11" ht="12.75">
      <c r="A78" t="s">
        <v>8</v>
      </c>
      <c r="B78">
        <v>2770.38</v>
      </c>
      <c r="C78" t="s">
        <v>78</v>
      </c>
      <c r="D78" t="s">
        <v>79</v>
      </c>
      <c r="E78">
        <v>-68.43</v>
      </c>
      <c r="F78">
        <v>-2174.21</v>
      </c>
      <c r="G78">
        <v>-2172.98</v>
      </c>
      <c r="H78">
        <v>4614.56</v>
      </c>
      <c r="I78">
        <v>2768.02</v>
      </c>
      <c r="J78">
        <v>-1372.21</v>
      </c>
      <c r="K78" t="s">
        <v>58</v>
      </c>
    </row>
    <row r="79" spans="1:11" ht="12.75">
      <c r="A79" t="s">
        <v>5</v>
      </c>
      <c r="B79">
        <v>2776.96</v>
      </c>
      <c r="C79" t="s">
        <v>78</v>
      </c>
      <c r="D79" t="s">
        <v>79</v>
      </c>
      <c r="E79">
        <v>-68.43</v>
      </c>
      <c r="F79">
        <v>-2153.7</v>
      </c>
      <c r="G79">
        <v>-2152.38</v>
      </c>
      <c r="H79">
        <v>4627.87</v>
      </c>
      <c r="I79">
        <v>2775.2</v>
      </c>
      <c r="J79">
        <v>-1339.54</v>
      </c>
      <c r="K79" t="s">
        <v>58</v>
      </c>
    </row>
    <row r="80" spans="1:11" ht="12.75">
      <c r="A80" t="s">
        <v>2</v>
      </c>
      <c r="B80">
        <v>3032.81</v>
      </c>
      <c r="C80" t="s">
        <v>78</v>
      </c>
      <c r="D80" t="s">
        <v>79</v>
      </c>
      <c r="E80">
        <v>-68.43</v>
      </c>
      <c r="F80">
        <v>-2139.76</v>
      </c>
      <c r="G80">
        <v>-2138.11</v>
      </c>
      <c r="H80">
        <v>4687.54</v>
      </c>
      <c r="I80">
        <v>3032.42</v>
      </c>
      <c r="J80">
        <v>-1344.59</v>
      </c>
      <c r="K80" t="s">
        <v>58</v>
      </c>
    </row>
    <row r="81" spans="1:11" ht="12.75">
      <c r="A81" t="s">
        <v>9</v>
      </c>
      <c r="B81">
        <v>3053.28</v>
      </c>
      <c r="C81" t="s">
        <v>78</v>
      </c>
      <c r="D81" t="s">
        <v>79</v>
      </c>
      <c r="E81">
        <v>-68.43</v>
      </c>
      <c r="F81">
        <v>-2142.61</v>
      </c>
      <c r="G81">
        <v>-2141.21</v>
      </c>
      <c r="H81">
        <v>4618.26</v>
      </c>
      <c r="I81">
        <v>3052.87</v>
      </c>
      <c r="J81">
        <v>-1326.52</v>
      </c>
      <c r="K81" t="s">
        <v>58</v>
      </c>
    </row>
    <row r="82" spans="1:11" ht="12.75">
      <c r="A82" t="s">
        <v>10</v>
      </c>
      <c r="B82">
        <v>3072.8</v>
      </c>
      <c r="C82" t="s">
        <v>78</v>
      </c>
      <c r="D82" t="s">
        <v>79</v>
      </c>
      <c r="E82">
        <v>-68.43</v>
      </c>
      <c r="F82">
        <v>-2143.84</v>
      </c>
      <c r="G82">
        <v>-2141.84</v>
      </c>
      <c r="H82">
        <v>4631.06</v>
      </c>
      <c r="I82">
        <v>3072.29</v>
      </c>
      <c r="J82">
        <v>-1308.12</v>
      </c>
      <c r="K82" t="s">
        <v>58</v>
      </c>
    </row>
    <row r="83" spans="1:11" ht="12.75">
      <c r="A83" t="s">
        <v>11</v>
      </c>
      <c r="B83">
        <v>1803.1</v>
      </c>
      <c r="C83" t="s">
        <v>63</v>
      </c>
      <c r="D83" t="s">
        <v>64</v>
      </c>
      <c r="E83">
        <v>-8.57</v>
      </c>
      <c r="F83">
        <v>-425.1</v>
      </c>
      <c r="G83">
        <v>-425.06</v>
      </c>
      <c r="H83">
        <v>4646.09</v>
      </c>
      <c r="I83">
        <v>1803.64</v>
      </c>
      <c r="J83">
        <v>-483.58</v>
      </c>
      <c r="K83" t="s">
        <v>58</v>
      </c>
    </row>
    <row r="84" spans="1:11" ht="12.75">
      <c r="A84" t="s">
        <v>13</v>
      </c>
      <c r="B84">
        <v>1698.89</v>
      </c>
      <c r="C84" t="s">
        <v>63</v>
      </c>
      <c r="D84" t="s">
        <v>64</v>
      </c>
      <c r="E84">
        <v>-8.57</v>
      </c>
      <c r="F84">
        <v>-424.38</v>
      </c>
      <c r="G84">
        <v>-424.33</v>
      </c>
      <c r="H84">
        <v>4576.44</v>
      </c>
      <c r="I84">
        <v>1700.59</v>
      </c>
      <c r="J84">
        <v>-391.58</v>
      </c>
      <c r="K84" t="s">
        <v>58</v>
      </c>
    </row>
    <row r="85" spans="1:11" ht="12.75">
      <c r="A85" t="s">
        <v>14</v>
      </c>
      <c r="B85">
        <v>1596.81</v>
      </c>
      <c r="C85" t="s">
        <v>63</v>
      </c>
      <c r="D85" t="s">
        <v>64</v>
      </c>
      <c r="E85">
        <v>-8.57</v>
      </c>
      <c r="F85">
        <v>-423.7</v>
      </c>
      <c r="G85">
        <v>-423.66</v>
      </c>
      <c r="H85">
        <v>4589.3</v>
      </c>
      <c r="I85">
        <v>1597.02</v>
      </c>
      <c r="J85">
        <v>-299.98</v>
      </c>
      <c r="K85" t="s">
        <v>58</v>
      </c>
    </row>
    <row r="87" ht="12.75">
      <c r="A87" t="s">
        <v>82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2008-10-29T20:17:21Z</dcterms:modified>
  <cp:category/>
  <cp:version/>
  <cp:contentType/>
  <cp:contentStatus/>
</cp:coreProperties>
</file>