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<sst xmlns="http://schemas.openxmlformats.org/spreadsheetml/2006/main" count="727" uniqueCount="79">
  <si>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</si>
  <si>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</si>
  <si>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</si>
  <si>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</si>
  <si>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</si>
  <si>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</si>
  <si>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</si>
  <si>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</si>
  <si>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</si>
  <si>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</si>
  <si>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</si>
  <si>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</si>
  <si>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</si>
  <si>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</si>
  <si>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</si>
  <si>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</si>
  <si>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</si>
  <si>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</si>
  <si>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</si>
  <si>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</si>
  <si>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</si>
  <si>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</si>
  <si>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</si>
  <si>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</si>
  <si>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</si>
  <si>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</si>
  <si>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</si>
  <si>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</si>
  <si>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</si>
  <si>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</si>
  <si>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</si>
  <si>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</si>
  <si>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</si>
  <si>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</si>
  <si>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</si>
  <si>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</si>
  <si>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</si>
  <si>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</si>
  <si>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</si>
  <si>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</si>
  <si>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</si>
  <si>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</si>
  <si>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</si>
  <si>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</si>
  <si>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</si>
  <si>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</si>
  <si>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</si>
  <si>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</si>
  <si>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</si>
  <si>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</si>
  <si>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</si>
  <si>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</si>
  <si>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</si>
  <si>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</si>
  <si>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</si>
  <si>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</si>
  <si>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</si>
  <si>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</si>
  <si>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</si>
  <si>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</si>
  <si>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</si>
  <si>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</si>
  <si>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</si>
  <si>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</si>
  <si>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</si>
  <si>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</si>
  <si>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</si>
  <si>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</si>
  <si>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</si>
  <si>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</si>
  <si>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BFR: 4268 Mon-Cust #1 500kV &amp; Cust 500/230kV Bk#1</t>
  </si>
  <si>
    <t>BFR: 4519 Cust-Mon #1 500kV &amp; Mon Caps</t>
  </si>
  <si>
    <t>BFR: 4526 Monroe-EchoLK-SnoK 500 kV #1 &amp; Mon-Cust #2 500kV</t>
  </si>
  <si>
    <t>Branch CUST BNK1 (95008)  TO  CUST ING2 (95009) CKT 1 [500.00 - 500.00 kV]</t>
  </si>
  <si>
    <t>BFR: 4276 Cust-Ing #1 500kV &amp; Cust 500/230kV Bk#2</t>
  </si>
  <si>
    <t>Branch CUST ING1 (95012)  TO  CUSTER W (40323) CKT 1 [500.00 - 500.00 kV]</t>
  </si>
  <si>
    <t>BFR: 4486 Cust-Ing #2 500kV &amp; Cust 500/230kV Bk#2</t>
  </si>
  <si>
    <t>040WINTER09v2SNL(SED-BOT-HR OUT)</t>
  </si>
  <si>
    <t>Sedro Woolley (PSE)-Bothell (SCL)-Horse Ranch 230kV Line ***Includes Horse Ranch sect of Monroe-Snohomish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</si>
</sst>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722847"/>
        <c:axId val="6505624"/>
      </c:scatterChart>
      <c:valAx>
        <c:axId val="7228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05624"/>
        <c:crossesAt val="0"/>
        <c:crossBetween val="midCat"/>
        <c:dispUnits/>
        <c:majorUnit val="100"/>
        <c:minorUnit val="50"/>
      </c:valAx>
      <c:valAx>
        <c:axId val="65056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7228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8550617"/>
        <c:axId val="57193506"/>
      </c:scatterChart>
      <c:valAx>
        <c:axId val="585506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193506"/>
        <c:crossesAt val="0"/>
        <c:crossBetween val="midCat"/>
        <c:dispUnits/>
        <c:majorUnit val="100"/>
        <c:minorUnit val="50"/>
      </c:valAx>
      <c:valAx>
        <c:axId val="571935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5506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4979507"/>
        <c:axId val="2162380"/>
      </c:scatterChart>
      <c:valAx>
        <c:axId val="449795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2380"/>
        <c:crossesAt val="0"/>
        <c:crossBetween val="midCat"/>
        <c:dispUnits/>
        <c:majorUnit val="100"/>
        <c:minorUnit val="50"/>
      </c:valAx>
      <c:valAx>
        <c:axId val="21623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9795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9461421"/>
        <c:axId val="40935062"/>
      </c:scatterChart>
      <c:valAx>
        <c:axId val="194614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935062"/>
        <c:crossesAt val="0"/>
        <c:crossBetween val="midCat"/>
        <c:dispUnits/>
        <c:majorUnit val="100"/>
        <c:minorUnit val="50"/>
      </c:valAx>
      <c:valAx>
        <c:axId val="4093506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4614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2871239"/>
        <c:axId val="27405696"/>
      </c:scatterChart>
      <c:valAx>
        <c:axId val="328712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405696"/>
        <c:crossesAt val="0"/>
        <c:crossBetween val="midCat"/>
        <c:dispUnits/>
        <c:majorUnit val="100"/>
        <c:minorUnit val="50"/>
      </c:valAx>
      <c:valAx>
        <c:axId val="274056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8712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Sedro Woolley (PSE)-Bothell (SCL)-Horse Ranch 230kV Line ***Includes Horse Ranch sect of Monroe-Snohomish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3315.896666666667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1703.77</v>
      </c>
      <c r="E21" s="76" t="str">
        <f>'Excel Sheet'!D3</f>
        <v>BFR: 4268 Mon-Cust #1 500kV &amp; Cust 500/230kV Bk#1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1592.2</v>
      </c>
      <c r="V21" s="114" t="str">
        <f>E23</f>
        <v>BFR: 4268 Mon-Cust #1 500kV &amp; Cust 500/230kV Bk#1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1668.08</v>
      </c>
      <c r="E22" s="57" t="str">
        <f>'Excel Sheet'!D4</f>
        <v>BFR: 4268 Mon-Cust #1 500kV &amp; Cust 500/230kV Bk#1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1896.13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1592.2</v>
      </c>
      <c r="E23" s="76" t="str">
        <f>'Excel Sheet'!D5</f>
        <v>BFR: 4268 Mon-Cust #1 500kV &amp; Cust 500/230kV Bk#1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2242.33</v>
      </c>
      <c r="V23" s="112" t="str">
        <f>E29</f>
        <v>BFR: 4526 Monroe-EchoLK-SnoK 500 kV #1 &amp; Mon-Cust #2 500kV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1978.39</v>
      </c>
      <c r="E24" s="57" t="str">
        <f>'Excel Sheet'!D6</f>
        <v>BFR: 4519 Cust-Mon #1 500kV &amp; Mon Caps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2911.2</v>
      </c>
      <c r="V24" s="108" t="str">
        <f>E32</f>
        <v>BFR: 4526 Monroe-EchoLK-SnoK 500 kV #1 &amp; Mon-Cust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1937.49</v>
      </c>
      <c r="E25" s="76" t="str">
        <f>'Excel Sheet'!D7</f>
        <v>BFR: 4519 Cust-Mon #1 500kV &amp; Mon Caps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3599.45</v>
      </c>
      <c r="V25" s="108" t="str">
        <f>E35</f>
        <v>BFR: 4519 Cust-Mon #1 500kV &amp; Mon Caps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1896.13</v>
      </c>
      <c r="E26" s="57" t="str">
        <f>'Excel Sheet'!D8</f>
        <v>BFR: 4519 Cust-Mon #1 500kV &amp; Mon Caps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1668.08</v>
      </c>
      <c r="V26" s="112" t="str">
        <f>E22</f>
        <v>BFR: 4268 Mon-Cust #1 500kV &amp; Cust 500/230kV Bk#1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2341.56</v>
      </c>
      <c r="E27" s="76" t="str">
        <f>'Excel Sheet'!D9</f>
        <v>BFR: 4519 Cust-Mon #1 500kV &amp; Mon Caps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1937.49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2289.03</v>
      </c>
      <c r="E28" s="57" t="str">
        <f>'Excel Sheet'!D10</f>
        <v>BFR: 4526 Monroe-EchoLK-SnoK 500 kV #1 &amp; Mon-Cust #2 500kV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2289.03</v>
      </c>
      <c r="V28" s="108" t="str">
        <f>E28</f>
        <v>BFR: 4526 Monroe-EchoLK-SnoK 500 kV #1 &amp; Mon-Cust #2 500kV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2242.33</v>
      </c>
      <c r="E29" s="76" t="str">
        <f>'Excel Sheet'!D11</f>
        <v>BFR: 4526 Monroe-EchoLK-SnoK 500 kV #1 &amp; Mon-Cust #2 500kV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2944.82</v>
      </c>
      <c r="V29" s="108" t="str">
        <f>E31</f>
        <v>BFR: 4526 Monroe-EchoLK-SnoK 500 kV #1 &amp; Mon-Cust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2994.9</v>
      </c>
      <c r="E30" s="57" t="str">
        <f>'Excel Sheet'!D12</f>
        <v>BFR: 4526 Monroe-EchoLK-SnoK 500 kV #1 &amp; Mon-Cust #2 500kV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3670.25</v>
      </c>
      <c r="V30" s="108" t="str">
        <f>E34</f>
        <v>BFR: 4276 Cust-Ing #1 500kV &amp; Cust 500/230kV Bk#2</v>
      </c>
      <c r="W30" s="111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2944.82</v>
      </c>
      <c r="E31" s="76" t="str">
        <f>'Excel Sheet'!D13</f>
        <v>BFR: 4526 Monroe-EchoLK-SnoK 500 kV #1 &amp; Mon-Cust #2 500kV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1703.77</v>
      </c>
      <c r="V31" s="108" t="str">
        <f>E21</f>
        <v>BFR: 4268 Mon-Cust #1 500kV &amp; Cust 500/230kV Bk#1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2911.2</v>
      </c>
      <c r="E32" s="57" t="str">
        <f>'Excel Sheet'!D14</f>
        <v>BFR: 4526 Monroe-EchoLK-SnoK 500 kV #1 &amp; Mon-Cust #2 500kV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1978.39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3655.67</v>
      </c>
      <c r="E33" s="76" t="str">
        <f>'Excel Sheet'!D15</f>
        <v>BFR: 4276 Cust-Ing #1 500kV &amp; Cust 500/230kV Bk#2</v>
      </c>
      <c r="F33" s="135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2341.56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3670.25</v>
      </c>
      <c r="E34" s="57" t="str">
        <f>'Excel Sheet'!D16</f>
        <v>BFR: 4276 Cust-Ing #1 500kV &amp; Cust 500/230kV Bk#2</v>
      </c>
      <c r="F34" s="135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2994.9</v>
      </c>
      <c r="V34" s="108" t="str">
        <f>E30</f>
        <v>BFR: 4526 Monroe-EchoLK-SnoK 500 kV #1 &amp; Mon-Cust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3599.45</v>
      </c>
      <c r="E35" s="81" t="str">
        <f>'Excel Sheet'!D17</f>
        <v>BFR: 4519 Cust-Mon #1 500kV &amp; Mon Caps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3655.67</v>
      </c>
      <c r="V35" s="113" t="str">
        <f>E33</f>
        <v>BFR: 4276 Cust-Ing #1 500kV &amp; Cust 500/230kV Bk#2</v>
      </c>
      <c r="W35" s="116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(PSE)-Bothell (SCL)-Horse Ranch 230kV Line ***Includes Horse Ranch sect of Monroe-Snohomish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2634.657999999999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1778.71</v>
      </c>
      <c r="E21" s="55" t="str">
        <f>'Excel Sheet'!D20</f>
        <v>BFR: 4268 Mon-Cust #1 500kV &amp; Cust 500/230kV Bk#1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1667.13</v>
      </c>
      <c r="V21" s="114" t="str">
        <f>E23</f>
        <v>BFR: 4268 Mon-Cust #1 500kV &amp; Cust 500/230kV Bk#1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1726.09</v>
      </c>
      <c r="E22" s="57" t="str">
        <f>'Excel Sheet'!D21</f>
        <v>BFR: 4268 Mon-Cust #1 500kV &amp; Cust 500/230kV Bk#1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1933.34</v>
      </c>
      <c r="V22" s="108" t="str">
        <f>E26</f>
        <v>BFR: 4526 Monroe-EchoLK-SnoK 500 kV #1 &amp; Mon-Cust #2 500kV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1667.13</v>
      </c>
      <c r="E23" s="57" t="str">
        <f>'Excel Sheet'!D22</f>
        <v>BFR: 4268 Mon-Cust #1 500kV &amp; Cust 500/230kV Bk#1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2304.77</v>
      </c>
      <c r="V23" s="112" t="str">
        <f>E29</f>
        <v>BFR: 4526 Monroe-EchoLK-SnoK 500 kV #1 &amp; Mon-Cust #2 500kV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1996.89</v>
      </c>
      <c r="E24" s="57" t="str">
        <f>'Excel Sheet'!D23</f>
        <v>BFR: 4526 Monroe-EchoLK-SnoK 500 kV #1 &amp; Mon-Cust #2 500kV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2947.15</v>
      </c>
      <c r="V24" s="108" t="str">
        <f>E32</f>
        <v>BFR: 4526 Monroe-EchoLK-SnoK 500 kV #1 &amp; Mon-Cust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1955.4</v>
      </c>
      <c r="E25" s="57" t="str">
        <f>'Excel Sheet'!D24</f>
        <v>BFR: 4526 Monroe-EchoLK-SnoK 500 kV #1 &amp; Mon-Cust #2 500kV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3602.73</v>
      </c>
      <c r="V25" s="108" t="str">
        <f>E35</f>
        <v>BFR: 4276 Cust-Ing #1 500kV &amp; Cust 500/230kV Bk#2</v>
      </c>
      <c r="W25" s="109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1933.34</v>
      </c>
      <c r="E26" s="57" t="str">
        <f>'Excel Sheet'!D25</f>
        <v>BFR: 4526 Monroe-EchoLK-SnoK 500 kV #1 &amp; Mon-Cust #2 500kV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1726.09</v>
      </c>
      <c r="V26" s="112" t="str">
        <f>E22</f>
        <v>BFR: 4268 Mon-Cust #1 500kV &amp; Cust 500/230kV Bk#1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2379.16</v>
      </c>
      <c r="E27" s="57" t="str">
        <f>'Excel Sheet'!D26</f>
        <v>BFR: 4526 Monroe-EchoLK-SnoK 500 kV #1 &amp; Mon-Cust #2 500kV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1955.4</v>
      </c>
      <c r="V27" s="115" t="str">
        <f>E25</f>
        <v>BFR: 4526 Monroe-EchoLK-SnoK 500 kV #1 &amp; Mon-Cust #2 500kV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2346.13</v>
      </c>
      <c r="E28" s="57" t="str">
        <f>'Excel Sheet'!D27</f>
        <v>BFR: 4526 Monroe-EchoLK-SnoK 500 kV #1 &amp; Mon-Cust #2 500kV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2346.13</v>
      </c>
      <c r="V28" s="108" t="str">
        <f>E28</f>
        <v>BFR: 4526 Monroe-EchoLK-SnoK 500 kV #1 &amp; Mon-Cust #2 500kV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2304.77</v>
      </c>
      <c r="E29" s="57" t="str">
        <f>'Excel Sheet'!D28</f>
        <v>BFR: 4526 Monroe-EchoLK-SnoK 500 kV #1 &amp; Mon-Cust #2 500kV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2983.82</v>
      </c>
      <c r="V29" s="108" t="str">
        <f>E31</f>
        <v>BFR: 4526 Monroe-EchoLK-SnoK 500 kV #1 &amp; Mon-Cust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3060.43</v>
      </c>
      <c r="E30" s="57" t="str">
        <f>'Excel Sheet'!D29</f>
        <v>BFR: 4526 Monroe-EchoLK-SnoK 500 kV #1 &amp; Mon-Cust #2 500kV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3610.73</v>
      </c>
      <c r="V30" s="108" t="str">
        <f>E34</f>
        <v>BFR: 4276 Cust-Ing #1 500kV &amp; Cust 500/230kV Bk#2</v>
      </c>
      <c r="W30" s="111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2983.82</v>
      </c>
      <c r="E31" s="76" t="str">
        <f>'Excel Sheet'!D30</f>
        <v>BFR: 4526 Monroe-EchoLK-SnoK 500 kV #1 &amp; Mon-Cust #2 500kV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1778.71</v>
      </c>
      <c r="V31" s="108" t="str">
        <f>E21</f>
        <v>BFR: 4268 Mon-Cust #1 500kV &amp; Cust 500/230kV Bk#1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2947.15</v>
      </c>
      <c r="E32" s="136" t="str">
        <f>'Excel Sheet'!D31</f>
        <v>BFR: 4526 Monroe-EchoLK-SnoK 500 kV #1 &amp; Mon-Cust #2 500kV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1996.89</v>
      </c>
      <c r="V32" s="108" t="str">
        <f>E24</f>
        <v>BFR: 4526 Monroe-EchoLK-SnoK 500 kV #1 &amp; Mon-Cust #2 500kV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3610.68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2379.16</v>
      </c>
      <c r="V33" s="112" t="str">
        <f>E27</f>
        <v>BFR: 4526 Monroe-EchoLK-SnoK 500 kV #1 &amp; Mon-Cust #2 500kV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3610.73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3060.43</v>
      </c>
      <c r="V34" s="108" t="str">
        <f>E30</f>
        <v>BFR: 4526 Monroe-EchoLK-SnoK 500 kV #1 &amp; Mon-Cust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3602.73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3610.68</v>
      </c>
      <c r="V35" s="113" t="str">
        <f>E33</f>
        <v>BFR: 4276 Cust-Ing #1 500kV &amp; Cust 500/230kV Bk#2</v>
      </c>
      <c r="W35" s="116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(PSE)-Bothell (SCL)-Horse Ranch 230kV Line ***Includes Horse Ranch sect of Monroe-Snohomish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2393.0233333333326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1845.41</v>
      </c>
      <c r="E21" s="55" t="str">
        <f>'Excel Sheet'!D37</f>
        <v>BFR: 4268 Mon-Cust #1 500kV &amp; Cust 500/230kV Bk#1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1717.81</v>
      </c>
      <c r="V21" s="114" t="str">
        <f>E23</f>
        <v>BFR: 4268 Mon-Cust #1 500kV &amp; Cust 500/230kV Bk#1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1771.36</v>
      </c>
      <c r="E22" s="57" t="str">
        <f>'Excel Sheet'!D38</f>
        <v>BFR: 4268 Mon-Cust #1 500kV &amp; Cust 500/230kV Bk#1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1944.3</v>
      </c>
      <c r="V22" s="108" t="str">
        <f>E26</f>
        <v>BFR: 4526 Monroe-EchoLK-SnoK 500 kV #1 &amp; Mon-Cust #2 500kV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1717.81</v>
      </c>
      <c r="E23" s="57" t="str">
        <f>'Excel Sheet'!D39</f>
        <v>BFR: 4268 Mon-Cust #1 500kV &amp; Cust 500/230kV Bk#1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2333.27</v>
      </c>
      <c r="V23" s="112" t="str">
        <f>E29</f>
        <v>BFR: 4526 Monroe-EchoLK-SnoK 500 kV #1 &amp; Mon-Cust #2 500kV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2071.95</v>
      </c>
      <c r="E24" s="57" t="str">
        <f>'Excel Sheet'!D40</f>
        <v>BFR: 4526 Monroe-EchoLK-SnoK 500 kV #1 &amp; Mon-Cust #2 500kV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2977.43</v>
      </c>
      <c r="V24" s="108" t="str">
        <f>E32</f>
        <v>BFR: 4526 Monroe-EchoLK-SnoK 500 kV #1 &amp; Mon-Cust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1995.74</v>
      </c>
      <c r="E25" s="57" t="str">
        <f>'Excel Sheet'!D41</f>
        <v>BFR: 4526 Monroe-EchoLK-SnoK 500 kV #1 &amp; Mon-Cust #2 500kV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3474.48</v>
      </c>
      <c r="V25" s="108" t="str">
        <f>E35</f>
        <v>BFR: 4276 Cust-Ing #1 500kV &amp; Cust 500/230kV Bk#2</v>
      </c>
      <c r="W25" s="109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1944.3</v>
      </c>
      <c r="E26" s="57" t="str">
        <f>'Excel Sheet'!D42</f>
        <v>BFR: 4526 Monroe-EchoLK-SnoK 500 kV #1 &amp; Mon-Cust #2 500kV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1771.36</v>
      </c>
      <c r="V26" s="112" t="str">
        <f>E22</f>
        <v>BFR: 4268 Mon-Cust #1 500kV &amp; Cust 500/230kV Bk#1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2438.61</v>
      </c>
      <c r="E27" s="57" t="str">
        <f>'Excel Sheet'!D43</f>
        <v>BFR: 4526 Monroe-EchoLK-SnoK 500 kV #1 &amp; Mon-Cust #2 500kV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1995.74</v>
      </c>
      <c r="V27" s="115" t="str">
        <f>E25</f>
        <v>BFR: 4526 Monroe-EchoLK-SnoK 500 kV #1 &amp; Mon-Cust #2 500kV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2378.58</v>
      </c>
      <c r="E28" s="57" t="str">
        <f>'Excel Sheet'!D44</f>
        <v>BFR: 4526 Monroe-EchoLK-SnoK 500 kV #1 &amp; Mon-Cust #2 500kV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2378.58</v>
      </c>
      <c r="V28" s="108" t="str">
        <f>E28</f>
        <v>BFR: 4526 Monroe-EchoLK-SnoK 500 kV #1 &amp; Mon-Cust #2 500kV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2333.27</v>
      </c>
      <c r="E29" s="57" t="str">
        <f>'Excel Sheet'!D45</f>
        <v>BFR: 4526 Monroe-EchoLK-SnoK 500 kV #1 &amp; Mon-Cust #2 500kV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3036.23</v>
      </c>
      <c r="V29" s="108" t="str">
        <f>E31</f>
        <v>BFR: 4526 Monroe-EchoLK-SnoK 500 kV #1 &amp; Mon-Cust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3069.98</v>
      </c>
      <c r="E30" s="57" t="str">
        <f>'Excel Sheet'!D46</f>
        <v>BFR: 4526 Monroe-EchoLK-SnoK 500 kV #1 &amp; Mon-Cust #2 500kV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3494.73</v>
      </c>
      <c r="V30" s="108" t="str">
        <f>E34</f>
        <v>BFR: 4276 Cust-Ing #1 500kV &amp; Cust 500/230kV Bk#2</v>
      </c>
      <c r="W30" s="111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3036.23</v>
      </c>
      <c r="E31" s="57" t="str">
        <f>'Excel Sheet'!D47</f>
        <v>BFR: 4526 Monroe-EchoLK-SnoK 500 kV #1 &amp; Mon-Cust #2 500kV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1845.41</v>
      </c>
      <c r="V31" s="108" t="str">
        <f>E21</f>
        <v>BFR: 4268 Mon-Cust #1 500kV &amp; Cust 500/230kV Bk#1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2977.43</v>
      </c>
      <c r="E32" s="57" t="str">
        <f>'Excel Sheet'!D48</f>
        <v>BFR: 4526 Monroe-EchoLK-SnoK 500 kV #1 &amp; Mon-Cust #2 500kV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2071.95</v>
      </c>
      <c r="V32" s="108" t="str">
        <f>E24</f>
        <v>BFR: 4526 Monroe-EchoLK-SnoK 500 kV #1 &amp; Mon-Cust #2 500kV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3473.8</v>
      </c>
      <c r="E33" s="57" t="str">
        <f>'Excel Sheet'!D49</f>
        <v>BFR: 4276 Cust-Ing #1 500kV &amp; Cust 500/230kV Bk#2</v>
      </c>
      <c r="F33" s="58" t="str">
        <f>'Excel Sheet'!C49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2438.61</v>
      </c>
      <c r="V33" s="112" t="str">
        <f>E27</f>
        <v>BFR: 4526 Monroe-EchoLK-SnoK 500 kV #1 &amp; Mon-Cust #2 500kV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3494.73</v>
      </c>
      <c r="E34" s="57" t="str">
        <f>'Excel Sheet'!D50</f>
        <v>BFR: 4276 Cust-Ing #1 500kV &amp; Cust 500/230kV Bk#2</v>
      </c>
      <c r="F34" s="58" t="str">
        <f>'Excel Sheet'!C50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3069.98</v>
      </c>
      <c r="V34" s="108" t="str">
        <f>E30</f>
        <v>BFR: 4526 Monroe-EchoLK-SnoK 500 kV #1 &amp; Mon-Cust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3474.48</v>
      </c>
      <c r="E35" s="59" t="str">
        <f>'Excel Sheet'!D51</f>
        <v>BFR: 4276 Cust-Ing #1 500kV &amp; Cust 500/230kV Bk#2</v>
      </c>
      <c r="F35" s="107" t="str">
        <f>'Excel Sheet'!C51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3473.8</v>
      </c>
      <c r="V35" s="113" t="str">
        <f>E33</f>
        <v>BFR: 4276 Cust-Ing #1 500kV &amp; Cust 500/230kV Bk#2</v>
      </c>
      <c r="W35" s="116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Sedro Woolley (PSE)-Bothell (SCL)-Horse Ranch 230kV Line ***Includes Horse Ranch sect of Monroe-Snohomish 230kV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2916.9206666666664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1685.3</v>
      </c>
      <c r="E21" s="168" t="str">
        <f>'Excel Sheet'!$D54</f>
        <v>BFR: 4268 Mon-Cust #1 500kV &amp; Cust 500/230kV Bk#1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1574.76</v>
      </c>
      <c r="V21" s="114" t="str">
        <f>E23</f>
        <v>BFR: 4268 Mon-Cust #1 500kV &amp; Cust 500/230kV Bk#1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1618.61</v>
      </c>
      <c r="E22" s="172" t="str">
        <f>'Excel Sheet'!$D55</f>
        <v>BFR: 4268 Mon-Cust #1 500kV &amp; Cust 500/230kV Bk#1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1845.17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1574.76</v>
      </c>
      <c r="E23" s="172" t="str">
        <f>'Excel Sheet'!$D56</f>
        <v>BFR: 4268 Mon-Cust #1 500kV &amp; Cust 500/230kV Bk#1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2200.94</v>
      </c>
      <c r="V23" s="112" t="str">
        <f>E29</f>
        <v>BFR: 4526 Monroe-EchoLK-SnoK 500 kV #1 &amp; Mon-Cust #2 500kV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1938.5</v>
      </c>
      <c r="E24" s="172" t="str">
        <f>'Excel Sheet'!$D57</f>
        <v>BFR: 4519 Cust-Mon #1 500kV &amp; Mon Caps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2868.11</v>
      </c>
      <c r="V24" s="108" t="str">
        <f>E32</f>
        <v>BFR: 4526 Monroe-EchoLK-SnoK 500 kV #1 &amp; Mon-Cust #2 500kV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1892.46</v>
      </c>
      <c r="E25" s="172" t="str">
        <f>'Excel Sheet'!$D58</f>
        <v>BFR: 4519 Cust-Mon #1 500kV &amp; Mon Caps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3316.82</v>
      </c>
      <c r="V25" s="108" t="str">
        <f>E35</f>
        <v>BFR: 4276 Cust-Ing #1 500kV &amp; Cust 500/230kV Bk#2</v>
      </c>
      <c r="W25" s="109" t="str">
        <f>F35</f>
        <v>Branch CUST BNK1 (95008)  TO  CUST ING2 (95009) CKT 1 [500.00 - 500.00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1845.17</v>
      </c>
      <c r="E26" s="172" t="str">
        <f>'Excel Sheet'!$D59</f>
        <v>BFR: 4519 Cust-Mon #1 500kV &amp; Mon Caps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1618.61</v>
      </c>
      <c r="V26" s="112" t="str">
        <f>E22</f>
        <v>BFR: 4268 Mon-Cust #1 500kV &amp; Cust 500/230kV Bk#1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2322.71</v>
      </c>
      <c r="E27" s="172" t="str">
        <f>'Excel Sheet'!$D60</f>
        <v>BFR: 4519 Cust-Mon #1 500kV &amp; Mon Caps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1892.46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2271.01</v>
      </c>
      <c r="E28" s="172" t="str">
        <f>'Excel Sheet'!$D61</f>
        <v>BFR: 4519 Cust-Mon #1 500kV &amp; Mon Caps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2271.01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2200.94</v>
      </c>
      <c r="E29" s="172" t="str">
        <f>'Excel Sheet'!$D62</f>
        <v>BFR: 4526 Monroe-EchoLK-SnoK 500 kV #1 &amp; Mon-Cust #2 500kV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2908.02</v>
      </c>
      <c r="V29" s="108" t="str">
        <f>E31</f>
        <v>BFR: 4526 Monroe-EchoLK-SnoK 500 kV #1 &amp; Mon-Cust #2 500kV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2942.63</v>
      </c>
      <c r="E30" s="172" t="str">
        <f>'Excel Sheet'!$D63</f>
        <v>BFR: 4526 Monroe-EchoLK-SnoK 500 kV #1 &amp; Mon-Cust #2 500kV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3322.19</v>
      </c>
      <c r="V30" s="108" t="str">
        <f>E34</f>
        <v>BFR: 4276 Cust-Ing #1 500kV &amp; Cust 500/230kV Bk#2</v>
      </c>
      <c r="W30" s="111" t="str">
        <f>F34</f>
        <v>Branch CUST BNK1 (95008)  TO  CUST ING2 (95009) CKT 1 [500.00 - 500.00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2908.02</v>
      </c>
      <c r="E31" s="172" t="str">
        <f>'Excel Sheet'!$D64</f>
        <v>BFR: 4526 Monroe-EchoLK-SnoK 500 kV #1 &amp; Mon-Cust #2 500kV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1685.3</v>
      </c>
      <c r="V31" s="108" t="str">
        <f>E21</f>
        <v>BFR: 4268 Mon-Cust #1 500kV &amp; Cust 500/230kV Bk#1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2868.11</v>
      </c>
      <c r="E32" s="172" t="str">
        <f>'Excel Sheet'!$D65</f>
        <v>BFR: 4526 Monroe-EchoLK-SnoK 500 kV #1 &amp; Mon-Cust #2 500kV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1938.5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3325.13</v>
      </c>
      <c r="E33" s="172" t="str">
        <f>'Excel Sheet'!$D66</f>
        <v>BFR: 4486 Cust-Ing #2 500kV &amp; Cust 500/230kV Bk#2</v>
      </c>
      <c r="F33" s="173" t="str">
        <f>'Excel Sheet'!$C66</f>
        <v>Branch CUST ING1 (95012)  TO  CUSTER W (40323) CKT 1 [500.00 - 500.00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2322.71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3322.19</v>
      </c>
      <c r="E34" s="172" t="str">
        <f>'Excel Sheet'!$D67</f>
        <v>BFR: 4276 Cust-Ing #1 500kV &amp; Cust 500/230kV Bk#2</v>
      </c>
      <c r="F34" s="173" t="str">
        <f>'Excel Sheet'!$C67</f>
        <v>Branch CUST BNK1 (95008)  TO  CUST ING2 (95009) CKT 1 [500.00 - 500.00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2942.63</v>
      </c>
      <c r="V34" s="108" t="str">
        <f>E30</f>
        <v>BFR: 4526 Monroe-EchoLK-SnoK 500 kV #1 &amp; Mon-Cust #2 500kV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3316.82</v>
      </c>
      <c r="E35" s="177" t="str">
        <f>'Excel Sheet'!$D68</f>
        <v>BFR: 4276 Cust-Ing #1 500kV &amp; Cust 500/230kV Bk#2</v>
      </c>
      <c r="F35" s="178" t="str">
        <f>'Excel Sheet'!$C68</f>
        <v>Branch CUST BNK1 (95008)  TO  CUST ING2 (95009) CKT 1 [500.00 - 500.00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3325.13</v>
      </c>
      <c r="V35" s="113" t="str">
        <f>E33</f>
        <v>BFR: 4486 Cust-Ing #2 500kV &amp; Cust 500/230kV Bk#2</v>
      </c>
      <c r="W35" s="116" t="str">
        <f>F33</f>
        <v>Branch CUST ING1 (95012)  TO  CUSTER W (40323) CKT 1 [500.00 - 500.00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(PSE)-Bothell (SCL)-Horse Ranch 230kV Line ***Includes Horse Ranch sect of Monroe-Snohomish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3270.6006666666663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1588.77</v>
      </c>
      <c r="E21" s="55" t="str">
        <f>'Excel Sheet'!D71</f>
        <v>BFR: 4268 Mon-Cust #1 500kV &amp; Cust 500/230kV Bk#1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1529.22</v>
      </c>
      <c r="V21" s="114" t="str">
        <f>E23</f>
        <v>BFR: 4268 Mon-Cust #1 500kV &amp; Cust 500/230kV Bk#1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1528.25</v>
      </c>
      <c r="E22" s="57" t="str">
        <f>'Excel Sheet'!D72</f>
        <v>BFR: 4268 Mon-Cust #1 500kV &amp; Cust 500/230kV Bk#1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1768.58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1529.22</v>
      </c>
      <c r="E23" s="57" t="str">
        <f>'Excel Sheet'!D73</f>
        <v>BFR: 4268 Mon-Cust #1 500kV &amp; Cust 500/230kV Bk#1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2184.13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1880.01</v>
      </c>
      <c r="E24" s="57" t="str">
        <f>'Excel Sheet'!D74</f>
        <v>BFR: 4519 Cust-Mon #1 500kV &amp; Mon Caps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2813.28</v>
      </c>
      <c r="V24" s="108" t="str">
        <f>E32</f>
        <v>BFR: 4526 Monroe-EchoLK-SnoK 500 kV #1 &amp; Mon-Cust #2 500kV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1811.12</v>
      </c>
      <c r="E25" s="57" t="str">
        <f>'Excel Sheet'!D75</f>
        <v>BFR: 4519 Cust-Mon #1 500kV &amp; Mon Caps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3224.36</v>
      </c>
      <c r="V25" s="108" t="str">
        <f>E35</f>
        <v>BFR: 4276 Cust-Ing #1 500kV &amp; Cust 500/230kV Bk#2</v>
      </c>
      <c r="W25" s="109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1768.58</v>
      </c>
      <c r="E26" s="57" t="str">
        <f>'Excel Sheet'!D76</f>
        <v>BFR: 4519 Cust-Mon #1 500kV &amp; Mon Caps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1528.25</v>
      </c>
      <c r="V26" s="112" t="str">
        <f>E22</f>
        <v>BFR: 4268 Mon-Cust #1 500kV &amp; Cust 500/230kV Bk#1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2265.54</v>
      </c>
      <c r="E27" s="57" t="str">
        <f>'Excel Sheet'!D77</f>
        <v>BFR: 4519 Cust-Mon #1 500kV &amp; Mon Caps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1811.12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2191.42</v>
      </c>
      <c r="E28" s="57" t="str">
        <f>'Excel Sheet'!D78</f>
        <v>BFR: 4519 Cust-Mon #1 500kV &amp; Mon Caps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2191.42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2184.13</v>
      </c>
      <c r="E29" s="57" t="str">
        <f>'Excel Sheet'!D79</f>
        <v>BFR: 4519 Cust-Mon #1 500kV &amp; Mon Caps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2867.71</v>
      </c>
      <c r="V29" s="108" t="str">
        <f>E31</f>
        <v>BFR: 4526 Monroe-EchoLK-SnoK 500 kV #1 &amp; Mon-Cust #2 500kV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2907.65</v>
      </c>
      <c r="E30" s="57" t="str">
        <f>'Excel Sheet'!D80</f>
        <v>BFR: 4526 Monroe-EchoLK-SnoK 500 kV #1 &amp; Mon-Cust #2 500kV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3211.76</v>
      </c>
      <c r="V30" s="108" t="str">
        <f>E34</f>
        <v>BFR: 4276 Cust-Ing #1 500kV &amp; Cust 500/230kV Bk#2</v>
      </c>
      <c r="W30" s="111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2867.71</v>
      </c>
      <c r="E31" s="57" t="str">
        <f>'Excel Sheet'!D81</f>
        <v>BFR: 4526 Monroe-EchoLK-SnoK 500 kV #1 &amp; Mon-Cust #2 500kV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1588.77</v>
      </c>
      <c r="V31" s="108" t="str">
        <f>E21</f>
        <v>BFR: 4268 Mon-Cust #1 500kV &amp; Cust 500/230kV Bk#1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2813.28</v>
      </c>
      <c r="E32" s="57" t="str">
        <f>'Excel Sheet'!D82</f>
        <v>BFR: 4526 Monroe-EchoLK-SnoK 500 kV #1 &amp; Mon-Cust #2 500kV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1880.01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3230.46</v>
      </c>
      <c r="E33" s="57" t="str">
        <f>'Excel Sheet'!D83</f>
        <v>BFR: 4276 Cust-Ing #1 500kV &amp; Cust 500/230kV Bk#2</v>
      </c>
      <c r="F33" s="58" t="str">
        <f>'Excel Sheet'!C83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2265.54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3211.76</v>
      </c>
      <c r="E34" s="57" t="str">
        <f>'Excel Sheet'!D84</f>
        <v>BFR: 4276 Cust-Ing #1 500kV &amp; Cust 500/230kV Bk#2</v>
      </c>
      <c r="F34" s="58" t="str">
        <f>'Excel Sheet'!C84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2907.65</v>
      </c>
      <c r="V34" s="108" t="str">
        <f>E30</f>
        <v>BFR: 4526 Monroe-EchoLK-SnoK 500 kV #1 &amp; Mon-Cust #2 500kV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3224.36</v>
      </c>
      <c r="E35" s="59" t="str">
        <f>'Excel Sheet'!D85</f>
        <v>BFR: 4276 Cust-Ing #1 500kV &amp; Cust 500/230kV Bk#2</v>
      </c>
      <c r="F35" s="60" t="str">
        <f>'Excel Sheet'!C85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3230.46</v>
      </c>
      <c r="V35" s="113" t="str">
        <f>E33</f>
        <v>BFR: 4276 Cust-Ing #1 500kV &amp; Cust 500/230kV Bk#2</v>
      </c>
      <c r="W35" s="116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78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1703.77</v>
      </c>
      <c r="D3" s="204">
        <f>'Excel Sheet'!I20</f>
        <v>1778.71</v>
      </c>
      <c r="E3" s="205">
        <f>'Excel Sheet'!I37</f>
        <v>1845.41</v>
      </c>
      <c r="F3" s="205">
        <f>'Excel Sheet'!I54</f>
        <v>1685.3</v>
      </c>
      <c r="G3" s="206">
        <f>'Excel Sheet'!I71</f>
        <v>1588.77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1668.08</v>
      </c>
      <c r="D4" s="208">
        <f>'Excel Sheet'!I21</f>
        <v>1726.09</v>
      </c>
      <c r="E4" s="208">
        <f>'Excel Sheet'!I38</f>
        <v>1771.36</v>
      </c>
      <c r="F4" s="208">
        <f>'Excel Sheet'!I55</f>
        <v>1618.61</v>
      </c>
      <c r="G4" s="209">
        <f>'Excel Sheet'!I72</f>
        <v>1528.25</v>
      </c>
      <c r="H4" s="122"/>
      <c r="I4" s="190"/>
      <c r="J4" s="263" t="s">
        <v>26</v>
      </c>
      <c r="K4" s="264"/>
      <c r="L4" s="199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1592.2</v>
      </c>
      <c r="D5" s="208">
        <f>'Excel Sheet'!I22</f>
        <v>1667.13</v>
      </c>
      <c r="E5" s="208">
        <f>'Excel Sheet'!I39</f>
        <v>1717.81</v>
      </c>
      <c r="F5" s="208">
        <f>'Excel Sheet'!I56</f>
        <v>1574.76</v>
      </c>
      <c r="G5" s="209">
        <f>'Excel Sheet'!I73</f>
        <v>1529.22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1978.39</v>
      </c>
      <c r="D6" s="208">
        <f>'Excel Sheet'!I23</f>
        <v>1996.89</v>
      </c>
      <c r="E6" s="208">
        <f>'Excel Sheet'!I40</f>
        <v>2071.95</v>
      </c>
      <c r="F6" s="208">
        <f>'Excel Sheet'!I57</f>
        <v>1938.5</v>
      </c>
      <c r="G6" s="209">
        <f>'Excel Sheet'!I74</f>
        <v>1880.01</v>
      </c>
      <c r="H6" s="122"/>
      <c r="I6" s="190"/>
      <c r="J6" s="253" t="s">
        <v>35</v>
      </c>
      <c r="K6" s="254"/>
      <c r="L6" s="199" t="s">
        <v>61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1937.49</v>
      </c>
      <c r="D7" s="208">
        <f>'Excel Sheet'!I24</f>
        <v>1955.4</v>
      </c>
      <c r="E7" s="208">
        <f>'Excel Sheet'!I41</f>
        <v>1995.74</v>
      </c>
      <c r="F7" s="208">
        <f>'Excel Sheet'!I58</f>
        <v>1892.46</v>
      </c>
      <c r="G7" s="209">
        <f>'Excel Sheet'!I75</f>
        <v>1811.12</v>
      </c>
      <c r="H7" s="122"/>
      <c r="I7" s="190"/>
      <c r="J7" s="253" t="s">
        <v>30</v>
      </c>
      <c r="K7" s="254"/>
      <c r="L7" s="199" t="str">
        <f>IF(MID(L11,4,1)="R",MID(L11,1,5),MID(L11,1,3))</f>
        <v>040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1896.13</v>
      </c>
      <c r="D8" s="208">
        <f>'Excel Sheet'!I25</f>
        <v>1933.34</v>
      </c>
      <c r="E8" s="208">
        <f>'Excel Sheet'!I42</f>
        <v>1944.3</v>
      </c>
      <c r="F8" s="208">
        <f>'Excel Sheet'!I59</f>
        <v>1845.17</v>
      </c>
      <c r="G8" s="209">
        <f>'Excel Sheet'!I76</f>
        <v>1768.58</v>
      </c>
      <c r="H8" s="122"/>
      <c r="I8" s="190"/>
      <c r="J8" s="263" t="s">
        <v>31</v>
      </c>
      <c r="K8" s="264"/>
      <c r="L8" s="200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2341.56</v>
      </c>
      <c r="D9" s="208">
        <f>'Excel Sheet'!I26</f>
        <v>2379.16</v>
      </c>
      <c r="E9" s="208">
        <f>'Excel Sheet'!I43</f>
        <v>2438.61</v>
      </c>
      <c r="F9" s="208">
        <f>'Excel Sheet'!I60</f>
        <v>2322.71</v>
      </c>
      <c r="G9" s="209">
        <f>'Excel Sheet'!I77</f>
        <v>2265.54</v>
      </c>
      <c r="H9" s="122"/>
      <c r="I9" s="190"/>
      <c r="J9" s="263" t="s">
        <v>28</v>
      </c>
      <c r="K9" s="264"/>
      <c r="L9" s="199" t="s">
        <v>66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2289.03</v>
      </c>
      <c r="D10" s="211">
        <f>'Excel Sheet'!I27</f>
        <v>2346.13</v>
      </c>
      <c r="E10" s="211">
        <f>'Excel Sheet'!I44</f>
        <v>2378.58</v>
      </c>
      <c r="F10" s="211">
        <f>'Excel Sheet'!I61</f>
        <v>2271.01</v>
      </c>
      <c r="G10" s="212">
        <f>'Excel Sheet'!I78</f>
        <v>2191.42</v>
      </c>
      <c r="H10" s="122"/>
      <c r="I10" s="190"/>
      <c r="J10" s="263" t="s">
        <v>37</v>
      </c>
      <c r="K10" s="264"/>
      <c r="L10" s="201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2242.33</v>
      </c>
      <c r="D11" s="208">
        <f>'Excel Sheet'!I28</f>
        <v>2304.77</v>
      </c>
      <c r="E11" s="208">
        <f>'Excel Sheet'!I45</f>
        <v>2333.27</v>
      </c>
      <c r="F11" s="208">
        <f>'Excel Sheet'!I62</f>
        <v>2200.94</v>
      </c>
      <c r="G11" s="209">
        <f>'Excel Sheet'!I79</f>
        <v>2184.13</v>
      </c>
      <c r="H11" s="122"/>
      <c r="I11" s="190"/>
      <c r="J11" s="261" t="s">
        <v>60</v>
      </c>
      <c r="K11" s="262"/>
      <c r="L11" s="234" t="str">
        <f>'Excel Sheet'!A87</f>
        <v>040WINTER09v2SNL(SED-BOT-HR OUT)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2994.9</v>
      </c>
      <c r="D12" s="208">
        <f>'Excel Sheet'!I29</f>
        <v>3060.43</v>
      </c>
      <c r="E12" s="208">
        <f>'Excel Sheet'!I46</f>
        <v>3069.98</v>
      </c>
      <c r="F12" s="208">
        <f>'Excel Sheet'!I63</f>
        <v>2942.63</v>
      </c>
      <c r="G12" s="209">
        <f>'Excel Sheet'!I80</f>
        <v>2907.65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2944.82</v>
      </c>
      <c r="D13" s="208">
        <f>'Excel Sheet'!I30</f>
        <v>2983.82</v>
      </c>
      <c r="E13" s="208">
        <f>'Excel Sheet'!I47</f>
        <v>3036.23</v>
      </c>
      <c r="F13" s="208">
        <f>'Excel Sheet'!I64</f>
        <v>2908.02</v>
      </c>
      <c r="G13" s="209">
        <f>'Excel Sheet'!I81</f>
        <v>2867.71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2911.2</v>
      </c>
      <c r="D14" s="208">
        <f>'Excel Sheet'!I31</f>
        <v>2947.15</v>
      </c>
      <c r="E14" s="208">
        <f>'Excel Sheet'!I48</f>
        <v>2977.43</v>
      </c>
      <c r="F14" s="208">
        <f>'Excel Sheet'!I65</f>
        <v>2868.11</v>
      </c>
      <c r="G14" s="209">
        <f>'Excel Sheet'!I82</f>
        <v>2813.28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3655.67</v>
      </c>
      <c r="D15" s="208">
        <f>'Excel Sheet'!I32</f>
        <v>3610.68</v>
      </c>
      <c r="E15" s="208">
        <f>'Excel Sheet'!I49</f>
        <v>3473.8</v>
      </c>
      <c r="F15" s="208">
        <f>'Excel Sheet'!I66</f>
        <v>3325.13</v>
      </c>
      <c r="G15" s="214">
        <f>'Excel Sheet'!I83</f>
        <v>3230.46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3670.25</v>
      </c>
      <c r="D16" s="208">
        <f>'Excel Sheet'!I33</f>
        <v>3610.73</v>
      </c>
      <c r="E16" s="208">
        <f>'Excel Sheet'!I50</f>
        <v>3494.73</v>
      </c>
      <c r="F16" s="208">
        <f>'Excel Sheet'!I67</f>
        <v>3322.19</v>
      </c>
      <c r="G16" s="214">
        <f>'Excel Sheet'!I84</f>
        <v>3211.76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3599.45</v>
      </c>
      <c r="D17" s="216">
        <f>'Excel Sheet'!I34</f>
        <v>3602.73</v>
      </c>
      <c r="E17" s="216">
        <f>'Excel Sheet'!I51</f>
        <v>3474.48</v>
      </c>
      <c r="F17" s="216">
        <f>'Excel Sheet'!I68</f>
        <v>3316.82</v>
      </c>
      <c r="G17" s="214">
        <f>'Excel Sheet'!I85</f>
        <v>3224.36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040</v>
      </c>
      <c r="J1" s="273" t="str">
        <f>Results!L2</f>
        <v>Sedro Woolley (PSE)-Bothell (SCL)-Horse Ranch 230kV Line ***Includes Horse Ranch sect of Monroe-Snohomish 230kV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59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3315.896666666667</v>
      </c>
      <c r="D5" s="222">
        <f>'Excel Sheet'!I3</f>
        <v>1703.77</v>
      </c>
      <c r="E5" s="222">
        <f>'Excel Sheet'!I4</f>
        <v>1668.08</v>
      </c>
      <c r="F5" s="222">
        <f>'Excel Sheet'!I5</f>
        <v>1592.2</v>
      </c>
      <c r="G5" s="222">
        <f>'Excel Sheet'!I6</f>
        <v>1978.39</v>
      </c>
      <c r="H5" s="222">
        <f>'Excel Sheet'!I7</f>
        <v>1937.49</v>
      </c>
      <c r="I5" s="232">
        <f>'Excel Sheet'!I8</f>
        <v>1896.13</v>
      </c>
      <c r="J5" s="222">
        <f>'Excel Sheet'!I9</f>
        <v>2341.56</v>
      </c>
      <c r="K5" s="232">
        <f>'Excel Sheet'!I10</f>
        <v>2289.03</v>
      </c>
      <c r="L5" s="222">
        <f>'Excel Sheet'!I11</f>
        <v>2242.33</v>
      </c>
      <c r="M5" s="222">
        <f>'Excel Sheet'!I12</f>
        <v>2994.9</v>
      </c>
      <c r="N5" s="222">
        <f>'Excel Sheet'!I13</f>
        <v>2944.82</v>
      </c>
      <c r="O5" s="222">
        <f>'Excel Sheet'!I14</f>
        <v>2911.2</v>
      </c>
      <c r="P5" s="226">
        <f>'Excel Sheet'!I15</f>
        <v>3655.67</v>
      </c>
      <c r="Q5" s="226">
        <f>'Excel Sheet'!I16</f>
        <v>3670.25</v>
      </c>
      <c r="R5" s="226">
        <f>'Excel Sheet'!I17</f>
        <v>3599.45</v>
      </c>
    </row>
    <row r="6" spans="2:18" s="54" customFormat="1" ht="14.25">
      <c r="B6" s="221" t="str">
        <f>'Excel Sheet'!A19</f>
        <v>35F</v>
      </c>
      <c r="C6" s="222">
        <f>AVERAGE('Excel Sheet'!H20:H34)</f>
        <v>2634.657999999999</v>
      </c>
      <c r="D6" s="222">
        <f>'Excel Sheet'!I20</f>
        <v>1778.71</v>
      </c>
      <c r="E6" s="222">
        <f>'Excel Sheet'!I21</f>
        <v>1726.09</v>
      </c>
      <c r="F6" s="222">
        <f>'Excel Sheet'!I22</f>
        <v>1667.13</v>
      </c>
      <c r="G6" s="222">
        <f>'Excel Sheet'!I23</f>
        <v>1996.89</v>
      </c>
      <c r="H6" s="222">
        <f>'Excel Sheet'!I24</f>
        <v>1955.4</v>
      </c>
      <c r="I6" s="222">
        <f>'Excel Sheet'!I25</f>
        <v>1933.34</v>
      </c>
      <c r="J6" s="222">
        <f>'Excel Sheet'!I26</f>
        <v>2379.16</v>
      </c>
      <c r="K6" s="222">
        <f>'Excel Sheet'!I27</f>
        <v>2346.13</v>
      </c>
      <c r="L6" s="222">
        <f>'Excel Sheet'!I28</f>
        <v>2304.77</v>
      </c>
      <c r="M6" s="222">
        <f>'Excel Sheet'!I29</f>
        <v>3060.43</v>
      </c>
      <c r="N6" s="222">
        <f>'Excel Sheet'!I30</f>
        <v>2983.82</v>
      </c>
      <c r="O6" s="222">
        <f>'Excel Sheet'!I31</f>
        <v>2947.15</v>
      </c>
      <c r="P6" s="222">
        <f>'Excel Sheet'!I32</f>
        <v>3610.68</v>
      </c>
      <c r="Q6" s="222">
        <f>'Excel Sheet'!I33</f>
        <v>3610.73</v>
      </c>
      <c r="R6" s="222">
        <f>'Excel Sheet'!I34</f>
        <v>3602.73</v>
      </c>
    </row>
    <row r="7" spans="2:18" s="54" customFormat="1" ht="14.25">
      <c r="B7" s="221" t="str">
        <f>'Excel Sheet'!A36</f>
        <v>45F</v>
      </c>
      <c r="C7" s="222">
        <f>AVERAGE('Excel Sheet'!H37:H51)</f>
        <v>2393.0233333333326</v>
      </c>
      <c r="D7" s="222">
        <f>'Excel Sheet'!I37</f>
        <v>1845.41</v>
      </c>
      <c r="E7" s="222">
        <f>'Excel Sheet'!I38</f>
        <v>1771.36</v>
      </c>
      <c r="F7" s="222">
        <f>'Excel Sheet'!I39</f>
        <v>1717.81</v>
      </c>
      <c r="G7" s="222">
        <f>'Excel Sheet'!I40</f>
        <v>2071.95</v>
      </c>
      <c r="H7" s="222">
        <f>'Excel Sheet'!I41</f>
        <v>1995.74</v>
      </c>
      <c r="I7" s="222">
        <f>'Excel Sheet'!I42</f>
        <v>1944.3</v>
      </c>
      <c r="J7" s="222">
        <f>'Excel Sheet'!I43</f>
        <v>2438.61</v>
      </c>
      <c r="K7" s="222">
        <f>'Excel Sheet'!I44</f>
        <v>2378.58</v>
      </c>
      <c r="L7" s="222">
        <f>'Excel Sheet'!I45</f>
        <v>2333.27</v>
      </c>
      <c r="M7" s="222">
        <f>'Excel Sheet'!I46</f>
        <v>3069.98</v>
      </c>
      <c r="N7" s="222">
        <f>'Excel Sheet'!I47</f>
        <v>3036.23</v>
      </c>
      <c r="O7" s="222">
        <f>'Excel Sheet'!I48</f>
        <v>2977.43</v>
      </c>
      <c r="P7" s="222">
        <f>'Excel Sheet'!I49</f>
        <v>3473.8</v>
      </c>
      <c r="Q7" s="222">
        <f>'Excel Sheet'!I50</f>
        <v>3494.73</v>
      </c>
      <c r="R7" s="222">
        <f>'Excel Sheet'!I51</f>
        <v>3474.48</v>
      </c>
    </row>
    <row r="8" spans="2:18" s="54" customFormat="1" ht="14.25">
      <c r="B8" s="221" t="str">
        <f>'Excel Sheet'!A53</f>
        <v>60F</v>
      </c>
      <c r="C8" s="222">
        <f>AVERAGE('Excel Sheet'!H54:H68)</f>
        <v>2916.9206666666664</v>
      </c>
      <c r="D8" s="222">
        <f>'Excel Sheet'!I54</f>
        <v>1685.3</v>
      </c>
      <c r="E8" s="222">
        <f>'Excel Sheet'!I55</f>
        <v>1618.61</v>
      </c>
      <c r="F8" s="222">
        <f>'Excel Sheet'!I56</f>
        <v>1574.76</v>
      </c>
      <c r="G8" s="222">
        <f>'Excel Sheet'!I57</f>
        <v>1938.5</v>
      </c>
      <c r="H8" s="222">
        <f>'Excel Sheet'!I58</f>
        <v>1892.46</v>
      </c>
      <c r="I8" s="222">
        <f>'Excel Sheet'!I59</f>
        <v>1845.17</v>
      </c>
      <c r="J8" s="222">
        <f>'Excel Sheet'!I60</f>
        <v>2322.71</v>
      </c>
      <c r="K8" s="222">
        <f>'Excel Sheet'!I61</f>
        <v>2271.01</v>
      </c>
      <c r="L8" s="222">
        <f>'Excel Sheet'!I62</f>
        <v>2200.94</v>
      </c>
      <c r="M8" s="222">
        <f>'Excel Sheet'!I63</f>
        <v>2942.63</v>
      </c>
      <c r="N8" s="222">
        <f>'Excel Sheet'!I64</f>
        <v>2908.02</v>
      </c>
      <c r="O8" s="222">
        <f>'Excel Sheet'!I65</f>
        <v>2868.11</v>
      </c>
      <c r="P8" s="222">
        <f>'Excel Sheet'!I66</f>
        <v>3325.13</v>
      </c>
      <c r="Q8" s="222">
        <f>'Excel Sheet'!I67</f>
        <v>3322.19</v>
      </c>
      <c r="R8" s="222">
        <f>'Excel Sheet'!I68</f>
        <v>3316.82</v>
      </c>
    </row>
    <row r="9" spans="2:18" s="54" customFormat="1" ht="14.25">
      <c r="B9" s="221" t="str">
        <f>'Excel Sheet'!A70</f>
        <v>70F</v>
      </c>
      <c r="C9" s="222">
        <f>AVERAGE('Excel Sheet'!H71:H85)</f>
        <v>3270.6006666666663</v>
      </c>
      <c r="D9" s="222">
        <f>'Excel Sheet'!I71</f>
        <v>1588.77</v>
      </c>
      <c r="E9" s="222">
        <f>'Excel Sheet'!I72</f>
        <v>1528.25</v>
      </c>
      <c r="F9" s="222">
        <f>'Excel Sheet'!I73</f>
        <v>1529.22</v>
      </c>
      <c r="G9" s="222">
        <f>'Excel Sheet'!I74</f>
        <v>1880.01</v>
      </c>
      <c r="H9" s="222">
        <f>'Excel Sheet'!I75</f>
        <v>1811.12</v>
      </c>
      <c r="I9" s="222">
        <f>'Excel Sheet'!I76</f>
        <v>1768.58</v>
      </c>
      <c r="J9" s="222">
        <f>'Excel Sheet'!I77</f>
        <v>2265.54</v>
      </c>
      <c r="K9" s="222">
        <f>'Excel Sheet'!I78</f>
        <v>2191.42</v>
      </c>
      <c r="L9" s="222">
        <f>'Excel Sheet'!I79</f>
        <v>2184.13</v>
      </c>
      <c r="M9" s="222">
        <f>'Excel Sheet'!I80</f>
        <v>2907.65</v>
      </c>
      <c r="N9" s="222">
        <f>'Excel Sheet'!I81</f>
        <v>2867.71</v>
      </c>
      <c r="O9" s="222">
        <f>'Excel Sheet'!I82</f>
        <v>2813.28</v>
      </c>
      <c r="P9" s="222">
        <f>'Excel Sheet'!I83</f>
        <v>3230.46</v>
      </c>
      <c r="Q9" s="222">
        <f>'Excel Sheet'!I84</f>
        <v>3211.76</v>
      </c>
      <c r="R9" s="222">
        <f>'Excel Sheet'!I85</f>
        <v>3224.36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00390625" style="0" customWidth="1"/>
    <col min="3" max="3" width="70.574218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64</v>
      </c>
      <c r="K2" t="s">
        <v>56</v>
      </c>
    </row>
    <row r="3" spans="1:11" ht="12.75">
      <c r="A3" t="s">
        <v>51</v>
      </c>
      <c r="B3">
        <v>1704.89</v>
      </c>
      <c r="C3" t="s">
        <v>69</v>
      </c>
      <c r="D3" t="s">
        <v>70</v>
      </c>
      <c r="E3">
        <v>20.37</v>
      </c>
      <c r="F3">
        <v>515.42</v>
      </c>
      <c r="G3">
        <v>515.26</v>
      </c>
      <c r="H3">
        <v>3340.02</v>
      </c>
      <c r="I3">
        <v>1703.77</v>
      </c>
      <c r="J3">
        <v>-1256.11</v>
      </c>
      <c r="K3" t="s">
        <v>57</v>
      </c>
    </row>
    <row r="4" spans="1:11" ht="12.75">
      <c r="A4" t="s">
        <v>6</v>
      </c>
      <c r="B4">
        <v>1668.94</v>
      </c>
      <c r="C4" t="s">
        <v>69</v>
      </c>
      <c r="D4" t="s">
        <v>70</v>
      </c>
      <c r="E4">
        <v>20.37</v>
      </c>
      <c r="F4">
        <v>517.3</v>
      </c>
      <c r="G4">
        <v>517.22</v>
      </c>
      <c r="H4">
        <v>3269.66</v>
      </c>
      <c r="I4">
        <v>1668.08</v>
      </c>
      <c r="J4">
        <v>-1208.32</v>
      </c>
      <c r="K4" t="s">
        <v>57</v>
      </c>
    </row>
    <row r="5" spans="1:11" ht="12.75">
      <c r="A5" t="s">
        <v>3</v>
      </c>
      <c r="B5">
        <v>1592.96</v>
      </c>
      <c r="C5" t="s">
        <v>69</v>
      </c>
      <c r="D5" t="s">
        <v>70</v>
      </c>
      <c r="E5">
        <v>20.37</v>
      </c>
      <c r="F5">
        <v>523.19</v>
      </c>
      <c r="G5">
        <v>522.76</v>
      </c>
      <c r="H5">
        <v>3281.83</v>
      </c>
      <c r="I5">
        <v>1592.2</v>
      </c>
      <c r="J5">
        <v>-1133.64</v>
      </c>
      <c r="K5" t="s">
        <v>57</v>
      </c>
    </row>
    <row r="6" spans="1:11" ht="12.75">
      <c r="A6" t="s">
        <v>0</v>
      </c>
      <c r="B6">
        <v>1978.91</v>
      </c>
      <c r="C6" t="s">
        <v>69</v>
      </c>
      <c r="D6" t="s">
        <v>71</v>
      </c>
      <c r="E6">
        <v>21.16</v>
      </c>
      <c r="F6">
        <v>516.68</v>
      </c>
      <c r="G6">
        <v>516.24</v>
      </c>
      <c r="H6">
        <v>3345.24</v>
      </c>
      <c r="I6">
        <v>1978.39</v>
      </c>
      <c r="J6">
        <v>-1340.48</v>
      </c>
      <c r="K6" t="s">
        <v>57</v>
      </c>
    </row>
    <row r="7" spans="1:11" ht="12.75">
      <c r="A7" t="s">
        <v>7</v>
      </c>
      <c r="B7">
        <v>1938.2</v>
      </c>
      <c r="C7" t="s">
        <v>69</v>
      </c>
      <c r="D7" t="s">
        <v>71</v>
      </c>
      <c r="E7">
        <v>21.16</v>
      </c>
      <c r="F7">
        <v>516.44</v>
      </c>
      <c r="G7">
        <v>516.17</v>
      </c>
      <c r="H7">
        <v>3274.04</v>
      </c>
      <c r="I7">
        <v>1937.49</v>
      </c>
      <c r="J7">
        <v>-1294.75</v>
      </c>
      <c r="K7" t="s">
        <v>57</v>
      </c>
    </row>
    <row r="8" spans="1:11" ht="12.75">
      <c r="A8" t="s">
        <v>4</v>
      </c>
      <c r="B8">
        <v>1897.25</v>
      </c>
      <c r="C8" t="s">
        <v>69</v>
      </c>
      <c r="D8" t="s">
        <v>71</v>
      </c>
      <c r="E8">
        <v>21.16</v>
      </c>
      <c r="F8">
        <v>524.08</v>
      </c>
      <c r="G8">
        <v>523.8</v>
      </c>
      <c r="H8">
        <v>3285.98</v>
      </c>
      <c r="I8">
        <v>1896.13</v>
      </c>
      <c r="J8">
        <v>-1240.35</v>
      </c>
      <c r="K8" t="s">
        <v>57</v>
      </c>
    </row>
    <row r="9" spans="1:11" ht="12.75">
      <c r="A9" t="s">
        <v>1</v>
      </c>
      <c r="B9">
        <v>2344.59</v>
      </c>
      <c r="C9" t="s">
        <v>69</v>
      </c>
      <c r="D9" t="s">
        <v>71</v>
      </c>
      <c r="E9">
        <v>21.16</v>
      </c>
      <c r="F9">
        <v>514.18</v>
      </c>
      <c r="G9">
        <v>514.29</v>
      </c>
      <c r="H9">
        <v>3350.41</v>
      </c>
      <c r="I9">
        <v>2341.56</v>
      </c>
      <c r="J9">
        <v>-1419.31</v>
      </c>
      <c r="K9" t="s">
        <v>57</v>
      </c>
    </row>
    <row r="10" spans="1:11" ht="12.75">
      <c r="A10" t="s">
        <v>8</v>
      </c>
      <c r="B10">
        <v>2290.3</v>
      </c>
      <c r="C10" t="s">
        <v>69</v>
      </c>
      <c r="D10" t="s">
        <v>72</v>
      </c>
      <c r="E10">
        <v>22.3</v>
      </c>
      <c r="F10">
        <v>511.77</v>
      </c>
      <c r="G10">
        <v>512.11</v>
      </c>
      <c r="H10">
        <v>3279.82</v>
      </c>
      <c r="I10">
        <v>2289.03</v>
      </c>
      <c r="J10">
        <v>-1369.52</v>
      </c>
      <c r="K10" t="s">
        <v>57</v>
      </c>
    </row>
    <row r="11" spans="1:11" ht="12.75">
      <c r="A11" t="s">
        <v>5</v>
      </c>
      <c r="B11">
        <v>2243.03</v>
      </c>
      <c r="C11" t="s">
        <v>69</v>
      </c>
      <c r="D11" t="s">
        <v>72</v>
      </c>
      <c r="E11">
        <v>22.3</v>
      </c>
      <c r="F11">
        <v>512.54</v>
      </c>
      <c r="G11">
        <v>512.82</v>
      </c>
      <c r="H11">
        <v>3291.31</v>
      </c>
      <c r="I11">
        <v>2242.33</v>
      </c>
      <c r="J11">
        <v>-1316.81</v>
      </c>
      <c r="K11" t="s">
        <v>57</v>
      </c>
    </row>
    <row r="12" spans="1:11" ht="12.75">
      <c r="A12" t="s">
        <v>2</v>
      </c>
      <c r="B12">
        <v>2995.09</v>
      </c>
      <c r="C12" t="s">
        <v>69</v>
      </c>
      <c r="D12" t="s">
        <v>72</v>
      </c>
      <c r="E12">
        <v>22.3</v>
      </c>
      <c r="F12">
        <v>499.76</v>
      </c>
      <c r="G12">
        <v>500.04</v>
      </c>
      <c r="H12">
        <v>3368.98</v>
      </c>
      <c r="I12">
        <v>2994.9</v>
      </c>
      <c r="J12">
        <v>-1583.74</v>
      </c>
      <c r="K12" t="s">
        <v>57</v>
      </c>
    </row>
    <row r="13" spans="1:11" ht="12.75">
      <c r="A13" t="s">
        <v>9</v>
      </c>
      <c r="B13">
        <v>2945.28</v>
      </c>
      <c r="C13" t="s">
        <v>69</v>
      </c>
      <c r="D13" t="s">
        <v>72</v>
      </c>
      <c r="E13">
        <v>22.3</v>
      </c>
      <c r="F13">
        <v>509.09</v>
      </c>
      <c r="G13">
        <v>508.68</v>
      </c>
      <c r="H13">
        <v>3297.44</v>
      </c>
      <c r="I13">
        <v>2944.82</v>
      </c>
      <c r="J13">
        <v>-1532.26</v>
      </c>
      <c r="K13" t="s">
        <v>57</v>
      </c>
    </row>
    <row r="14" spans="1:11" ht="12.75">
      <c r="A14" t="s">
        <v>10</v>
      </c>
      <c r="B14">
        <v>2912.17</v>
      </c>
      <c r="C14" t="s">
        <v>69</v>
      </c>
      <c r="D14" t="s">
        <v>72</v>
      </c>
      <c r="E14">
        <v>22.3</v>
      </c>
      <c r="F14">
        <v>501.86</v>
      </c>
      <c r="G14">
        <v>501.69</v>
      </c>
      <c r="H14">
        <v>3308.79</v>
      </c>
      <c r="I14">
        <v>2911.2</v>
      </c>
      <c r="J14">
        <v>-1480.51</v>
      </c>
      <c r="K14" t="s">
        <v>57</v>
      </c>
    </row>
    <row r="15" spans="1:11" ht="12.75">
      <c r="A15" t="s">
        <v>11</v>
      </c>
      <c r="B15">
        <v>3656.48</v>
      </c>
      <c r="C15" t="s">
        <v>73</v>
      </c>
      <c r="D15" t="s">
        <v>74</v>
      </c>
      <c r="E15">
        <v>100</v>
      </c>
      <c r="F15">
        <v>3619.22</v>
      </c>
      <c r="G15">
        <v>3620.29</v>
      </c>
      <c r="H15">
        <v>3391.15</v>
      </c>
      <c r="I15">
        <v>3655.67</v>
      </c>
      <c r="J15">
        <v>-1810.29</v>
      </c>
      <c r="K15" t="s">
        <v>57</v>
      </c>
    </row>
    <row r="16" spans="1:11" ht="12.75">
      <c r="A16" t="s">
        <v>13</v>
      </c>
      <c r="B16">
        <v>3668.66</v>
      </c>
      <c r="C16" t="s">
        <v>73</v>
      </c>
      <c r="D16" t="s">
        <v>74</v>
      </c>
      <c r="E16">
        <v>100</v>
      </c>
      <c r="F16">
        <v>3631.93</v>
      </c>
      <c r="G16">
        <v>3633.42</v>
      </c>
      <c r="H16">
        <v>3322.08</v>
      </c>
      <c r="I16">
        <v>3670.25</v>
      </c>
      <c r="J16">
        <v>-1797.17</v>
      </c>
      <c r="K16" t="s">
        <v>57</v>
      </c>
    </row>
    <row r="17" spans="1:11" ht="12.75">
      <c r="A17" t="s">
        <v>14</v>
      </c>
      <c r="B17">
        <v>3600.12</v>
      </c>
      <c r="C17" t="s">
        <v>69</v>
      </c>
      <c r="D17" t="s">
        <v>71</v>
      </c>
      <c r="E17">
        <v>21.16</v>
      </c>
      <c r="F17">
        <v>511.38</v>
      </c>
      <c r="G17">
        <v>510.88</v>
      </c>
      <c r="H17">
        <v>3331.7</v>
      </c>
      <c r="I17">
        <v>3599.45</v>
      </c>
      <c r="J17">
        <v>-1724.03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64</v>
      </c>
      <c r="K19" t="s">
        <v>56</v>
      </c>
    </row>
    <row r="20" spans="1:11" ht="12.75">
      <c r="A20" t="s">
        <v>51</v>
      </c>
      <c r="B20">
        <v>1779.77</v>
      </c>
      <c r="C20" t="s">
        <v>69</v>
      </c>
      <c r="D20" t="s">
        <v>70</v>
      </c>
      <c r="E20">
        <v>20.37</v>
      </c>
      <c r="F20">
        <v>510.39</v>
      </c>
      <c r="G20">
        <v>510.19</v>
      </c>
      <c r="H20">
        <v>2658.97</v>
      </c>
      <c r="I20">
        <v>1778.71</v>
      </c>
      <c r="J20">
        <v>-1239.61</v>
      </c>
      <c r="K20" t="s">
        <v>57</v>
      </c>
    </row>
    <row r="21" spans="1:11" ht="12.75">
      <c r="A21" t="s">
        <v>6</v>
      </c>
      <c r="B21">
        <v>1728.59</v>
      </c>
      <c r="C21" t="s">
        <v>69</v>
      </c>
      <c r="D21" t="s">
        <v>70</v>
      </c>
      <c r="E21">
        <v>20.37</v>
      </c>
      <c r="F21">
        <v>509.78</v>
      </c>
      <c r="G21">
        <v>509.7</v>
      </c>
      <c r="H21">
        <v>2589.71</v>
      </c>
      <c r="I21">
        <v>1726.09</v>
      </c>
      <c r="J21">
        <v>-1183.25</v>
      </c>
      <c r="K21" t="s">
        <v>57</v>
      </c>
    </row>
    <row r="22" spans="1:11" ht="12.75">
      <c r="A22" t="s">
        <v>3</v>
      </c>
      <c r="B22">
        <v>1669.72</v>
      </c>
      <c r="C22" t="s">
        <v>69</v>
      </c>
      <c r="D22" t="s">
        <v>70</v>
      </c>
      <c r="E22">
        <v>20.37</v>
      </c>
      <c r="F22">
        <v>503.76</v>
      </c>
      <c r="G22">
        <v>504.28</v>
      </c>
      <c r="H22">
        <v>2601.09</v>
      </c>
      <c r="I22">
        <v>1667.13</v>
      </c>
      <c r="J22">
        <v>-1120.53</v>
      </c>
      <c r="K22" t="s">
        <v>57</v>
      </c>
    </row>
    <row r="23" spans="1:11" ht="12.75">
      <c r="A23" t="s">
        <v>0</v>
      </c>
      <c r="B23">
        <v>1998.1</v>
      </c>
      <c r="C23" t="s">
        <v>69</v>
      </c>
      <c r="D23" t="s">
        <v>72</v>
      </c>
      <c r="E23">
        <v>22.3</v>
      </c>
      <c r="F23">
        <v>500.58</v>
      </c>
      <c r="G23">
        <v>500.8</v>
      </c>
      <c r="H23">
        <v>2662.8</v>
      </c>
      <c r="I23">
        <v>1996.89</v>
      </c>
      <c r="J23">
        <v>-1294.59</v>
      </c>
      <c r="K23" t="s">
        <v>57</v>
      </c>
    </row>
    <row r="24" spans="1:11" ht="12.75">
      <c r="A24" t="s">
        <v>7</v>
      </c>
      <c r="B24">
        <v>1956.3</v>
      </c>
      <c r="C24" t="s">
        <v>69</v>
      </c>
      <c r="D24" t="s">
        <v>72</v>
      </c>
      <c r="E24">
        <v>22.3</v>
      </c>
      <c r="F24">
        <v>503.22</v>
      </c>
      <c r="G24">
        <v>503.32</v>
      </c>
      <c r="H24">
        <v>2592.9</v>
      </c>
      <c r="I24">
        <v>1955.4</v>
      </c>
      <c r="J24">
        <v>-1244.54</v>
      </c>
      <c r="K24" t="s">
        <v>57</v>
      </c>
    </row>
    <row r="25" spans="1:11" ht="12.75">
      <c r="A25" t="s">
        <v>4</v>
      </c>
      <c r="B25">
        <v>1934.4</v>
      </c>
      <c r="C25" t="s">
        <v>69</v>
      </c>
      <c r="D25" t="s">
        <v>72</v>
      </c>
      <c r="E25">
        <v>22.3</v>
      </c>
      <c r="F25">
        <v>505.98</v>
      </c>
      <c r="G25">
        <v>505.66</v>
      </c>
      <c r="H25">
        <v>2605.17</v>
      </c>
      <c r="I25">
        <v>1933.34</v>
      </c>
      <c r="J25">
        <v>-1200.39</v>
      </c>
      <c r="K25" t="s">
        <v>57</v>
      </c>
    </row>
    <row r="26" spans="1:11" ht="12.75">
      <c r="A26" t="s">
        <v>1</v>
      </c>
      <c r="B26">
        <v>2380.75</v>
      </c>
      <c r="C26" t="s">
        <v>69</v>
      </c>
      <c r="D26" t="s">
        <v>72</v>
      </c>
      <c r="E26">
        <v>22.3</v>
      </c>
      <c r="F26">
        <v>492.99</v>
      </c>
      <c r="G26">
        <v>493.35</v>
      </c>
      <c r="H26">
        <v>2668.87</v>
      </c>
      <c r="I26">
        <v>2379.16</v>
      </c>
      <c r="J26">
        <v>-1389.95</v>
      </c>
      <c r="K26" t="s">
        <v>57</v>
      </c>
    </row>
    <row r="27" spans="1:11" ht="12.75">
      <c r="A27" t="s">
        <v>8</v>
      </c>
      <c r="B27">
        <v>2345.74</v>
      </c>
      <c r="C27" t="s">
        <v>69</v>
      </c>
      <c r="D27" t="s">
        <v>72</v>
      </c>
      <c r="E27">
        <v>22.3</v>
      </c>
      <c r="F27">
        <v>496.61</v>
      </c>
      <c r="G27">
        <v>495.96</v>
      </c>
      <c r="H27">
        <v>2598.78</v>
      </c>
      <c r="I27">
        <v>2346.13</v>
      </c>
      <c r="J27">
        <v>-1345.19</v>
      </c>
      <c r="K27" t="s">
        <v>57</v>
      </c>
    </row>
    <row r="28" spans="1:11" ht="12.75">
      <c r="A28" t="s">
        <v>5</v>
      </c>
      <c r="B28">
        <v>2306.57</v>
      </c>
      <c r="C28" t="s">
        <v>69</v>
      </c>
      <c r="D28" t="s">
        <v>72</v>
      </c>
      <c r="E28">
        <v>22.3</v>
      </c>
      <c r="F28">
        <v>504.06</v>
      </c>
      <c r="G28">
        <v>503.43</v>
      </c>
      <c r="H28">
        <v>2611.81</v>
      </c>
      <c r="I28">
        <v>2304.77</v>
      </c>
      <c r="J28">
        <v>-1287.65</v>
      </c>
      <c r="K28" t="s">
        <v>57</v>
      </c>
    </row>
    <row r="29" spans="1:11" ht="12.75">
      <c r="A29" t="s">
        <v>2</v>
      </c>
      <c r="B29">
        <v>3061.14</v>
      </c>
      <c r="C29" t="s">
        <v>69</v>
      </c>
      <c r="D29" t="s">
        <v>72</v>
      </c>
      <c r="E29">
        <v>22.3</v>
      </c>
      <c r="F29">
        <v>496.04</v>
      </c>
      <c r="G29">
        <v>495.75</v>
      </c>
      <c r="H29">
        <v>2688.67</v>
      </c>
      <c r="I29">
        <v>3060.43</v>
      </c>
      <c r="J29">
        <v>-1565.15</v>
      </c>
      <c r="K29" t="s">
        <v>57</v>
      </c>
    </row>
    <row r="30" spans="1:11" ht="12.75">
      <c r="A30" t="s">
        <v>9</v>
      </c>
      <c r="B30">
        <v>2984.05</v>
      </c>
      <c r="C30" t="s">
        <v>69</v>
      </c>
      <c r="D30" t="s">
        <v>72</v>
      </c>
      <c r="E30">
        <v>22.3</v>
      </c>
      <c r="F30">
        <v>491.35</v>
      </c>
      <c r="G30">
        <v>491.17</v>
      </c>
      <c r="H30">
        <v>2617.49</v>
      </c>
      <c r="I30">
        <v>2983.82</v>
      </c>
      <c r="J30">
        <v>-1499.07</v>
      </c>
      <c r="K30" t="s">
        <v>57</v>
      </c>
    </row>
    <row r="31" spans="1:11" ht="12.75">
      <c r="A31" t="s">
        <v>10</v>
      </c>
      <c r="B31">
        <v>2946.91</v>
      </c>
      <c r="C31" t="s">
        <v>69</v>
      </c>
      <c r="D31" t="s">
        <v>72</v>
      </c>
      <c r="E31">
        <v>22.3</v>
      </c>
      <c r="F31">
        <v>497.77</v>
      </c>
      <c r="G31">
        <v>498.36</v>
      </c>
      <c r="H31">
        <v>2630.21</v>
      </c>
      <c r="I31">
        <v>2947.15</v>
      </c>
      <c r="J31">
        <v>-1450.35</v>
      </c>
      <c r="K31" t="s">
        <v>57</v>
      </c>
    </row>
    <row r="32" spans="1:11" ht="12.75">
      <c r="A32" t="s">
        <v>11</v>
      </c>
      <c r="B32">
        <v>3609.33</v>
      </c>
      <c r="C32" t="s">
        <v>73</v>
      </c>
      <c r="D32" t="s">
        <v>74</v>
      </c>
      <c r="E32">
        <v>100</v>
      </c>
      <c r="F32">
        <v>3573.33</v>
      </c>
      <c r="G32">
        <v>3575.07</v>
      </c>
      <c r="H32">
        <v>2705.53</v>
      </c>
      <c r="I32">
        <v>3610.68</v>
      </c>
      <c r="J32">
        <v>-1717.08</v>
      </c>
      <c r="K32" t="s">
        <v>57</v>
      </c>
    </row>
    <row r="33" spans="1:11" ht="12.75">
      <c r="A33" t="s">
        <v>13</v>
      </c>
      <c r="B33">
        <v>3611.83</v>
      </c>
      <c r="C33" t="s">
        <v>73</v>
      </c>
      <c r="D33" t="s">
        <v>74</v>
      </c>
      <c r="E33">
        <v>100</v>
      </c>
      <c r="F33">
        <v>3575.73</v>
      </c>
      <c r="G33">
        <v>3577.19</v>
      </c>
      <c r="H33">
        <v>2636.91</v>
      </c>
      <c r="I33">
        <v>3610.73</v>
      </c>
      <c r="J33">
        <v>-1694.76</v>
      </c>
      <c r="K33" t="s">
        <v>57</v>
      </c>
    </row>
    <row r="34" spans="1:11" ht="12.75">
      <c r="A34" t="s">
        <v>14</v>
      </c>
      <c r="B34">
        <v>3601.3</v>
      </c>
      <c r="C34" t="s">
        <v>73</v>
      </c>
      <c r="D34" t="s">
        <v>74</v>
      </c>
      <c r="E34">
        <v>100</v>
      </c>
      <c r="F34">
        <v>3565.12</v>
      </c>
      <c r="G34">
        <v>3566.37</v>
      </c>
      <c r="H34">
        <v>2650.96</v>
      </c>
      <c r="I34">
        <v>3602.73</v>
      </c>
      <c r="J34">
        <v>-1666.61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64</v>
      </c>
      <c r="K36" t="s">
        <v>56</v>
      </c>
    </row>
    <row r="37" spans="1:11" ht="12.75">
      <c r="A37" t="s">
        <v>51</v>
      </c>
      <c r="B37">
        <v>1846.28</v>
      </c>
      <c r="C37" t="s">
        <v>69</v>
      </c>
      <c r="D37" t="s">
        <v>70</v>
      </c>
      <c r="E37">
        <v>20.37</v>
      </c>
      <c r="F37">
        <v>500.19</v>
      </c>
      <c r="G37">
        <v>499.8</v>
      </c>
      <c r="H37">
        <v>2417.52</v>
      </c>
      <c r="I37">
        <v>1845.41</v>
      </c>
      <c r="J37">
        <v>-1240.78</v>
      </c>
      <c r="K37" t="s">
        <v>57</v>
      </c>
    </row>
    <row r="38" spans="1:11" ht="12.75">
      <c r="A38" t="s">
        <v>6</v>
      </c>
      <c r="B38">
        <v>1772.23</v>
      </c>
      <c r="C38" t="s">
        <v>69</v>
      </c>
      <c r="D38" t="s">
        <v>70</v>
      </c>
      <c r="E38">
        <v>20.37</v>
      </c>
      <c r="F38">
        <v>492.88</v>
      </c>
      <c r="G38">
        <v>492.83</v>
      </c>
      <c r="H38">
        <v>2347.82</v>
      </c>
      <c r="I38">
        <v>1771.36</v>
      </c>
      <c r="J38">
        <v>-1168.66</v>
      </c>
      <c r="K38" t="s">
        <v>57</v>
      </c>
    </row>
    <row r="39" spans="1:11" ht="12.75">
      <c r="A39" t="s">
        <v>3</v>
      </c>
      <c r="B39">
        <v>1718.14</v>
      </c>
      <c r="C39" t="s">
        <v>69</v>
      </c>
      <c r="D39" t="s">
        <v>70</v>
      </c>
      <c r="E39">
        <v>20.37</v>
      </c>
      <c r="F39">
        <v>492.75</v>
      </c>
      <c r="G39">
        <v>493.27</v>
      </c>
      <c r="H39">
        <v>2360.43</v>
      </c>
      <c r="I39">
        <v>1717.81</v>
      </c>
      <c r="J39">
        <v>-1112.06</v>
      </c>
      <c r="K39" t="s">
        <v>57</v>
      </c>
    </row>
    <row r="40" spans="1:11" ht="12.75">
      <c r="A40" t="s">
        <v>0</v>
      </c>
      <c r="B40">
        <v>2073.57</v>
      </c>
      <c r="C40" t="s">
        <v>69</v>
      </c>
      <c r="D40" t="s">
        <v>72</v>
      </c>
      <c r="E40">
        <v>22.3</v>
      </c>
      <c r="F40">
        <v>491.8</v>
      </c>
      <c r="G40">
        <v>491.13</v>
      </c>
      <c r="H40">
        <v>2421.81</v>
      </c>
      <c r="I40">
        <v>2071.95</v>
      </c>
      <c r="J40">
        <v>-1301.27</v>
      </c>
      <c r="K40" t="s">
        <v>57</v>
      </c>
    </row>
    <row r="41" spans="1:11" ht="12.75">
      <c r="A41" t="s">
        <v>7</v>
      </c>
      <c r="B41">
        <v>1996.81</v>
      </c>
      <c r="C41" t="s">
        <v>69</v>
      </c>
      <c r="D41" t="s">
        <v>72</v>
      </c>
      <c r="E41">
        <v>22.3</v>
      </c>
      <c r="F41">
        <v>491.72</v>
      </c>
      <c r="G41">
        <v>491.15</v>
      </c>
      <c r="H41">
        <v>2352.34</v>
      </c>
      <c r="I41">
        <v>1995.74</v>
      </c>
      <c r="J41">
        <v>-1230.97</v>
      </c>
      <c r="K41" t="s">
        <v>57</v>
      </c>
    </row>
    <row r="42" spans="1:11" ht="12.75">
      <c r="A42" t="s">
        <v>4</v>
      </c>
      <c r="B42">
        <v>1945.47</v>
      </c>
      <c r="C42" t="s">
        <v>69</v>
      </c>
      <c r="D42" t="s">
        <v>72</v>
      </c>
      <c r="E42">
        <v>22.3</v>
      </c>
      <c r="F42">
        <v>492.46</v>
      </c>
      <c r="G42">
        <v>492.09</v>
      </c>
      <c r="H42">
        <v>2364.93</v>
      </c>
      <c r="I42">
        <v>1944.3</v>
      </c>
      <c r="J42">
        <v>-1175.51</v>
      </c>
      <c r="K42" t="s">
        <v>57</v>
      </c>
    </row>
    <row r="43" spans="1:11" ht="12.75">
      <c r="A43" t="s">
        <v>1</v>
      </c>
      <c r="B43">
        <v>2440.03</v>
      </c>
      <c r="C43" t="s">
        <v>69</v>
      </c>
      <c r="D43" t="s">
        <v>72</v>
      </c>
      <c r="E43">
        <v>22.3</v>
      </c>
      <c r="F43">
        <v>489.64</v>
      </c>
      <c r="G43">
        <v>489.89</v>
      </c>
      <c r="H43">
        <v>2428.38</v>
      </c>
      <c r="I43">
        <v>2438.61</v>
      </c>
      <c r="J43">
        <v>-1387.08</v>
      </c>
      <c r="K43" t="s">
        <v>57</v>
      </c>
    </row>
    <row r="44" spans="1:11" ht="12.75">
      <c r="A44" t="s">
        <v>8</v>
      </c>
      <c r="B44">
        <v>2379.92</v>
      </c>
      <c r="C44" t="s">
        <v>69</v>
      </c>
      <c r="D44" t="s">
        <v>72</v>
      </c>
      <c r="E44">
        <v>22.3</v>
      </c>
      <c r="F44">
        <v>484</v>
      </c>
      <c r="G44">
        <v>484.14</v>
      </c>
      <c r="H44">
        <v>2358.3</v>
      </c>
      <c r="I44">
        <v>2378.58</v>
      </c>
      <c r="J44">
        <v>-1327</v>
      </c>
      <c r="K44" t="s">
        <v>57</v>
      </c>
    </row>
    <row r="45" spans="1:11" ht="12.75">
      <c r="A45" t="s">
        <v>5</v>
      </c>
      <c r="B45">
        <v>2333.26</v>
      </c>
      <c r="C45" t="s">
        <v>69</v>
      </c>
      <c r="D45" t="s">
        <v>72</v>
      </c>
      <c r="E45">
        <v>22.3</v>
      </c>
      <c r="F45">
        <v>485.77</v>
      </c>
      <c r="G45">
        <v>485.11</v>
      </c>
      <c r="H45">
        <v>2370.75</v>
      </c>
      <c r="I45">
        <v>2333.27</v>
      </c>
      <c r="J45">
        <v>-1275.17</v>
      </c>
      <c r="K45" t="s">
        <v>57</v>
      </c>
    </row>
    <row r="46" spans="1:11" ht="12.75">
      <c r="A46" t="s">
        <v>2</v>
      </c>
      <c r="B46">
        <v>3070.17</v>
      </c>
      <c r="C46" t="s">
        <v>69</v>
      </c>
      <c r="D46" t="s">
        <v>72</v>
      </c>
      <c r="E46">
        <v>22.3</v>
      </c>
      <c r="F46">
        <v>482.82</v>
      </c>
      <c r="G46">
        <v>482.68</v>
      </c>
      <c r="H46">
        <v>2448.44</v>
      </c>
      <c r="I46">
        <v>3069.98</v>
      </c>
      <c r="J46">
        <v>-1537.85</v>
      </c>
      <c r="K46" t="s">
        <v>57</v>
      </c>
    </row>
    <row r="47" spans="1:11" ht="12.75">
      <c r="A47" t="s">
        <v>9</v>
      </c>
      <c r="B47">
        <v>3037.11</v>
      </c>
      <c r="C47" t="s">
        <v>69</v>
      </c>
      <c r="D47" t="s">
        <v>72</v>
      </c>
      <c r="E47">
        <v>22.3</v>
      </c>
      <c r="F47">
        <v>485.94</v>
      </c>
      <c r="G47">
        <v>485.52</v>
      </c>
      <c r="H47">
        <v>2377.92</v>
      </c>
      <c r="I47">
        <v>3036.23</v>
      </c>
      <c r="J47">
        <v>-1492.1</v>
      </c>
      <c r="K47" t="s">
        <v>57</v>
      </c>
    </row>
    <row r="48" spans="1:11" ht="12.75">
      <c r="A48" t="s">
        <v>10</v>
      </c>
      <c r="B48">
        <v>2977.56</v>
      </c>
      <c r="C48" t="s">
        <v>69</v>
      </c>
      <c r="D48" t="s">
        <v>72</v>
      </c>
      <c r="E48">
        <v>22.3</v>
      </c>
      <c r="F48">
        <v>480.23</v>
      </c>
      <c r="G48">
        <v>480.9</v>
      </c>
      <c r="H48">
        <v>2389.85</v>
      </c>
      <c r="I48">
        <v>2977.43</v>
      </c>
      <c r="J48">
        <v>-1433.2</v>
      </c>
      <c r="K48" t="s">
        <v>57</v>
      </c>
    </row>
    <row r="49" spans="1:11" ht="12.75">
      <c r="A49" t="s">
        <v>11</v>
      </c>
      <c r="B49">
        <v>3474.38</v>
      </c>
      <c r="C49" t="s">
        <v>73</v>
      </c>
      <c r="D49" t="s">
        <v>74</v>
      </c>
      <c r="E49">
        <v>100</v>
      </c>
      <c r="F49">
        <v>3438.98</v>
      </c>
      <c r="G49">
        <v>3439.99</v>
      </c>
      <c r="H49">
        <v>2459.74</v>
      </c>
      <c r="I49">
        <v>3473.8</v>
      </c>
      <c r="J49">
        <v>-1600.92</v>
      </c>
      <c r="K49" t="s">
        <v>57</v>
      </c>
    </row>
    <row r="50" spans="1:11" ht="12.75">
      <c r="A50" t="s">
        <v>13</v>
      </c>
      <c r="B50">
        <v>3495.12</v>
      </c>
      <c r="C50" t="s">
        <v>73</v>
      </c>
      <c r="D50" t="s">
        <v>74</v>
      </c>
      <c r="E50">
        <v>100</v>
      </c>
      <c r="F50">
        <v>3459.79</v>
      </c>
      <c r="G50">
        <v>3460.57</v>
      </c>
      <c r="H50">
        <v>2391.21</v>
      </c>
      <c r="I50">
        <v>3494.73</v>
      </c>
      <c r="J50">
        <v>-1589.28</v>
      </c>
      <c r="K50" t="s">
        <v>57</v>
      </c>
    </row>
    <row r="51" spans="1:11" ht="12.75">
      <c r="A51" t="s">
        <v>14</v>
      </c>
      <c r="B51">
        <v>3474.88</v>
      </c>
      <c r="C51" t="s">
        <v>73</v>
      </c>
      <c r="D51" t="s">
        <v>74</v>
      </c>
      <c r="E51">
        <v>100</v>
      </c>
      <c r="F51">
        <v>3439.3</v>
      </c>
      <c r="G51">
        <v>3440.2</v>
      </c>
      <c r="H51">
        <v>2405.91</v>
      </c>
      <c r="I51">
        <v>3474.48</v>
      </c>
      <c r="J51">
        <v>-1553.07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64</v>
      </c>
      <c r="K53" t="s">
        <v>56</v>
      </c>
    </row>
    <row r="54" spans="1:11" ht="12.75">
      <c r="A54" t="s">
        <v>51</v>
      </c>
      <c r="B54">
        <v>1686.22</v>
      </c>
      <c r="C54" t="s">
        <v>69</v>
      </c>
      <c r="D54" t="s">
        <v>70</v>
      </c>
      <c r="E54">
        <v>20.37</v>
      </c>
      <c r="F54">
        <v>474.27</v>
      </c>
      <c r="G54">
        <v>474.19</v>
      </c>
      <c r="H54">
        <v>2942.98</v>
      </c>
      <c r="I54">
        <v>1685.3</v>
      </c>
      <c r="J54">
        <v>-1183</v>
      </c>
      <c r="K54" t="s">
        <v>57</v>
      </c>
    </row>
    <row r="55" spans="1:11" ht="12.75">
      <c r="A55" t="s">
        <v>6</v>
      </c>
      <c r="B55">
        <v>1618.43</v>
      </c>
      <c r="C55" t="s">
        <v>69</v>
      </c>
      <c r="D55" t="s">
        <v>70</v>
      </c>
      <c r="E55">
        <v>20.37</v>
      </c>
      <c r="F55">
        <v>474.51</v>
      </c>
      <c r="G55">
        <v>474.43</v>
      </c>
      <c r="H55">
        <v>2873.18</v>
      </c>
      <c r="I55">
        <v>1618.61</v>
      </c>
      <c r="J55">
        <v>-1121.99</v>
      </c>
      <c r="K55" t="s">
        <v>57</v>
      </c>
    </row>
    <row r="56" spans="1:11" ht="12.75">
      <c r="A56" t="s">
        <v>3</v>
      </c>
      <c r="B56">
        <v>1575.56</v>
      </c>
      <c r="C56" t="s">
        <v>69</v>
      </c>
      <c r="D56" t="s">
        <v>70</v>
      </c>
      <c r="E56">
        <v>20.37</v>
      </c>
      <c r="F56">
        <v>473.94</v>
      </c>
      <c r="G56">
        <v>474.38</v>
      </c>
      <c r="H56">
        <v>2885.51</v>
      </c>
      <c r="I56">
        <v>1574.76</v>
      </c>
      <c r="J56">
        <v>-1064.39</v>
      </c>
      <c r="K56" t="s">
        <v>57</v>
      </c>
    </row>
    <row r="57" spans="1:11" ht="12.75">
      <c r="A57" t="s">
        <v>0</v>
      </c>
      <c r="B57">
        <v>1938.31</v>
      </c>
      <c r="C57" t="s">
        <v>69</v>
      </c>
      <c r="D57" t="s">
        <v>71</v>
      </c>
      <c r="E57">
        <v>21.16</v>
      </c>
      <c r="F57">
        <v>466.84</v>
      </c>
      <c r="G57">
        <v>466.66</v>
      </c>
      <c r="H57">
        <v>2946.89</v>
      </c>
      <c r="I57">
        <v>1938.5</v>
      </c>
      <c r="J57">
        <v>-1259.99</v>
      </c>
      <c r="K57" t="s">
        <v>57</v>
      </c>
    </row>
    <row r="58" spans="1:11" ht="12.75">
      <c r="A58" t="s">
        <v>7</v>
      </c>
      <c r="B58">
        <v>1893.36</v>
      </c>
      <c r="C58" t="s">
        <v>69</v>
      </c>
      <c r="D58" t="s">
        <v>71</v>
      </c>
      <c r="E58">
        <v>21.16</v>
      </c>
      <c r="F58">
        <v>467.85</v>
      </c>
      <c r="G58">
        <v>467.77</v>
      </c>
      <c r="H58">
        <v>2876.72</v>
      </c>
      <c r="I58">
        <v>1892.46</v>
      </c>
      <c r="J58">
        <v>-1207.6</v>
      </c>
      <c r="K58" t="s">
        <v>57</v>
      </c>
    </row>
    <row r="59" spans="1:11" ht="12.75">
      <c r="A59" t="s">
        <v>4</v>
      </c>
      <c r="B59">
        <v>1846.49</v>
      </c>
      <c r="C59" t="s">
        <v>69</v>
      </c>
      <c r="D59" t="s">
        <v>71</v>
      </c>
      <c r="E59">
        <v>21.16</v>
      </c>
      <c r="F59">
        <v>473.61</v>
      </c>
      <c r="G59">
        <v>473.55</v>
      </c>
      <c r="H59">
        <v>2889.6</v>
      </c>
      <c r="I59">
        <v>1845.17</v>
      </c>
      <c r="J59">
        <v>-1149.55</v>
      </c>
      <c r="K59" t="s">
        <v>57</v>
      </c>
    </row>
    <row r="60" spans="1:11" ht="12.75">
      <c r="A60" t="s">
        <v>1</v>
      </c>
      <c r="B60">
        <v>2323.67</v>
      </c>
      <c r="C60" t="s">
        <v>69</v>
      </c>
      <c r="D60" t="s">
        <v>71</v>
      </c>
      <c r="E60">
        <v>21.16</v>
      </c>
      <c r="F60">
        <v>464.32</v>
      </c>
      <c r="G60">
        <v>464.05</v>
      </c>
      <c r="H60">
        <v>2953.57</v>
      </c>
      <c r="I60">
        <v>2322.71</v>
      </c>
      <c r="J60">
        <v>-1358.5</v>
      </c>
      <c r="K60" t="s">
        <v>57</v>
      </c>
    </row>
    <row r="61" spans="1:11" ht="12.75">
      <c r="A61" t="s">
        <v>8</v>
      </c>
      <c r="B61">
        <v>2272.87</v>
      </c>
      <c r="C61" t="s">
        <v>69</v>
      </c>
      <c r="D61" t="s">
        <v>71</v>
      </c>
      <c r="E61">
        <v>21.16</v>
      </c>
      <c r="F61">
        <v>464.54</v>
      </c>
      <c r="G61">
        <v>464.72</v>
      </c>
      <c r="H61">
        <v>2882.96</v>
      </c>
      <c r="I61">
        <v>2271.01</v>
      </c>
      <c r="J61">
        <v>-1300.59</v>
      </c>
      <c r="K61" t="s">
        <v>57</v>
      </c>
    </row>
    <row r="62" spans="1:11" ht="12.75">
      <c r="A62" t="s">
        <v>5</v>
      </c>
      <c r="B62">
        <v>2201.95</v>
      </c>
      <c r="C62" t="s">
        <v>69</v>
      </c>
      <c r="D62" t="s">
        <v>72</v>
      </c>
      <c r="E62">
        <v>22.3</v>
      </c>
      <c r="F62">
        <v>459.17</v>
      </c>
      <c r="G62">
        <v>458.89</v>
      </c>
      <c r="H62">
        <v>2894.45</v>
      </c>
      <c r="I62">
        <v>2200.94</v>
      </c>
      <c r="J62">
        <v>-1233.47</v>
      </c>
      <c r="K62" t="s">
        <v>57</v>
      </c>
    </row>
    <row r="63" spans="1:11" ht="12.75">
      <c r="A63" t="s">
        <v>2</v>
      </c>
      <c r="B63">
        <v>2942.72</v>
      </c>
      <c r="C63" t="s">
        <v>69</v>
      </c>
      <c r="D63" t="s">
        <v>72</v>
      </c>
      <c r="E63">
        <v>22.3</v>
      </c>
      <c r="F63">
        <v>457.05</v>
      </c>
      <c r="G63">
        <v>457.71</v>
      </c>
      <c r="H63">
        <v>2973.04</v>
      </c>
      <c r="I63">
        <v>2942.63</v>
      </c>
      <c r="J63">
        <v>-1489.96</v>
      </c>
      <c r="K63" t="s">
        <v>57</v>
      </c>
    </row>
    <row r="64" spans="1:11" ht="12.75">
      <c r="A64" t="s">
        <v>9</v>
      </c>
      <c r="B64">
        <v>2908.27</v>
      </c>
      <c r="C64" t="s">
        <v>69</v>
      </c>
      <c r="D64" t="s">
        <v>72</v>
      </c>
      <c r="E64">
        <v>22.3</v>
      </c>
      <c r="F64">
        <v>460.15</v>
      </c>
      <c r="G64">
        <v>460.67</v>
      </c>
      <c r="H64">
        <v>2901.87</v>
      </c>
      <c r="I64">
        <v>2908.02</v>
      </c>
      <c r="J64">
        <v>-1453.18</v>
      </c>
      <c r="K64" t="s">
        <v>57</v>
      </c>
    </row>
    <row r="65" spans="1:11" ht="12.75">
      <c r="A65" t="s">
        <v>10</v>
      </c>
      <c r="B65">
        <v>2866.85</v>
      </c>
      <c r="C65" t="s">
        <v>69</v>
      </c>
      <c r="D65" t="s">
        <v>72</v>
      </c>
      <c r="E65">
        <v>22.3</v>
      </c>
      <c r="F65">
        <v>463.25</v>
      </c>
      <c r="G65">
        <v>463.87</v>
      </c>
      <c r="H65">
        <v>2913.41</v>
      </c>
      <c r="I65">
        <v>2868.11</v>
      </c>
      <c r="J65">
        <v>-1403.27</v>
      </c>
      <c r="K65" t="s">
        <v>57</v>
      </c>
    </row>
    <row r="66" spans="1:11" ht="12.75">
      <c r="A66" t="s">
        <v>11</v>
      </c>
      <c r="B66">
        <v>3325.33</v>
      </c>
      <c r="C66" t="s">
        <v>75</v>
      </c>
      <c r="D66" t="s">
        <v>76</v>
      </c>
      <c r="E66">
        <v>-100</v>
      </c>
      <c r="F66">
        <v>-3291.27</v>
      </c>
      <c r="G66">
        <v>-3291.77</v>
      </c>
      <c r="H66">
        <v>2981.05</v>
      </c>
      <c r="I66">
        <v>3325.13</v>
      </c>
      <c r="J66">
        <v>-1548.66</v>
      </c>
      <c r="K66" t="s">
        <v>57</v>
      </c>
    </row>
    <row r="67" spans="1:11" ht="12.75">
      <c r="A67" t="s">
        <v>13</v>
      </c>
      <c r="B67">
        <v>3322.78</v>
      </c>
      <c r="C67" t="s">
        <v>73</v>
      </c>
      <c r="D67" t="s">
        <v>74</v>
      </c>
      <c r="E67">
        <v>100</v>
      </c>
      <c r="F67">
        <v>3289.05</v>
      </c>
      <c r="G67">
        <v>3289.54</v>
      </c>
      <c r="H67">
        <v>2912.49</v>
      </c>
      <c r="I67">
        <v>3322.19</v>
      </c>
      <c r="J67">
        <v>-1519.69</v>
      </c>
      <c r="K67" t="s">
        <v>57</v>
      </c>
    </row>
    <row r="68" spans="1:11" ht="12.75">
      <c r="A68" t="s">
        <v>14</v>
      </c>
      <c r="B68">
        <v>3316.05</v>
      </c>
      <c r="C68" t="s">
        <v>73</v>
      </c>
      <c r="D68" t="s">
        <v>74</v>
      </c>
      <c r="E68">
        <v>100</v>
      </c>
      <c r="F68">
        <v>3282.17</v>
      </c>
      <c r="G68">
        <v>3282.81</v>
      </c>
      <c r="H68">
        <v>2926.09</v>
      </c>
      <c r="I68">
        <v>3316.82</v>
      </c>
      <c r="J68">
        <v>-1491.08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64</v>
      </c>
      <c r="K70" t="s">
        <v>56</v>
      </c>
    </row>
    <row r="71" spans="1:11" ht="12.75">
      <c r="A71" t="s">
        <v>51</v>
      </c>
      <c r="B71">
        <v>1590.32</v>
      </c>
      <c r="C71" t="s">
        <v>69</v>
      </c>
      <c r="D71" t="s">
        <v>70</v>
      </c>
      <c r="E71">
        <v>20.37</v>
      </c>
      <c r="F71">
        <v>456.83</v>
      </c>
      <c r="G71">
        <v>456.45</v>
      </c>
      <c r="H71">
        <v>3297.14</v>
      </c>
      <c r="I71">
        <v>1588.77</v>
      </c>
      <c r="J71">
        <v>-1126.57</v>
      </c>
      <c r="K71" t="s">
        <v>57</v>
      </c>
    </row>
    <row r="72" spans="1:11" ht="12.75">
      <c r="A72" t="s">
        <v>6</v>
      </c>
      <c r="B72">
        <v>1529.05</v>
      </c>
      <c r="C72" t="s">
        <v>69</v>
      </c>
      <c r="D72" t="s">
        <v>70</v>
      </c>
      <c r="E72">
        <v>20.37</v>
      </c>
      <c r="F72">
        <v>451.4</v>
      </c>
      <c r="G72">
        <v>451.36</v>
      </c>
      <c r="H72">
        <v>3226.83</v>
      </c>
      <c r="I72">
        <v>1528.25</v>
      </c>
      <c r="J72">
        <v>-1067.11</v>
      </c>
      <c r="K72" t="s">
        <v>57</v>
      </c>
    </row>
    <row r="73" spans="1:11" ht="12.75">
      <c r="A73" t="s">
        <v>3</v>
      </c>
      <c r="B73">
        <v>1529.97</v>
      </c>
      <c r="C73" t="s">
        <v>69</v>
      </c>
      <c r="D73" t="s">
        <v>70</v>
      </c>
      <c r="E73">
        <v>20.37</v>
      </c>
      <c r="F73">
        <v>457.53</v>
      </c>
      <c r="G73">
        <v>457.84</v>
      </c>
      <c r="H73">
        <v>3239.79</v>
      </c>
      <c r="I73">
        <v>1529.22</v>
      </c>
      <c r="J73">
        <v>-1042.52</v>
      </c>
      <c r="K73" t="s">
        <v>57</v>
      </c>
    </row>
    <row r="74" spans="1:11" ht="12.75">
      <c r="A74" t="s">
        <v>0</v>
      </c>
      <c r="B74">
        <v>1879.8</v>
      </c>
      <c r="C74" t="s">
        <v>69</v>
      </c>
      <c r="D74" t="s">
        <v>71</v>
      </c>
      <c r="E74">
        <v>21.16</v>
      </c>
      <c r="F74">
        <v>450</v>
      </c>
      <c r="G74">
        <v>449.54</v>
      </c>
      <c r="H74">
        <v>3301.76</v>
      </c>
      <c r="I74">
        <v>1880.01</v>
      </c>
      <c r="J74">
        <v>-1232.51</v>
      </c>
      <c r="K74" t="s">
        <v>57</v>
      </c>
    </row>
    <row r="75" spans="1:11" ht="12.75">
      <c r="A75" t="s">
        <v>7</v>
      </c>
      <c r="B75">
        <v>1811.95</v>
      </c>
      <c r="C75" t="s">
        <v>69</v>
      </c>
      <c r="D75" t="s">
        <v>71</v>
      </c>
      <c r="E75">
        <v>21.16</v>
      </c>
      <c r="F75">
        <v>449.23</v>
      </c>
      <c r="G75">
        <v>449.13</v>
      </c>
      <c r="H75">
        <v>3231.18</v>
      </c>
      <c r="I75">
        <v>1811.12</v>
      </c>
      <c r="J75">
        <v>-1166.66</v>
      </c>
      <c r="K75" t="s">
        <v>57</v>
      </c>
    </row>
    <row r="76" spans="1:11" ht="12.75">
      <c r="A76" t="s">
        <v>4</v>
      </c>
      <c r="B76">
        <v>1771.06</v>
      </c>
      <c r="C76" t="s">
        <v>69</v>
      </c>
      <c r="D76" t="s">
        <v>71</v>
      </c>
      <c r="E76">
        <v>21.16</v>
      </c>
      <c r="F76">
        <v>449.37</v>
      </c>
      <c r="G76">
        <v>449.93</v>
      </c>
      <c r="H76">
        <v>3242.54</v>
      </c>
      <c r="I76">
        <v>1768.58</v>
      </c>
      <c r="J76">
        <v>-1110</v>
      </c>
      <c r="K76" t="s">
        <v>57</v>
      </c>
    </row>
    <row r="77" spans="1:11" ht="12.75">
      <c r="A77" t="s">
        <v>1</v>
      </c>
      <c r="B77">
        <v>2266.95</v>
      </c>
      <c r="C77" t="s">
        <v>69</v>
      </c>
      <c r="D77" t="s">
        <v>71</v>
      </c>
      <c r="E77">
        <v>21.16</v>
      </c>
      <c r="F77">
        <v>456.76</v>
      </c>
      <c r="G77">
        <v>456.33</v>
      </c>
      <c r="H77">
        <v>3308.71</v>
      </c>
      <c r="I77">
        <v>2265.54</v>
      </c>
      <c r="J77">
        <v>-1327.17</v>
      </c>
      <c r="K77" t="s">
        <v>57</v>
      </c>
    </row>
    <row r="78" spans="1:11" ht="12.75">
      <c r="A78" t="s">
        <v>8</v>
      </c>
      <c r="B78">
        <v>2192.2</v>
      </c>
      <c r="C78" t="s">
        <v>69</v>
      </c>
      <c r="D78" t="s">
        <v>71</v>
      </c>
      <c r="E78">
        <v>21.16</v>
      </c>
      <c r="F78">
        <v>450.05</v>
      </c>
      <c r="G78">
        <v>449.79</v>
      </c>
      <c r="H78">
        <v>3237.51</v>
      </c>
      <c r="I78">
        <v>2191.42</v>
      </c>
      <c r="J78">
        <v>-1254.66</v>
      </c>
      <c r="K78" t="s">
        <v>57</v>
      </c>
    </row>
    <row r="79" spans="1:11" ht="12.75">
      <c r="A79" t="s">
        <v>5</v>
      </c>
      <c r="B79">
        <v>2185.38</v>
      </c>
      <c r="C79" t="s">
        <v>69</v>
      </c>
      <c r="D79" t="s">
        <v>71</v>
      </c>
      <c r="E79">
        <v>21.16</v>
      </c>
      <c r="F79">
        <v>456.61</v>
      </c>
      <c r="G79">
        <v>456.2</v>
      </c>
      <c r="H79">
        <v>3249.05</v>
      </c>
      <c r="I79">
        <v>2184.13</v>
      </c>
      <c r="J79">
        <v>-1220.06</v>
      </c>
      <c r="K79" t="s">
        <v>57</v>
      </c>
    </row>
    <row r="80" spans="1:11" ht="12.75">
      <c r="A80" t="s">
        <v>2</v>
      </c>
      <c r="B80">
        <v>2908.09</v>
      </c>
      <c r="C80" t="s">
        <v>69</v>
      </c>
      <c r="D80" t="s">
        <v>72</v>
      </c>
      <c r="E80">
        <v>22.3</v>
      </c>
      <c r="F80">
        <v>441.81</v>
      </c>
      <c r="G80">
        <v>442.08</v>
      </c>
      <c r="H80">
        <v>3327</v>
      </c>
      <c r="I80">
        <v>2907.65</v>
      </c>
      <c r="J80">
        <v>-1481.92</v>
      </c>
      <c r="K80" t="s">
        <v>57</v>
      </c>
    </row>
    <row r="81" spans="1:11" ht="12.75">
      <c r="A81" t="s">
        <v>9</v>
      </c>
      <c r="B81">
        <v>2867.74</v>
      </c>
      <c r="C81" t="s">
        <v>69</v>
      </c>
      <c r="D81" t="s">
        <v>72</v>
      </c>
      <c r="E81">
        <v>22.3</v>
      </c>
      <c r="F81">
        <v>441.26</v>
      </c>
      <c r="G81">
        <v>441.67</v>
      </c>
      <c r="H81">
        <v>3255.51</v>
      </c>
      <c r="I81">
        <v>2867.71</v>
      </c>
      <c r="J81">
        <v>-1429.61</v>
      </c>
      <c r="K81" t="s">
        <v>57</v>
      </c>
    </row>
    <row r="82" spans="1:11" ht="12.75">
      <c r="A82" t="s">
        <v>10</v>
      </c>
      <c r="B82">
        <v>2811.63</v>
      </c>
      <c r="C82" t="s">
        <v>69</v>
      </c>
      <c r="D82" t="s">
        <v>72</v>
      </c>
      <c r="E82">
        <v>22.3</v>
      </c>
      <c r="F82">
        <v>439.16</v>
      </c>
      <c r="G82">
        <v>439.46</v>
      </c>
      <c r="H82">
        <v>3266.7</v>
      </c>
      <c r="I82">
        <v>2813.28</v>
      </c>
      <c r="J82">
        <v>-1367.78</v>
      </c>
      <c r="K82" t="s">
        <v>57</v>
      </c>
    </row>
    <row r="83" spans="1:11" ht="12.75">
      <c r="A83" t="s">
        <v>11</v>
      </c>
      <c r="B83">
        <v>3230.74</v>
      </c>
      <c r="C83" t="s">
        <v>73</v>
      </c>
      <c r="D83" t="s">
        <v>74</v>
      </c>
      <c r="E83">
        <v>100</v>
      </c>
      <c r="F83">
        <v>3197.71</v>
      </c>
      <c r="G83">
        <v>3198.27</v>
      </c>
      <c r="H83">
        <v>3333.3</v>
      </c>
      <c r="I83">
        <v>3230.46</v>
      </c>
      <c r="J83">
        <v>-1496.54</v>
      </c>
      <c r="K83" t="s">
        <v>57</v>
      </c>
    </row>
    <row r="84" spans="1:11" ht="12.75">
      <c r="A84" t="s">
        <v>13</v>
      </c>
      <c r="B84">
        <v>3212.23</v>
      </c>
      <c r="C84" t="s">
        <v>73</v>
      </c>
      <c r="D84" t="s">
        <v>74</v>
      </c>
      <c r="E84">
        <v>100</v>
      </c>
      <c r="F84">
        <v>3179.08</v>
      </c>
      <c r="G84">
        <v>3179.7</v>
      </c>
      <c r="H84">
        <v>3264.54</v>
      </c>
      <c r="I84">
        <v>3211.76</v>
      </c>
      <c r="J84">
        <v>-1453.65</v>
      </c>
      <c r="K84" t="s">
        <v>57</v>
      </c>
    </row>
    <row r="85" spans="1:11" ht="12.75">
      <c r="A85" t="s">
        <v>14</v>
      </c>
      <c r="B85">
        <v>3224.51</v>
      </c>
      <c r="C85" t="s">
        <v>73</v>
      </c>
      <c r="D85" t="s">
        <v>74</v>
      </c>
      <c r="E85">
        <v>100</v>
      </c>
      <c r="F85">
        <v>3191.39</v>
      </c>
      <c r="G85">
        <v>3191.88</v>
      </c>
      <c r="H85">
        <v>3277.45</v>
      </c>
      <c r="I85">
        <v>3224.36</v>
      </c>
      <c r="J85">
        <v>-1440.45</v>
      </c>
      <c r="K85" t="s">
        <v>57</v>
      </c>
    </row>
    <row r="87" ht="12.75">
      <c r="A87" t="s">
        <v>77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2008-10-29T20:17:22Z</dcterms:modified>
  <cp:category/>
  <cp:version/>
  <cp:contentType/>
  <cp:contentStatus/>
</cp:coreProperties>
</file>