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7170" activeTab="0"/>
  </bookViews>
  <sheets>
    <sheet name="table14" sheetId="1" r:id="rId1"/>
  </sheets>
  <definedNames>
    <definedName name="_xlnm.Print_Area" localSheetId="0">'table14'!$A$5:$AW$58</definedName>
  </definedNames>
  <calcPr fullCalcOnLoad="1"/>
</workbook>
</file>

<file path=xl/sharedStrings.xml><?xml version="1.0" encoding="utf-8"?>
<sst xmlns="http://schemas.openxmlformats.org/spreadsheetml/2006/main" count="62" uniqueCount="62">
  <si>
    <t>Year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</si>
  <si>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</si>
  <si>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</si>
  <si>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</si>
  <si>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</si>
  <si>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</si>
  <si>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</si>
  <si>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</si>
  <si>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</si>
  <si>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</si>
  <si>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</si>
  <si>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</si>
  <si>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</si>
  <si>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</si>
  <si>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</si>
  <si>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</si>
  <si>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</si>
  <si>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</si>
  <si>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</si>
  <si>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</si>
  <si>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</si>
  <si>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</si>
  <si>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</si>
  <si>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</si>
  <si>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</si>
  <si>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</si>
  <si>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</si>
  <si>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</si>
  <si>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</si>
  <si>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</si>
  <si>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</si>
  <si>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</si>
  <si>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</si>
  <si>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</si>
  <si>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</si>
  <si>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</si>
  <si>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</si>
  <si>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</si>
  <si>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</si>
  <si>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</si>
  <si>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</si>
  <si>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</si>
  <si>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</si>
  <si>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</si>
  <si>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</si>
  <si>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</si>
  <si>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</si>
  <si>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</si>
  <si>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</si>
  <si>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1960-66</t>
  </si>
  <si>
    <t>1966-69</t>
  </si>
  <si>
    <t>1969-73</t>
  </si>
  <si>
    <t>1973-79</t>
  </si>
  <si>
    <t>1979-89</t>
  </si>
  <si>
    <t>1989-99</t>
  </si>
  <si>
    <t xml:space="preserve"> </t>
  </si>
  <si>
    <t>1960-2004</t>
  </si>
  <si>
    <t>1999-2004</t>
  </si>
  <si>
    <t>See average annual change for different time periods at the bottom of this table.</t>
  </si>
  <si>
    <t>Note: Indices are relative to Alabama in 1996 = 1.</t>
  </si>
  <si>
    <t>Average annual growth rates (percent)</t>
  </si>
  <si>
    <t>Table 14. Indices of energy input by State, 1960-2004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</si>
</sst>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0"/>
    <numFmt numFmtId="166" formatCode="0.000"/>
    <numFmt numFmtId="167" formatCode="0.0"/>
    <numFmt numFmtId="168" formatCode="0.00;[Red]\-0.00"/>
  </numFmts>
  <fonts count="10">
    <font>
      <sz val="12"/>
      <name val="H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LV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HLV"/>
      <family val="0"/>
    </font>
    <font>
      <u val="single"/>
      <sz val="10.45"/>
      <color indexed="36"/>
      <name val="H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1" xfId="0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>
      <alignment/>
    </xf>
    <xf numFmtId="165" fontId="6" fillId="0" borderId="0" xfId="0" applyNumberFormat="1" applyFont="1" applyFill="1" applyAlignment="1">
      <alignment/>
    </xf>
    <xf numFmtId="164" fontId="6" fillId="0" borderId="1" xfId="0" applyFont="1" applyFill="1" applyBorder="1" applyAlignment="1">
      <alignment/>
    </xf>
    <xf numFmtId="164" fontId="6" fillId="0" borderId="0" xfId="0" applyFont="1" applyFill="1" applyAlignment="1">
      <alignment/>
    </xf>
    <xf numFmtId="165" fontId="6" fillId="0" borderId="0" xfId="0" applyNumberFormat="1" applyFont="1" applyFill="1" applyAlignment="1">
      <alignment/>
    </xf>
    <xf numFmtId="164" fontId="6" fillId="0" borderId="0" xfId="0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left"/>
    </xf>
    <xf numFmtId="164" fontId="6" fillId="0" borderId="0" xfId="0" applyFont="1" applyAlignment="1">
      <alignment/>
    </xf>
    <xf numFmtId="0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0" fontId="6" fillId="0" borderId="0" xfId="0" applyNumberFormat="1" applyFont="1" applyAlignment="1">
      <alignment/>
    </xf>
    <xf numFmtId="164" fontId="1" fillId="0" borderId="0" xfId="0" applyFont="1" applyFill="1" applyAlignment="1">
      <alignment/>
    </xf>
    <xf numFmtId="164" fontId="7" fillId="0" borderId="0" xfId="16" applyFont="1" applyAlignment="1">
      <alignment/>
    </xf>
    <xf numFmtId="0" fontId="1" fillId="0" borderId="0" xfId="0" applyNumberFormat="1" applyFont="1" applyAlignment="1">
      <alignment horizontal="left"/>
    </xf>
    <xf numFmtId="165" fontId="6" fillId="0" borderId="0" xfId="0" applyNumberFormat="1" applyFont="1" applyAlignment="1">
      <alignment/>
    </xf>
    <xf numFmtId="164" fontId="7" fillId="0" borderId="0" xfId="16" applyFont="1" applyFill="1" applyAlignment="1">
      <alignment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102"/>
  <sheetViews>
    <sheetView tabSelected="1" showOutlineSymbols="0" zoomScale="87" zoomScaleNormal="87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5"/>
  <cols>
    <col min="1" max="16384" width="9.69921875" style="3" customWidth="1"/>
  </cols>
  <sheetData>
    <row r="1" ht="13.5" customHeight="1"/>
    <row r="2" spans="1:49" ht="13.5" customHeight="1">
      <c r="A2" s="22" t="s">
        <v>61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6" ht="13.5" customHeight="1">
      <c r="A3" s="23" t="s">
        <v>58</v>
      </c>
      <c r="B3" s="26"/>
      <c r="C3" s="23"/>
      <c r="D3" s="23"/>
      <c r="E3" s="23"/>
      <c r="F3" s="23"/>
    </row>
    <row r="4" spans="1:49" ht="13.5" customHeight="1">
      <c r="A4" s="9" t="s">
        <v>59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ht="13.5" customHeight="1">
      <c r="A5" s="1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3.5" customHeight="1">
      <c r="A6" s="4" t="s">
        <v>0</v>
      </c>
      <c r="B6" s="1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6" t="s">
        <v>14</v>
      </c>
      <c r="P6" s="6" t="s">
        <v>15</v>
      </c>
      <c r="Q6" s="6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24</v>
      </c>
      <c r="Z6" s="4" t="s">
        <v>25</v>
      </c>
      <c r="AA6" s="4" t="s">
        <v>26</v>
      </c>
      <c r="AB6" s="4" t="s">
        <v>27</v>
      </c>
      <c r="AC6" s="4" t="s">
        <v>28</v>
      </c>
      <c r="AD6" s="4" t="s">
        <v>29</v>
      </c>
      <c r="AE6" s="4" t="s">
        <v>30</v>
      </c>
      <c r="AF6" s="4" t="s">
        <v>31</v>
      </c>
      <c r="AG6" s="4" t="s">
        <v>32</v>
      </c>
      <c r="AH6" s="4" t="s">
        <v>33</v>
      </c>
      <c r="AI6" s="4" t="s">
        <v>34</v>
      </c>
      <c r="AJ6" s="4" t="s">
        <v>35</v>
      </c>
      <c r="AK6" s="4" t="s">
        <v>36</v>
      </c>
      <c r="AL6" s="4" t="s">
        <v>37</v>
      </c>
      <c r="AM6" s="4" t="s">
        <v>38</v>
      </c>
      <c r="AN6" s="4" t="s">
        <v>39</v>
      </c>
      <c r="AO6" s="4" t="s">
        <v>40</v>
      </c>
      <c r="AP6" s="4" t="s">
        <v>41</v>
      </c>
      <c r="AQ6" s="4" t="s">
        <v>42</v>
      </c>
      <c r="AR6" s="4" t="s">
        <v>43</v>
      </c>
      <c r="AS6" s="4" t="s">
        <v>44</v>
      </c>
      <c r="AT6" s="4" t="s">
        <v>45</v>
      </c>
      <c r="AU6" s="4" t="s">
        <v>46</v>
      </c>
      <c r="AV6" s="4" t="s">
        <v>47</v>
      </c>
      <c r="AW6" s="4" t="s">
        <v>48</v>
      </c>
    </row>
    <row r="7" spans="1:49" ht="13.5" customHeight="1">
      <c r="A7" s="9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7"/>
      <c r="Q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9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9"/>
    </row>
    <row r="8" spans="1:69" ht="13.5" customHeight="1">
      <c r="A8" s="10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BM8" s="4" t="s">
        <v>55</v>
      </c>
      <c r="BO8" s="11"/>
      <c r="BP8" s="8"/>
      <c r="BQ8" s="4"/>
    </row>
    <row r="9" spans="1:49" s="17" customFormat="1" ht="12.75">
      <c r="A9" s="16">
        <v>1960</v>
      </c>
      <c r="B9" s="25">
        <v>0.8985253198043114</v>
      </c>
      <c r="C9" s="25">
        <v>1.7264594925431518</v>
      </c>
      <c r="D9" s="25">
        <v>0.681423537886388</v>
      </c>
      <c r="E9" s="25">
        <v>5.08943573975059</v>
      </c>
      <c r="F9" s="25">
        <v>1.1319866589855774</v>
      </c>
      <c r="G9" s="25">
        <v>0.16093310291837296</v>
      </c>
      <c r="H9" s="25">
        <v>0.09852927165446243</v>
      </c>
      <c r="I9" s="25">
        <v>0.8424969359778367</v>
      </c>
      <c r="J9" s="25">
        <v>1.4126593698041798</v>
      </c>
      <c r="K9" s="25">
        <v>3.3950414996364873</v>
      </c>
      <c r="L9" s="25">
        <v>1.004720355072325</v>
      </c>
      <c r="M9" s="25">
        <v>3.6433531109032344</v>
      </c>
      <c r="N9" s="25">
        <v>2.186736224404997</v>
      </c>
      <c r="O9" s="25">
        <v>2.8331761793019155</v>
      </c>
      <c r="P9" s="25">
        <v>0.9711239033817367</v>
      </c>
      <c r="Q9" s="25">
        <v>0.9102027970106309</v>
      </c>
      <c r="R9" s="25">
        <v>0.19364635104692274</v>
      </c>
      <c r="S9" s="25">
        <v>0.399598386653323</v>
      </c>
      <c r="T9" s="25">
        <v>0.22856445255747013</v>
      </c>
      <c r="U9" s="25">
        <v>1.561057183119416</v>
      </c>
      <c r="V9" s="25">
        <v>3.0626086423113295</v>
      </c>
      <c r="W9" s="25">
        <v>2.284235352452673</v>
      </c>
      <c r="X9" s="25">
        <v>1.2461138334166206</v>
      </c>
      <c r="Y9" s="25">
        <v>1.1763950434359511</v>
      </c>
      <c r="Z9" s="25">
        <v>2.128293858316147</v>
      </c>
      <c r="AA9" s="25">
        <v>1.8584564641546812</v>
      </c>
      <c r="AB9" s="25">
        <v>2.8276307755682546</v>
      </c>
      <c r="AC9" s="25">
        <v>0.06923581778323484</v>
      </c>
      <c r="AD9" s="25">
        <v>0.3774560371437451</v>
      </c>
      <c r="AE9" s="25">
        <v>0.4372532938583001</v>
      </c>
      <c r="AF9" s="25">
        <v>0.10225810246737065</v>
      </c>
      <c r="AG9" s="25">
        <v>1.5260249007867328</v>
      </c>
      <c r="AH9" s="25">
        <v>1.94811870281585</v>
      </c>
      <c r="AI9" s="25">
        <v>1.4734730409528876</v>
      </c>
      <c r="AJ9" s="25">
        <v>0.9347766022031939</v>
      </c>
      <c r="AK9" s="25">
        <v>1.485352827891114</v>
      </c>
      <c r="AL9" s="25">
        <v>0.029471653190160558</v>
      </c>
      <c r="AM9" s="25">
        <v>0.8666707935096097</v>
      </c>
      <c r="AN9" s="25">
        <v>1.6110060131128914</v>
      </c>
      <c r="AO9" s="25">
        <v>1.0206730172730487</v>
      </c>
      <c r="AP9" s="25">
        <v>6.257786942393303</v>
      </c>
      <c r="AQ9" s="25">
        <v>0.3499657527064336</v>
      </c>
      <c r="AR9" s="25">
        <v>0.9214875387559169</v>
      </c>
      <c r="AS9" s="25">
        <v>0.17068021721572155</v>
      </c>
      <c r="AT9" s="25">
        <v>1.3775982787496108</v>
      </c>
      <c r="AU9" s="25">
        <v>1.9710204211402254</v>
      </c>
      <c r="AV9" s="25">
        <v>0.2359113670120245</v>
      </c>
      <c r="AW9" s="25">
        <v>0.3690466679325049</v>
      </c>
    </row>
    <row r="10" spans="1:49" s="17" customFormat="1" ht="12.75">
      <c r="A10" s="16">
        <v>1961</v>
      </c>
      <c r="B10" s="25">
        <v>0.918040573598339</v>
      </c>
      <c r="C10" s="25">
        <v>1.7539712151471079</v>
      </c>
      <c r="D10" s="25">
        <v>0.7167682257019753</v>
      </c>
      <c r="E10" s="25">
        <v>5.5734196351701915</v>
      </c>
      <c r="F10" s="25">
        <v>1.137501996564028</v>
      </c>
      <c r="G10" s="25">
        <v>0.16324159851756542</v>
      </c>
      <c r="H10" s="25">
        <v>0.10404964954883622</v>
      </c>
      <c r="I10" s="25">
        <v>0.8785457815283803</v>
      </c>
      <c r="J10" s="25">
        <v>1.4552203779075683</v>
      </c>
      <c r="K10" s="25">
        <v>3.502513382719543</v>
      </c>
      <c r="L10" s="25">
        <v>1.0322394564054236</v>
      </c>
      <c r="M10" s="25">
        <v>3.5724025357899127</v>
      </c>
      <c r="N10" s="25">
        <v>2.1909141494506805</v>
      </c>
      <c r="O10" s="25">
        <v>2.8210544875255064</v>
      </c>
      <c r="P10" s="25">
        <v>1.0038156539993257</v>
      </c>
      <c r="Q10" s="25">
        <v>0.9267711852542161</v>
      </c>
      <c r="R10" s="25">
        <v>0.18996972711391133</v>
      </c>
      <c r="S10" s="25">
        <v>0.3999900333460489</v>
      </c>
      <c r="T10" s="25">
        <v>0.22426711055075566</v>
      </c>
      <c r="U10" s="25">
        <v>1.5255273553582047</v>
      </c>
      <c r="V10" s="25">
        <v>3.0634644708217467</v>
      </c>
      <c r="W10" s="25">
        <v>2.3089616500126273</v>
      </c>
      <c r="X10" s="25">
        <v>1.2544546229199862</v>
      </c>
      <c r="Y10" s="25">
        <v>1.1949616246594443</v>
      </c>
      <c r="Z10" s="25">
        <v>2.231012865443303</v>
      </c>
      <c r="AA10" s="25">
        <v>1.8837121803121697</v>
      </c>
      <c r="AB10" s="25">
        <v>2.8397375951428514</v>
      </c>
      <c r="AC10" s="25">
        <v>0.06604710589753589</v>
      </c>
      <c r="AD10" s="25">
        <v>0.34465857134624034</v>
      </c>
      <c r="AE10" s="25">
        <v>0.4566335314368361</v>
      </c>
      <c r="AF10" s="25">
        <v>0.10125744011921663</v>
      </c>
      <c r="AG10" s="25">
        <v>1.5021072800345179</v>
      </c>
      <c r="AH10" s="25">
        <v>2.020066857605725</v>
      </c>
      <c r="AI10" s="25">
        <v>1.3555447788130066</v>
      </c>
      <c r="AJ10" s="25">
        <v>0.9923767234235301</v>
      </c>
      <c r="AK10" s="25">
        <v>1.4308037519017478</v>
      </c>
      <c r="AL10" s="25">
        <v>0.02832780483008548</v>
      </c>
      <c r="AM10" s="25">
        <v>0.8679647411527952</v>
      </c>
      <c r="AN10" s="25">
        <v>1.6256164821605015</v>
      </c>
      <c r="AO10" s="25">
        <v>1.0126149594644442</v>
      </c>
      <c r="AP10" s="25">
        <v>6.346983896423164</v>
      </c>
      <c r="AQ10" s="25">
        <v>0.3452308438442119</v>
      </c>
      <c r="AR10" s="25">
        <v>0.8702348933956925</v>
      </c>
      <c r="AS10" s="25">
        <v>0.16800385429482842</v>
      </c>
      <c r="AT10" s="25">
        <v>1.4270132481663917</v>
      </c>
      <c r="AU10" s="25">
        <v>1.924042471049975</v>
      </c>
      <c r="AV10" s="25">
        <v>0.22970701048566328</v>
      </c>
      <c r="AW10" s="25">
        <v>0.3781303575257362</v>
      </c>
    </row>
    <row r="11" spans="1:49" s="17" customFormat="1" ht="12.75">
      <c r="A11" s="16">
        <v>1962</v>
      </c>
      <c r="B11" s="25">
        <v>0.9393378192183216</v>
      </c>
      <c r="C11" s="25">
        <v>1.7904551457905011</v>
      </c>
      <c r="D11" s="25">
        <v>0.7560918079508208</v>
      </c>
      <c r="E11" s="25">
        <v>5.518810182820403</v>
      </c>
      <c r="F11" s="25">
        <v>1.1413544232822284</v>
      </c>
      <c r="G11" s="25">
        <v>0.16782549232263433</v>
      </c>
      <c r="H11" s="25">
        <v>0.10530445923509632</v>
      </c>
      <c r="I11" s="25">
        <v>0.9608911876332302</v>
      </c>
      <c r="J11" s="25">
        <v>1.4653396984553504</v>
      </c>
      <c r="K11" s="25">
        <v>3.5159168748872904</v>
      </c>
      <c r="L11" s="25">
        <v>1.0418703069530963</v>
      </c>
      <c r="M11" s="25">
        <v>3.657692957569237</v>
      </c>
      <c r="N11" s="25">
        <v>2.1672776213522287</v>
      </c>
      <c r="O11" s="25">
        <v>2.9101047827621365</v>
      </c>
      <c r="P11" s="25">
        <v>1.0173630025919647</v>
      </c>
      <c r="Q11" s="25">
        <v>0.9487154932986901</v>
      </c>
      <c r="R11" s="25">
        <v>0.19300106067777514</v>
      </c>
      <c r="S11" s="25">
        <v>0.4110268221533736</v>
      </c>
      <c r="T11" s="25">
        <v>0.2230171244445586</v>
      </c>
      <c r="U11" s="25">
        <v>1.514069378033825</v>
      </c>
      <c r="V11" s="25">
        <v>3.0902666205543583</v>
      </c>
      <c r="W11" s="25">
        <v>2.1818412945974455</v>
      </c>
      <c r="X11" s="25">
        <v>1.262956452281892</v>
      </c>
      <c r="Y11" s="25">
        <v>1.2213688806354548</v>
      </c>
      <c r="Z11" s="25">
        <v>2.23043115455465</v>
      </c>
      <c r="AA11" s="25">
        <v>1.9127566471037813</v>
      </c>
      <c r="AB11" s="25">
        <v>2.829350127654204</v>
      </c>
      <c r="AC11" s="25">
        <v>0.06464276216184933</v>
      </c>
      <c r="AD11" s="25">
        <v>0.34448688811337946</v>
      </c>
      <c r="AE11" s="25">
        <v>0.475792807226963</v>
      </c>
      <c r="AF11" s="25">
        <v>0.10298506059974491</v>
      </c>
      <c r="AG11" s="25">
        <v>1.4316646621635705</v>
      </c>
      <c r="AH11" s="25">
        <v>2.0252916108946923</v>
      </c>
      <c r="AI11" s="25">
        <v>1.3754254888723008</v>
      </c>
      <c r="AJ11" s="25">
        <v>0.9907014409088023</v>
      </c>
      <c r="AK11" s="25">
        <v>1.3602839057209963</v>
      </c>
      <c r="AL11" s="25">
        <v>0.0252329784989797</v>
      </c>
      <c r="AM11" s="25">
        <v>0.8886233548415304</v>
      </c>
      <c r="AN11" s="25">
        <v>1.6391917920143666</v>
      </c>
      <c r="AO11" s="25">
        <v>1.0052885103321836</v>
      </c>
      <c r="AP11" s="25">
        <v>6.380478448024393</v>
      </c>
      <c r="AQ11" s="25">
        <v>0.3378648076293084</v>
      </c>
      <c r="AR11" s="25">
        <v>0.9143426583479076</v>
      </c>
      <c r="AS11" s="25">
        <v>0.16806104867960356</v>
      </c>
      <c r="AT11" s="25">
        <v>1.4074278891143386</v>
      </c>
      <c r="AU11" s="25">
        <v>1.917315286749732</v>
      </c>
      <c r="AV11" s="25">
        <v>0.22975974872345323</v>
      </c>
      <c r="AW11" s="25">
        <v>0.3751163154263223</v>
      </c>
    </row>
    <row r="12" spans="1:49" s="17" customFormat="1" ht="12.75">
      <c r="A12" s="16">
        <v>1963</v>
      </c>
      <c r="B12" s="25">
        <v>0.9701910121006417</v>
      </c>
      <c r="C12" s="25">
        <v>1.8698142282022923</v>
      </c>
      <c r="D12" s="25">
        <v>0.7867986062864945</v>
      </c>
      <c r="E12" s="25">
        <v>5.529641746840245</v>
      </c>
      <c r="F12" s="25">
        <v>1.1831119433427257</v>
      </c>
      <c r="G12" s="25">
        <v>0.18075147425481647</v>
      </c>
      <c r="H12" s="25">
        <v>0.11212523563323956</v>
      </c>
      <c r="I12" s="25">
        <v>1.00650777972897</v>
      </c>
      <c r="J12" s="25">
        <v>1.5186192126517275</v>
      </c>
      <c r="K12" s="25">
        <v>3.5149248373717894</v>
      </c>
      <c r="L12" s="25">
        <v>1.0502148581846011</v>
      </c>
      <c r="M12" s="25">
        <v>3.731575218681333</v>
      </c>
      <c r="N12" s="25">
        <v>2.169041586143102</v>
      </c>
      <c r="O12" s="25">
        <v>3.0015616307060933</v>
      </c>
      <c r="P12" s="25">
        <v>1.04678758557112</v>
      </c>
      <c r="Q12" s="25">
        <v>1.0004538550896924</v>
      </c>
      <c r="R12" s="25">
        <v>0.19188936685700478</v>
      </c>
      <c r="S12" s="25">
        <v>0.4201781669822291</v>
      </c>
      <c r="T12" s="25">
        <v>0.23083630348558962</v>
      </c>
      <c r="U12" s="25">
        <v>1.5220989912142622</v>
      </c>
      <c r="V12" s="25">
        <v>3.0454016942842097</v>
      </c>
      <c r="W12" s="25">
        <v>2.2131555990792475</v>
      </c>
      <c r="X12" s="25">
        <v>1.3030970429892559</v>
      </c>
      <c r="Y12" s="25">
        <v>1.2336082888373014</v>
      </c>
      <c r="Z12" s="25">
        <v>2.3744461843648637</v>
      </c>
      <c r="AA12" s="25">
        <v>1.902267899773195</v>
      </c>
      <c r="AB12" s="25">
        <v>2.866484521688305</v>
      </c>
      <c r="AC12" s="25">
        <v>0.06265892174483262</v>
      </c>
      <c r="AD12" s="25">
        <v>0.33215301370729067</v>
      </c>
      <c r="AE12" s="25">
        <v>0.5002457045334334</v>
      </c>
      <c r="AF12" s="25">
        <v>0.10626410149572003</v>
      </c>
      <c r="AG12" s="25">
        <v>1.464970170758257</v>
      </c>
      <c r="AH12" s="25">
        <v>2.1029323272164864</v>
      </c>
      <c r="AI12" s="25">
        <v>1.3974944940776814</v>
      </c>
      <c r="AJ12" s="25">
        <v>0.9884035121905164</v>
      </c>
      <c r="AK12" s="25">
        <v>1.3765204536144224</v>
      </c>
      <c r="AL12" s="25">
        <v>0.025715583181897015</v>
      </c>
      <c r="AM12" s="25">
        <v>0.8993051167698237</v>
      </c>
      <c r="AN12" s="25">
        <v>1.7113497288780046</v>
      </c>
      <c r="AO12" s="25">
        <v>1.0399587787630444</v>
      </c>
      <c r="AP12" s="25">
        <v>6.622695411590457</v>
      </c>
      <c r="AQ12" s="25">
        <v>0.34590149351452215</v>
      </c>
      <c r="AR12" s="25">
        <v>0.9248629121790919</v>
      </c>
      <c r="AS12" s="25">
        <v>0.17000287781225015</v>
      </c>
      <c r="AT12" s="25">
        <v>1.425788896446034</v>
      </c>
      <c r="AU12" s="25">
        <v>1.9779285915418563</v>
      </c>
      <c r="AV12" s="25">
        <v>0.243758343923048</v>
      </c>
      <c r="AW12" s="25">
        <v>0.37900005933570535</v>
      </c>
    </row>
    <row r="13" spans="1:49" s="17" customFormat="1" ht="12.75">
      <c r="A13" s="16">
        <v>1964</v>
      </c>
      <c r="B13" s="25">
        <v>1.0050910442455596</v>
      </c>
      <c r="C13" s="25">
        <v>1.9101951124365952</v>
      </c>
      <c r="D13" s="25">
        <v>0.826301815190258</v>
      </c>
      <c r="E13" s="25">
        <v>5.522219782389638</v>
      </c>
      <c r="F13" s="25">
        <v>1.2181105788324094</v>
      </c>
      <c r="G13" s="25">
        <v>0.18893095420487266</v>
      </c>
      <c r="H13" s="25">
        <v>0.1245890647765123</v>
      </c>
      <c r="I13" s="25">
        <v>1.0393324441818403</v>
      </c>
      <c r="J13" s="25">
        <v>1.568922347875725</v>
      </c>
      <c r="K13" s="25">
        <v>3.6561925716292407</v>
      </c>
      <c r="L13" s="25">
        <v>1.063608687898758</v>
      </c>
      <c r="M13" s="25">
        <v>3.880012823818138</v>
      </c>
      <c r="N13" s="25">
        <v>2.186047866273505</v>
      </c>
      <c r="O13" s="25">
        <v>3.0819518187613903</v>
      </c>
      <c r="P13" s="25">
        <v>1.03857277278154</v>
      </c>
      <c r="Q13" s="25">
        <v>1.0442972316439305</v>
      </c>
      <c r="R13" s="25">
        <v>0.1914012275997606</v>
      </c>
      <c r="S13" s="25">
        <v>0.43552055113620186</v>
      </c>
      <c r="T13" s="25">
        <v>0.2274308186534027</v>
      </c>
      <c r="U13" s="25">
        <v>1.520917737209509</v>
      </c>
      <c r="V13" s="25">
        <v>3.080916558999213</v>
      </c>
      <c r="W13" s="25">
        <v>2.389412563931296</v>
      </c>
      <c r="X13" s="25">
        <v>1.3306203346427867</v>
      </c>
      <c r="Y13" s="25">
        <v>1.2337847347430722</v>
      </c>
      <c r="Z13" s="25">
        <v>2.50782769659607</v>
      </c>
      <c r="AA13" s="25">
        <v>1.9007026720199531</v>
      </c>
      <c r="AB13" s="25">
        <v>2.9619223557658922</v>
      </c>
      <c r="AC13" s="25">
        <v>0.061367387416841855</v>
      </c>
      <c r="AD13" s="25">
        <v>0.3104061153814903</v>
      </c>
      <c r="AE13" s="25">
        <v>0.5382072875007098</v>
      </c>
      <c r="AF13" s="25">
        <v>0.10689658350891452</v>
      </c>
      <c r="AG13" s="25">
        <v>1.3997337310032205</v>
      </c>
      <c r="AH13" s="25">
        <v>2.0817535621931564</v>
      </c>
      <c r="AI13" s="25">
        <v>1.4690355728750466</v>
      </c>
      <c r="AJ13" s="25">
        <v>0.9872650472247365</v>
      </c>
      <c r="AK13" s="25">
        <v>1.3492381754655054</v>
      </c>
      <c r="AL13" s="25">
        <v>0.025790760467492728</v>
      </c>
      <c r="AM13" s="25">
        <v>0.9321603157342816</v>
      </c>
      <c r="AN13" s="25">
        <v>1.7953641727938</v>
      </c>
      <c r="AO13" s="25">
        <v>1.059269219846789</v>
      </c>
      <c r="AP13" s="25">
        <v>6.937683229922359</v>
      </c>
      <c r="AQ13" s="25">
        <v>0.3446349286628762</v>
      </c>
      <c r="AR13" s="25">
        <v>0.9713849670831556</v>
      </c>
      <c r="AS13" s="25">
        <v>0.16704670502643165</v>
      </c>
      <c r="AT13" s="25">
        <v>1.4465484029551219</v>
      </c>
      <c r="AU13" s="25">
        <v>1.992900498918477</v>
      </c>
      <c r="AV13" s="25">
        <v>0.23094047371096074</v>
      </c>
      <c r="AW13" s="25">
        <v>0.4039205032404652</v>
      </c>
    </row>
    <row r="14" spans="1:49" s="17" customFormat="1" ht="12.75">
      <c r="A14" s="16">
        <v>1965</v>
      </c>
      <c r="B14" s="25">
        <v>1.0307913054534845</v>
      </c>
      <c r="C14" s="25">
        <v>1.9140462936594331</v>
      </c>
      <c r="D14" s="25">
        <v>0.8055100034740741</v>
      </c>
      <c r="E14" s="25">
        <v>5.439131600196304</v>
      </c>
      <c r="F14" s="25">
        <v>1.258187634271095</v>
      </c>
      <c r="G14" s="25">
        <v>0.18251572183790551</v>
      </c>
      <c r="H14" s="25">
        <v>0.12755732963232733</v>
      </c>
      <c r="I14" s="25">
        <v>1.0720757717138785</v>
      </c>
      <c r="J14" s="25">
        <v>1.6043355108357102</v>
      </c>
      <c r="K14" s="25">
        <v>3.789262264461474</v>
      </c>
      <c r="L14" s="25">
        <v>1.062442875426481</v>
      </c>
      <c r="M14" s="25">
        <v>3.8791503437014048</v>
      </c>
      <c r="N14" s="25">
        <v>2.2380669711157277</v>
      </c>
      <c r="O14" s="25">
        <v>3.157490539829103</v>
      </c>
      <c r="P14" s="25">
        <v>1.0913817459943094</v>
      </c>
      <c r="Q14" s="25">
        <v>1.0945041571063276</v>
      </c>
      <c r="R14" s="25">
        <v>0.1833498090676316</v>
      </c>
      <c r="S14" s="25">
        <v>0.43115664137542276</v>
      </c>
      <c r="T14" s="25">
        <v>0.22312341014850137</v>
      </c>
      <c r="U14" s="25">
        <v>1.548018261323564</v>
      </c>
      <c r="V14" s="25">
        <v>3.1703226771868738</v>
      </c>
      <c r="W14" s="25">
        <v>2.381287127191715</v>
      </c>
      <c r="X14" s="25">
        <v>1.3781385457635529</v>
      </c>
      <c r="Y14" s="25">
        <v>1.2406905455999977</v>
      </c>
      <c r="Z14" s="25">
        <v>2.5585297328640886</v>
      </c>
      <c r="AA14" s="25">
        <v>1.923571460151162</v>
      </c>
      <c r="AB14" s="25">
        <v>3.0657913499875336</v>
      </c>
      <c r="AC14" s="25">
        <v>0.05985924413329421</v>
      </c>
      <c r="AD14" s="25">
        <v>0.30577110141755287</v>
      </c>
      <c r="AE14" s="25">
        <v>0.5472020783999958</v>
      </c>
      <c r="AF14" s="25">
        <v>0.10952282802813174</v>
      </c>
      <c r="AG14" s="25">
        <v>1.3860869225796646</v>
      </c>
      <c r="AH14" s="25">
        <v>2.1539157575166548</v>
      </c>
      <c r="AI14" s="25">
        <v>1.5234637974984715</v>
      </c>
      <c r="AJ14" s="25">
        <v>0.972865621276859</v>
      </c>
      <c r="AK14" s="25">
        <v>1.2735502212216934</v>
      </c>
      <c r="AL14" s="25">
        <v>0.02853783424378372</v>
      </c>
      <c r="AM14" s="25">
        <v>0.9295695674596026</v>
      </c>
      <c r="AN14" s="25">
        <v>1.7805464261855841</v>
      </c>
      <c r="AO14" s="25">
        <v>1.180695002925037</v>
      </c>
      <c r="AP14" s="25">
        <v>7.085502214982839</v>
      </c>
      <c r="AQ14" s="25">
        <v>0.3542780470103101</v>
      </c>
      <c r="AR14" s="25">
        <v>1.0174663236082637</v>
      </c>
      <c r="AS14" s="25">
        <v>0.1620344067745326</v>
      </c>
      <c r="AT14" s="25">
        <v>1.4479601502948676</v>
      </c>
      <c r="AU14" s="25">
        <v>2.0181650306207857</v>
      </c>
      <c r="AV14" s="25">
        <v>0.3115238488400585</v>
      </c>
      <c r="AW14" s="25">
        <v>0.4005130106885463</v>
      </c>
    </row>
    <row r="15" spans="1:49" s="17" customFormat="1" ht="12.75">
      <c r="A15" s="16">
        <v>1966</v>
      </c>
      <c r="B15" s="25">
        <v>1.0429344194723977</v>
      </c>
      <c r="C15" s="25">
        <v>1.948035967397241</v>
      </c>
      <c r="D15" s="25">
        <v>0.7710238414577052</v>
      </c>
      <c r="E15" s="25">
        <v>5.415232002815214</v>
      </c>
      <c r="F15" s="25">
        <v>1.2244460528537315</v>
      </c>
      <c r="G15" s="25">
        <v>0.17452569586333277</v>
      </c>
      <c r="H15" s="25">
        <v>0.1267109696498102</v>
      </c>
      <c r="I15" s="25">
        <v>1.1027909109016283</v>
      </c>
      <c r="J15" s="25">
        <v>1.6768329927263645</v>
      </c>
      <c r="K15" s="25">
        <v>3.7856309253692255</v>
      </c>
      <c r="L15" s="25">
        <v>1.0964763103640436</v>
      </c>
      <c r="M15" s="25">
        <v>4.081012018503512</v>
      </c>
      <c r="N15" s="25">
        <v>2.430886271219517</v>
      </c>
      <c r="O15" s="25">
        <v>3.145990623036927</v>
      </c>
      <c r="P15" s="25">
        <v>1.1468349935637487</v>
      </c>
      <c r="Q15" s="25">
        <v>1.1914089115197206</v>
      </c>
      <c r="R15" s="25">
        <v>0.17828897980776826</v>
      </c>
      <c r="S15" s="25">
        <v>0.4315676784390749</v>
      </c>
      <c r="T15" s="25">
        <v>0.21516480304382077</v>
      </c>
      <c r="U15" s="25">
        <v>1.5702176546379525</v>
      </c>
      <c r="V15" s="25">
        <v>3.1886563483188075</v>
      </c>
      <c r="W15" s="25">
        <v>2.4752864166765445</v>
      </c>
      <c r="X15" s="25">
        <v>1.37880358911102</v>
      </c>
      <c r="Y15" s="25">
        <v>1.3051525553696919</v>
      </c>
      <c r="Z15" s="25">
        <v>2.551177558841539</v>
      </c>
      <c r="AA15" s="25">
        <v>1.9704476455566127</v>
      </c>
      <c r="AB15" s="25">
        <v>3.046382687974682</v>
      </c>
      <c r="AC15" s="25">
        <v>0.057969294820171144</v>
      </c>
      <c r="AD15" s="25">
        <v>0.3116877967385616</v>
      </c>
      <c r="AE15" s="25">
        <v>0.5492313127868759</v>
      </c>
      <c r="AF15" s="25">
        <v>0.11199623311966168</v>
      </c>
      <c r="AG15" s="25">
        <v>1.4036153194934209</v>
      </c>
      <c r="AH15" s="25">
        <v>2.0992961244662336</v>
      </c>
      <c r="AI15" s="25">
        <v>1.5566379426108379</v>
      </c>
      <c r="AJ15" s="25">
        <v>0.9934812611178113</v>
      </c>
      <c r="AK15" s="25">
        <v>1.3099884834010533</v>
      </c>
      <c r="AL15" s="25">
        <v>0.027439971624476287</v>
      </c>
      <c r="AM15" s="25">
        <v>0.9566415943249653</v>
      </c>
      <c r="AN15" s="25">
        <v>1.8516286274546034</v>
      </c>
      <c r="AO15" s="25">
        <v>1.2621870073754997</v>
      </c>
      <c r="AP15" s="25">
        <v>7.15141132952246</v>
      </c>
      <c r="AQ15" s="25">
        <v>0.36144573199689295</v>
      </c>
      <c r="AR15" s="25">
        <v>1.0536507961267563</v>
      </c>
      <c r="AS15" s="25">
        <v>0.161838264010954</v>
      </c>
      <c r="AT15" s="25">
        <v>1.4965079337726956</v>
      </c>
      <c r="AU15" s="25">
        <v>2.0443478669675055</v>
      </c>
      <c r="AV15" s="25">
        <v>0.23544699765116972</v>
      </c>
      <c r="AW15" s="25">
        <v>0.4277309146100793</v>
      </c>
    </row>
    <row r="16" spans="1:49" s="17" customFormat="1" ht="12.75">
      <c r="A16" s="16">
        <v>1967</v>
      </c>
      <c r="B16" s="25">
        <v>1.078183249184284</v>
      </c>
      <c r="C16" s="25">
        <v>1.9346022717878564</v>
      </c>
      <c r="D16" s="25">
        <v>0.7270016039365177</v>
      </c>
      <c r="E16" s="25">
        <v>5.06511644611999</v>
      </c>
      <c r="F16" s="25">
        <v>1.2319499775612859</v>
      </c>
      <c r="G16" s="25">
        <v>0.1655274316077688</v>
      </c>
      <c r="H16" s="25">
        <v>0.12535101541780935</v>
      </c>
      <c r="I16" s="25">
        <v>1.1199185325609227</v>
      </c>
      <c r="J16" s="25">
        <v>1.6962867423509724</v>
      </c>
      <c r="K16" s="25">
        <v>3.8116541670328106</v>
      </c>
      <c r="L16" s="25">
        <v>1.1314025828460197</v>
      </c>
      <c r="M16" s="25">
        <v>4.086328374958646</v>
      </c>
      <c r="N16" s="25">
        <v>2.423900574842432</v>
      </c>
      <c r="O16" s="25">
        <v>3.1538785582529227</v>
      </c>
      <c r="P16" s="25">
        <v>1.2099543742797596</v>
      </c>
      <c r="Q16" s="25">
        <v>1.2271021137343503</v>
      </c>
      <c r="R16" s="25">
        <v>0.16981937050025264</v>
      </c>
      <c r="S16" s="25">
        <v>0.41893345842720336</v>
      </c>
      <c r="T16" s="25">
        <v>0.21549888561160993</v>
      </c>
      <c r="U16" s="25">
        <v>1.5454784077460646</v>
      </c>
      <c r="V16" s="25">
        <v>3.260859861669589</v>
      </c>
      <c r="W16" s="25">
        <v>2.4969514649025744</v>
      </c>
      <c r="X16" s="25">
        <v>1.375592963345747</v>
      </c>
      <c r="Y16" s="25">
        <v>1.3158210884531385</v>
      </c>
      <c r="Z16" s="25">
        <v>2.5942973984024094</v>
      </c>
      <c r="AA16" s="25">
        <v>2.027044543495052</v>
      </c>
      <c r="AB16" s="25">
        <v>3.097772050789862</v>
      </c>
      <c r="AC16" s="25">
        <v>0.05868440086035348</v>
      </c>
      <c r="AD16" s="25">
        <v>0.2954909137135168</v>
      </c>
      <c r="AE16" s="25">
        <v>0.5479036448780952</v>
      </c>
      <c r="AF16" s="25">
        <v>0.11643526881832698</v>
      </c>
      <c r="AG16" s="25">
        <v>1.3692538827955938</v>
      </c>
      <c r="AH16" s="25">
        <v>2.2265544796258143</v>
      </c>
      <c r="AI16" s="25">
        <v>1.5747579000585767</v>
      </c>
      <c r="AJ16" s="25">
        <v>0.9969427093498997</v>
      </c>
      <c r="AK16" s="25">
        <v>1.2828934103159035</v>
      </c>
      <c r="AL16" s="25">
        <v>0.024993934842663684</v>
      </c>
      <c r="AM16" s="25">
        <v>0.9694605135965758</v>
      </c>
      <c r="AN16" s="25">
        <v>1.8912065086792853</v>
      </c>
      <c r="AO16" s="25">
        <v>1.2725157343049622</v>
      </c>
      <c r="AP16" s="25">
        <v>7.201469489890854</v>
      </c>
      <c r="AQ16" s="25">
        <v>0.3627139497034313</v>
      </c>
      <c r="AR16" s="25">
        <v>1.0705249401204424</v>
      </c>
      <c r="AS16" s="25">
        <v>0.1599750897219048</v>
      </c>
      <c r="AT16" s="25">
        <v>1.4754032218358386</v>
      </c>
      <c r="AU16" s="25">
        <v>1.9895030517576158</v>
      </c>
      <c r="AV16" s="25">
        <v>0.24186519825784808</v>
      </c>
      <c r="AW16" s="25">
        <v>0.422094245747907</v>
      </c>
    </row>
    <row r="17" spans="1:49" s="17" customFormat="1" ht="12.75">
      <c r="A17" s="16">
        <v>1968</v>
      </c>
      <c r="B17" s="25">
        <v>1.1048184211624579</v>
      </c>
      <c r="C17" s="25">
        <v>1.9843019170633887</v>
      </c>
      <c r="D17" s="25">
        <v>0.7374767600949256</v>
      </c>
      <c r="E17" s="25">
        <v>4.905438267539929</v>
      </c>
      <c r="F17" s="25">
        <v>1.2319205404023994</v>
      </c>
      <c r="G17" s="25">
        <v>0.15951805159888327</v>
      </c>
      <c r="H17" s="25">
        <v>0.12863738499882976</v>
      </c>
      <c r="I17" s="25">
        <v>1.1437451026905427</v>
      </c>
      <c r="J17" s="25">
        <v>1.7130654103506102</v>
      </c>
      <c r="K17" s="25">
        <v>3.950954457064731</v>
      </c>
      <c r="L17" s="25">
        <v>1.1391197874294614</v>
      </c>
      <c r="M17" s="25">
        <v>4.044947442188945</v>
      </c>
      <c r="N17" s="25">
        <v>2.5096794191188785</v>
      </c>
      <c r="O17" s="25">
        <v>3.2177379048387986</v>
      </c>
      <c r="P17" s="25">
        <v>1.2245678351687994</v>
      </c>
      <c r="Q17" s="25">
        <v>1.3071454205104454</v>
      </c>
      <c r="R17" s="25">
        <v>0.16660619793559625</v>
      </c>
      <c r="S17" s="25">
        <v>0.4113888554177783</v>
      </c>
      <c r="T17" s="25">
        <v>0.2153884768615349</v>
      </c>
      <c r="U17" s="25">
        <v>1.4935822000038292</v>
      </c>
      <c r="V17" s="25">
        <v>3.2140754533095732</v>
      </c>
      <c r="W17" s="25">
        <v>2.5219384660934994</v>
      </c>
      <c r="X17" s="25">
        <v>1.393328711246967</v>
      </c>
      <c r="Y17" s="25">
        <v>1.2802056033552014</v>
      </c>
      <c r="Z17" s="25">
        <v>2.668755688599274</v>
      </c>
      <c r="AA17" s="25">
        <v>2.011495417224733</v>
      </c>
      <c r="AB17" s="25">
        <v>3.165399868828714</v>
      </c>
      <c r="AC17" s="25">
        <v>0.059615085679898636</v>
      </c>
      <c r="AD17" s="25">
        <v>0.28294409166825096</v>
      </c>
      <c r="AE17" s="25">
        <v>0.538303550483712</v>
      </c>
      <c r="AF17" s="25">
        <v>0.11862033283249486</v>
      </c>
      <c r="AG17" s="25">
        <v>1.305944720914264</v>
      </c>
      <c r="AH17" s="25">
        <v>2.19868937376884</v>
      </c>
      <c r="AI17" s="25">
        <v>1.6698411175645949</v>
      </c>
      <c r="AJ17" s="25">
        <v>1.006055445420343</v>
      </c>
      <c r="AK17" s="25">
        <v>1.269834890719297</v>
      </c>
      <c r="AL17" s="25">
        <v>0.02343055785886371</v>
      </c>
      <c r="AM17" s="25">
        <v>0.9717184947594768</v>
      </c>
      <c r="AN17" s="25">
        <v>1.8478818491983187</v>
      </c>
      <c r="AO17" s="25">
        <v>1.2859745940316067</v>
      </c>
      <c r="AP17" s="25">
        <v>7.1753443874023315</v>
      </c>
      <c r="AQ17" s="25">
        <v>0.36511244672836757</v>
      </c>
      <c r="AR17" s="25">
        <v>1.082027265991938</v>
      </c>
      <c r="AS17" s="25">
        <v>0.15763706834375474</v>
      </c>
      <c r="AT17" s="25">
        <v>1.4613566858158509</v>
      </c>
      <c r="AU17" s="25">
        <v>2.0171790423447082</v>
      </c>
      <c r="AV17" s="25">
        <v>0.22763905273535784</v>
      </c>
      <c r="AW17" s="25">
        <v>0.42601639714421197</v>
      </c>
    </row>
    <row r="18" spans="1:49" s="17" customFormat="1" ht="12.75">
      <c r="A18" s="16">
        <v>1969</v>
      </c>
      <c r="B18" s="25">
        <v>1.1410529618448015</v>
      </c>
      <c r="C18" s="25">
        <v>1.9985408524398602</v>
      </c>
      <c r="D18" s="25">
        <v>0.6937319637247406</v>
      </c>
      <c r="E18" s="25">
        <v>5.284446766376631</v>
      </c>
      <c r="F18" s="25">
        <v>1.262914954422227</v>
      </c>
      <c r="G18" s="25">
        <v>0.15387776664085395</v>
      </c>
      <c r="H18" s="25">
        <v>0.13247841871836696</v>
      </c>
      <c r="I18" s="25">
        <v>1.2436441418161692</v>
      </c>
      <c r="J18" s="25">
        <v>1.7578988984426929</v>
      </c>
      <c r="K18" s="25">
        <v>4.133663112463131</v>
      </c>
      <c r="L18" s="25">
        <v>1.1345205481853387</v>
      </c>
      <c r="M18" s="25">
        <v>4.191742482151008</v>
      </c>
      <c r="N18" s="25">
        <v>2.4451963319210117</v>
      </c>
      <c r="O18" s="25">
        <v>3.1682316503674137</v>
      </c>
      <c r="P18" s="25">
        <v>1.288655622748202</v>
      </c>
      <c r="Q18" s="25">
        <v>1.3346871677880274</v>
      </c>
      <c r="R18" s="25">
        <v>0.16161552074423313</v>
      </c>
      <c r="S18" s="25">
        <v>0.4134669735464471</v>
      </c>
      <c r="T18" s="25">
        <v>0.20961264709007196</v>
      </c>
      <c r="U18" s="25">
        <v>1.4958851574142025</v>
      </c>
      <c r="V18" s="25">
        <v>3.256363399894435</v>
      </c>
      <c r="W18" s="25">
        <v>2.6330831006513886</v>
      </c>
      <c r="X18" s="25">
        <v>1.3916261882835765</v>
      </c>
      <c r="Y18" s="25">
        <v>1.2854941293287194</v>
      </c>
      <c r="Z18" s="25">
        <v>2.596267696056504</v>
      </c>
      <c r="AA18" s="25">
        <v>2.085461063838271</v>
      </c>
      <c r="AB18" s="25">
        <v>3.2290853551391185</v>
      </c>
      <c r="AC18" s="25">
        <v>0.0586658044579347</v>
      </c>
      <c r="AD18" s="25">
        <v>0.27226190940543776</v>
      </c>
      <c r="AE18" s="25">
        <v>0.5630595427009718</v>
      </c>
      <c r="AF18" s="25">
        <v>0.12649914491185268</v>
      </c>
      <c r="AG18" s="25">
        <v>1.2606371086651926</v>
      </c>
      <c r="AH18" s="25">
        <v>2.216378651134581</v>
      </c>
      <c r="AI18" s="25">
        <v>1.7363472586939828</v>
      </c>
      <c r="AJ18" s="25">
        <v>1.0097387995656588</v>
      </c>
      <c r="AK18" s="25">
        <v>1.2594224080648628</v>
      </c>
      <c r="AL18" s="25">
        <v>0.022601324155585162</v>
      </c>
      <c r="AM18" s="25">
        <v>0.8658292572168271</v>
      </c>
      <c r="AN18" s="25">
        <v>1.8878805676882804</v>
      </c>
      <c r="AO18" s="25">
        <v>1.3396137326502429</v>
      </c>
      <c r="AP18" s="25">
        <v>7.296758847898813</v>
      </c>
      <c r="AQ18" s="25">
        <v>0.3561186502062935</v>
      </c>
      <c r="AR18" s="25">
        <v>1.0963177670243722</v>
      </c>
      <c r="AS18" s="25">
        <v>0.15397881467945226</v>
      </c>
      <c r="AT18" s="25">
        <v>1.5234795395822904</v>
      </c>
      <c r="AU18" s="25">
        <v>2.039793317605924</v>
      </c>
      <c r="AV18" s="25">
        <v>0.2270893854603759</v>
      </c>
      <c r="AW18" s="25">
        <v>0.4233345160284072</v>
      </c>
    </row>
    <row r="19" spans="1:49" s="17" customFormat="1" ht="12.75">
      <c r="A19" s="16">
        <v>1970</v>
      </c>
      <c r="B19" s="25">
        <v>1.1303628503208725</v>
      </c>
      <c r="C19" s="25">
        <v>2.120603618824869</v>
      </c>
      <c r="D19" s="25">
        <v>0.7048187938233688</v>
      </c>
      <c r="E19" s="25">
        <v>5.268465153121235</v>
      </c>
      <c r="F19" s="25">
        <v>1.2639832761932153</v>
      </c>
      <c r="G19" s="25">
        <v>0.1498311062323587</v>
      </c>
      <c r="H19" s="25">
        <v>0.13598110439106023</v>
      </c>
      <c r="I19" s="25">
        <v>1.2140043732605426</v>
      </c>
      <c r="J19" s="25">
        <v>1.755476096849709</v>
      </c>
      <c r="K19" s="25">
        <v>4.024434724936973</v>
      </c>
      <c r="L19" s="25">
        <v>1.1369996298243996</v>
      </c>
      <c r="M19" s="25">
        <v>3.93295402328894</v>
      </c>
      <c r="N19" s="25">
        <v>2.362673526420918</v>
      </c>
      <c r="O19" s="25">
        <v>3.087285847052741</v>
      </c>
      <c r="P19" s="25">
        <v>1.322980445653464</v>
      </c>
      <c r="Q19" s="25">
        <v>1.3540657652911332</v>
      </c>
      <c r="R19" s="25">
        <v>0.15961279259078626</v>
      </c>
      <c r="S19" s="25">
        <v>0.4208631135090393</v>
      </c>
      <c r="T19" s="25">
        <v>0.20039512340936544</v>
      </c>
      <c r="U19" s="25">
        <v>1.5697139508896494</v>
      </c>
      <c r="V19" s="25">
        <v>3.139009968105514</v>
      </c>
      <c r="W19" s="25">
        <v>2.5908612621504616</v>
      </c>
      <c r="X19" s="25">
        <v>1.3195268349103182</v>
      </c>
      <c r="Y19" s="25">
        <v>1.2949641333785358</v>
      </c>
      <c r="Z19" s="25">
        <v>2.5413789533224787</v>
      </c>
      <c r="AA19" s="25">
        <v>1.930758504158338</v>
      </c>
      <c r="AB19" s="25">
        <v>3.0980580787913317</v>
      </c>
      <c r="AC19" s="25">
        <v>0.05855126556480522</v>
      </c>
      <c r="AD19" s="25">
        <v>0.27809842903689225</v>
      </c>
      <c r="AE19" s="25">
        <v>0.5630342214667005</v>
      </c>
      <c r="AF19" s="25">
        <v>0.12153847850709339</v>
      </c>
      <c r="AG19" s="25">
        <v>1.2359524520405762</v>
      </c>
      <c r="AH19" s="25">
        <v>2.3157685049474375</v>
      </c>
      <c r="AI19" s="25">
        <v>1.7546986326546934</v>
      </c>
      <c r="AJ19" s="25">
        <v>1.0423374389591211</v>
      </c>
      <c r="AK19" s="25">
        <v>1.2729781251355328</v>
      </c>
      <c r="AL19" s="25">
        <v>0.021924655693803353</v>
      </c>
      <c r="AM19" s="25">
        <v>0.9856353055099121</v>
      </c>
      <c r="AN19" s="25">
        <v>1.7597203342514591</v>
      </c>
      <c r="AO19" s="25">
        <v>1.3873080538079305</v>
      </c>
      <c r="AP19" s="25">
        <v>7.4347502929408185</v>
      </c>
      <c r="AQ19" s="25">
        <v>0.36760503495959</v>
      </c>
      <c r="AR19" s="25">
        <v>1.1181936465880955</v>
      </c>
      <c r="AS19" s="25">
        <v>0.15098460704949604</v>
      </c>
      <c r="AT19" s="25">
        <v>1.536331614661475</v>
      </c>
      <c r="AU19" s="25">
        <v>1.9977892551031446</v>
      </c>
      <c r="AV19" s="25">
        <v>0.22869167634704085</v>
      </c>
      <c r="AW19" s="25">
        <v>0.4290058571444264</v>
      </c>
    </row>
    <row r="20" spans="1:49" s="17" customFormat="1" ht="12.75">
      <c r="A20" s="16">
        <v>1971</v>
      </c>
      <c r="B20" s="25">
        <v>1.1055817659145986</v>
      </c>
      <c r="C20" s="25">
        <v>2.053716037666197</v>
      </c>
      <c r="D20" s="25">
        <v>0.723318348408629</v>
      </c>
      <c r="E20" s="25">
        <v>5.415555642255751</v>
      </c>
      <c r="F20" s="25">
        <v>1.2331252377224589</v>
      </c>
      <c r="G20" s="25">
        <v>0.14541929557691224</v>
      </c>
      <c r="H20" s="25">
        <v>0.1290316488431313</v>
      </c>
      <c r="I20" s="25">
        <v>1.191193930449015</v>
      </c>
      <c r="J20" s="25">
        <v>1.6563919634105848</v>
      </c>
      <c r="K20" s="25">
        <v>4.0368191818240415</v>
      </c>
      <c r="L20" s="25">
        <v>1.1378186317721537</v>
      </c>
      <c r="M20" s="25">
        <v>3.856023266936272</v>
      </c>
      <c r="N20" s="25">
        <v>2.404672169363609</v>
      </c>
      <c r="O20" s="25">
        <v>2.9922028959230573</v>
      </c>
      <c r="P20" s="25">
        <v>1.2739408013014306</v>
      </c>
      <c r="Q20" s="25">
        <v>1.3101657284988955</v>
      </c>
      <c r="R20" s="25">
        <v>0.15208850794879286</v>
      </c>
      <c r="S20" s="25">
        <v>0.41221300886685436</v>
      </c>
      <c r="T20" s="25">
        <v>0.20140848408021877</v>
      </c>
      <c r="U20" s="25">
        <v>1.4894272259882577</v>
      </c>
      <c r="V20" s="25">
        <v>3.2101600576074767</v>
      </c>
      <c r="W20" s="25">
        <v>2.56784150730369</v>
      </c>
      <c r="X20" s="25">
        <v>1.3810174359512295</v>
      </c>
      <c r="Y20" s="25">
        <v>1.2581351731495385</v>
      </c>
      <c r="Z20" s="25">
        <v>2.5004089275224572</v>
      </c>
      <c r="AA20" s="25">
        <v>1.963280947384631</v>
      </c>
      <c r="AB20" s="25">
        <v>3.0982616115166786</v>
      </c>
      <c r="AC20" s="25">
        <v>0.057126413287378566</v>
      </c>
      <c r="AD20" s="25">
        <v>0.2730516781796809</v>
      </c>
      <c r="AE20" s="25">
        <v>0.5642134488756364</v>
      </c>
      <c r="AF20" s="25">
        <v>0.11910888018245033</v>
      </c>
      <c r="AG20" s="25">
        <v>1.2803463420076577</v>
      </c>
      <c r="AH20" s="25">
        <v>2.178190008026267</v>
      </c>
      <c r="AI20" s="25">
        <v>1.7285870730722608</v>
      </c>
      <c r="AJ20" s="25">
        <v>1.061209662395415</v>
      </c>
      <c r="AK20" s="25">
        <v>1.210422031260143</v>
      </c>
      <c r="AL20" s="25">
        <v>0.020321612646802475</v>
      </c>
      <c r="AM20" s="25">
        <v>0.943676721577262</v>
      </c>
      <c r="AN20" s="25">
        <v>1.8300612394065443</v>
      </c>
      <c r="AO20" s="25">
        <v>1.370943315390078</v>
      </c>
      <c r="AP20" s="25">
        <v>7.143813120559855</v>
      </c>
      <c r="AQ20" s="25">
        <v>0.3640482845380156</v>
      </c>
      <c r="AR20" s="25">
        <v>1.1086722173107277</v>
      </c>
      <c r="AS20" s="25">
        <v>0.15711598372433605</v>
      </c>
      <c r="AT20" s="25">
        <v>1.5289972041601334</v>
      </c>
      <c r="AU20" s="25">
        <v>2.031641069974324</v>
      </c>
      <c r="AV20" s="25">
        <v>0.2053425394763587</v>
      </c>
      <c r="AW20" s="25">
        <v>0.4118618887989974</v>
      </c>
    </row>
    <row r="21" spans="1:49" s="17" customFormat="1" ht="12.75">
      <c r="A21" s="16">
        <v>1972</v>
      </c>
      <c r="B21" s="25">
        <v>1.0781542064417209</v>
      </c>
      <c r="C21" s="25">
        <v>2.0322212208463544</v>
      </c>
      <c r="D21" s="25">
        <v>0.7311216138695475</v>
      </c>
      <c r="E21" s="25">
        <v>5.687291164600007</v>
      </c>
      <c r="F21" s="25">
        <v>1.2418814818757093</v>
      </c>
      <c r="G21" s="25">
        <v>0.14324559814778093</v>
      </c>
      <c r="H21" s="25">
        <v>0.1271790016668899</v>
      </c>
      <c r="I21" s="25">
        <v>1.154017562820417</v>
      </c>
      <c r="J21" s="25">
        <v>1.630668275539779</v>
      </c>
      <c r="K21" s="25">
        <v>3.9722748609345095</v>
      </c>
      <c r="L21" s="25">
        <v>1.0968052668632644</v>
      </c>
      <c r="M21" s="25">
        <v>3.757899052329861</v>
      </c>
      <c r="N21" s="25">
        <v>2.3573241180167366</v>
      </c>
      <c r="O21" s="25">
        <v>2.923826455812175</v>
      </c>
      <c r="P21" s="25">
        <v>1.239406684870404</v>
      </c>
      <c r="Q21" s="25">
        <v>1.296032538002945</v>
      </c>
      <c r="R21" s="25">
        <v>0.14753553875344147</v>
      </c>
      <c r="S21" s="25">
        <v>0.40122541294942865</v>
      </c>
      <c r="T21" s="25">
        <v>0.19697904427960117</v>
      </c>
      <c r="U21" s="25">
        <v>1.4937806680228465</v>
      </c>
      <c r="V21" s="25">
        <v>3.1170578214356786</v>
      </c>
      <c r="W21" s="25">
        <v>2.4844810870140406</v>
      </c>
      <c r="X21" s="25">
        <v>1.4229072968496213</v>
      </c>
      <c r="Y21" s="25">
        <v>1.2373065146051763</v>
      </c>
      <c r="Z21" s="25">
        <v>2.468144081397614</v>
      </c>
      <c r="AA21" s="25">
        <v>1.8877691552422742</v>
      </c>
      <c r="AB21" s="25">
        <v>3.0566020825529674</v>
      </c>
      <c r="AC21" s="25">
        <v>0.05584406030848232</v>
      </c>
      <c r="AD21" s="25">
        <v>0.2703078279231362</v>
      </c>
      <c r="AE21" s="25">
        <v>0.543100091218335</v>
      </c>
      <c r="AF21" s="25">
        <v>0.11708062929301123</v>
      </c>
      <c r="AG21" s="25">
        <v>1.2611333681149213</v>
      </c>
      <c r="AH21" s="25">
        <v>2.1910419206428187</v>
      </c>
      <c r="AI21" s="25">
        <v>1.707951719593516</v>
      </c>
      <c r="AJ21" s="25">
        <v>1.0626687091566196</v>
      </c>
      <c r="AK21" s="25">
        <v>1.2053564544602298</v>
      </c>
      <c r="AL21" s="25">
        <v>0.0207314340363668</v>
      </c>
      <c r="AM21" s="25">
        <v>0.9077168421903116</v>
      </c>
      <c r="AN21" s="25">
        <v>1.7800246670327826</v>
      </c>
      <c r="AO21" s="25">
        <v>1.367196977619496</v>
      </c>
      <c r="AP21" s="25">
        <v>7.073565560054574</v>
      </c>
      <c r="AQ21" s="25">
        <v>0.3615443211964387</v>
      </c>
      <c r="AR21" s="25">
        <v>1.0709354931202855</v>
      </c>
      <c r="AS21" s="25">
        <v>0.1499764974304054</v>
      </c>
      <c r="AT21" s="25">
        <v>1.5372623819650422</v>
      </c>
      <c r="AU21" s="25">
        <v>2.019239592790863</v>
      </c>
      <c r="AV21" s="25">
        <v>0.2085212546170186</v>
      </c>
      <c r="AW21" s="25">
        <v>0.4068833024528067</v>
      </c>
    </row>
    <row r="22" spans="1:49" s="17" customFormat="1" ht="12.75">
      <c r="A22" s="16">
        <v>1973</v>
      </c>
      <c r="B22" s="25">
        <v>1.0926332803384666</v>
      </c>
      <c r="C22" s="25">
        <v>2.012010875163483</v>
      </c>
      <c r="D22" s="25">
        <v>0.7521275474018897</v>
      </c>
      <c r="E22" s="25">
        <v>6.026362811328424</v>
      </c>
      <c r="F22" s="25">
        <v>1.261614708489625</v>
      </c>
      <c r="G22" s="25">
        <v>0.15310625835130653</v>
      </c>
      <c r="H22" s="25">
        <v>0.132555307632741</v>
      </c>
      <c r="I22" s="25">
        <v>1.1676506705160916</v>
      </c>
      <c r="J22" s="25">
        <v>1.6512905412781342</v>
      </c>
      <c r="K22" s="25">
        <v>4.001612796477231</v>
      </c>
      <c r="L22" s="25">
        <v>1.120339942815816</v>
      </c>
      <c r="M22" s="25">
        <v>3.9182821538813375</v>
      </c>
      <c r="N22" s="25">
        <v>2.4042494224249156</v>
      </c>
      <c r="O22" s="25">
        <v>2.8225696281457897</v>
      </c>
      <c r="P22" s="25">
        <v>1.250408146195908</v>
      </c>
      <c r="Q22" s="25">
        <v>1.2878172940257036</v>
      </c>
      <c r="R22" s="25">
        <v>0.15505894258804662</v>
      </c>
      <c r="S22" s="25">
        <v>0.40217444649955536</v>
      </c>
      <c r="T22" s="25">
        <v>0.20769891993279252</v>
      </c>
      <c r="U22" s="25">
        <v>1.4554213330358896</v>
      </c>
      <c r="V22" s="25">
        <v>3.167988029338497</v>
      </c>
      <c r="W22" s="25">
        <v>2.388716713529376</v>
      </c>
      <c r="X22" s="25">
        <v>1.3611183331846508</v>
      </c>
      <c r="Y22" s="25">
        <v>1.2745533952923693</v>
      </c>
      <c r="Z22" s="25">
        <v>2.452200157158255</v>
      </c>
      <c r="AA22" s="25">
        <v>1.935466179883248</v>
      </c>
      <c r="AB22" s="25">
        <v>2.9502905603660614</v>
      </c>
      <c r="AC22" s="25">
        <v>0.06069860432510037</v>
      </c>
      <c r="AD22" s="25">
        <v>0.27989018361579965</v>
      </c>
      <c r="AE22" s="25">
        <v>0.5449073291030314</v>
      </c>
      <c r="AF22" s="25">
        <v>0.12599968281183777</v>
      </c>
      <c r="AG22" s="25">
        <v>1.3060796954949174</v>
      </c>
      <c r="AH22" s="25">
        <v>2.244516483502417</v>
      </c>
      <c r="AI22" s="25">
        <v>1.6802282874473267</v>
      </c>
      <c r="AJ22" s="25">
        <v>1.1008720013957032</v>
      </c>
      <c r="AK22" s="25">
        <v>1.2485407613348085</v>
      </c>
      <c r="AL22" s="25">
        <v>0.0215505470130568</v>
      </c>
      <c r="AM22" s="25">
        <v>0.8873046332465357</v>
      </c>
      <c r="AN22" s="25">
        <v>1.7532917674621173</v>
      </c>
      <c r="AO22" s="25">
        <v>1.3761300591950372</v>
      </c>
      <c r="AP22" s="25">
        <v>7.077291548688113</v>
      </c>
      <c r="AQ22" s="25">
        <v>0.3629789084241025</v>
      </c>
      <c r="AR22" s="25">
        <v>1.091074509576596</v>
      </c>
      <c r="AS22" s="25">
        <v>0.157659900522259</v>
      </c>
      <c r="AT22" s="25">
        <v>1.5480170708537886</v>
      </c>
      <c r="AU22" s="25">
        <v>2.0941649702312297</v>
      </c>
      <c r="AV22" s="25">
        <v>0.22290971333924728</v>
      </c>
      <c r="AW22" s="25">
        <v>0.4179554416605227</v>
      </c>
    </row>
    <row r="23" spans="1:49" s="17" customFormat="1" ht="12.75">
      <c r="A23" s="16">
        <v>1974</v>
      </c>
      <c r="B23" s="25">
        <v>1.1269441001537583</v>
      </c>
      <c r="C23" s="25">
        <v>1.9086894046614475</v>
      </c>
      <c r="D23" s="25">
        <v>0.6856938741125764</v>
      </c>
      <c r="E23" s="25">
        <v>5.371671909111774</v>
      </c>
      <c r="F23" s="25">
        <v>1.262016850351526</v>
      </c>
      <c r="G23" s="25">
        <v>0.15200360797654558</v>
      </c>
      <c r="H23" s="25">
        <v>0.12802861777713714</v>
      </c>
      <c r="I23" s="25">
        <v>1.2227721930689786</v>
      </c>
      <c r="J23" s="25">
        <v>1.6777511566564798</v>
      </c>
      <c r="K23" s="25">
        <v>4.191429590820141</v>
      </c>
      <c r="L23" s="25">
        <v>1.1291880891022048</v>
      </c>
      <c r="M23" s="25">
        <v>4.018093739102355</v>
      </c>
      <c r="N23" s="25">
        <v>2.399216717035684</v>
      </c>
      <c r="O23" s="25">
        <v>2.896997311526692</v>
      </c>
      <c r="P23" s="25">
        <v>1.3680210414996432</v>
      </c>
      <c r="Q23" s="25">
        <v>1.2210730418067395</v>
      </c>
      <c r="R23" s="25">
        <v>0.15694939085467746</v>
      </c>
      <c r="S23" s="25">
        <v>0.40491799177176757</v>
      </c>
      <c r="T23" s="25">
        <v>0.21188271631781852</v>
      </c>
      <c r="U23" s="25">
        <v>1.4639251025161621</v>
      </c>
      <c r="V23" s="25">
        <v>3.244449449220538</v>
      </c>
      <c r="W23" s="25">
        <v>2.537009344821947</v>
      </c>
      <c r="X23" s="25">
        <v>1.449478781827888</v>
      </c>
      <c r="Y23" s="25">
        <v>1.2741674236037142</v>
      </c>
      <c r="Z23" s="25">
        <v>2.4514663250568467</v>
      </c>
      <c r="AA23" s="25">
        <v>1.9843914379086294</v>
      </c>
      <c r="AB23" s="25">
        <v>2.8716634373552954</v>
      </c>
      <c r="AC23" s="25">
        <v>0.06030360161198457</v>
      </c>
      <c r="AD23" s="25">
        <v>0.25716438887209975</v>
      </c>
      <c r="AE23" s="25">
        <v>0.547383706704658</v>
      </c>
      <c r="AF23" s="25">
        <v>0.13039363073132407</v>
      </c>
      <c r="AG23" s="25">
        <v>1.333198972606056</v>
      </c>
      <c r="AH23" s="25">
        <v>2.2353112656816707</v>
      </c>
      <c r="AI23" s="25">
        <v>1.6334187315151043</v>
      </c>
      <c r="AJ23" s="25">
        <v>1.085295338580242</v>
      </c>
      <c r="AK23" s="25">
        <v>1.3063937769574898</v>
      </c>
      <c r="AL23" s="25">
        <v>0.021598197874502633</v>
      </c>
      <c r="AM23" s="25">
        <v>0.8907302608929305</v>
      </c>
      <c r="AN23" s="25">
        <v>1.8492166478025573</v>
      </c>
      <c r="AO23" s="25">
        <v>1.3883551045782523</v>
      </c>
      <c r="AP23" s="25">
        <v>6.726286095778402</v>
      </c>
      <c r="AQ23" s="25">
        <v>0.3602562123819528</v>
      </c>
      <c r="AR23" s="25">
        <v>1.0740456092555484</v>
      </c>
      <c r="AS23" s="25">
        <v>0.166473378996584</v>
      </c>
      <c r="AT23" s="25">
        <v>1.4973665839086399</v>
      </c>
      <c r="AU23" s="25">
        <v>2.2394293690761877</v>
      </c>
      <c r="AV23" s="25">
        <v>0.24492541913357066</v>
      </c>
      <c r="AW23" s="25">
        <v>0.4348641783471363</v>
      </c>
    </row>
    <row r="24" spans="1:49" s="17" customFormat="1" ht="12.75">
      <c r="A24" s="16">
        <v>1975</v>
      </c>
      <c r="B24" s="25">
        <v>1.0749451387014899</v>
      </c>
      <c r="C24" s="25">
        <v>2.034416563157026</v>
      </c>
      <c r="D24" s="25">
        <v>0.8794595733831415</v>
      </c>
      <c r="E24" s="25">
        <v>6.34641388316024</v>
      </c>
      <c r="F24" s="25">
        <v>1.5771586358839689</v>
      </c>
      <c r="G24" s="25">
        <v>0.16091952626615996</v>
      </c>
      <c r="H24" s="25">
        <v>0.12428131822928881</v>
      </c>
      <c r="I24" s="25">
        <v>1.2785127654337087</v>
      </c>
      <c r="J24" s="25">
        <v>1.6783256706518261</v>
      </c>
      <c r="K24" s="25">
        <v>5.067056992447789</v>
      </c>
      <c r="L24" s="25">
        <v>1.4707447883162479</v>
      </c>
      <c r="M24" s="25">
        <v>4.520488930013577</v>
      </c>
      <c r="N24" s="25">
        <v>2.849913035972919</v>
      </c>
      <c r="O24" s="25">
        <v>3.666307962382792</v>
      </c>
      <c r="P24" s="25">
        <v>1.3459982126828882</v>
      </c>
      <c r="Q24" s="25">
        <v>1.2458467314074557</v>
      </c>
      <c r="R24" s="25">
        <v>0.20275473652743897</v>
      </c>
      <c r="S24" s="25">
        <v>0.46054980536003687</v>
      </c>
      <c r="T24" s="25">
        <v>0.22426514493520355</v>
      </c>
      <c r="U24" s="25">
        <v>1.7044555767834584</v>
      </c>
      <c r="V24" s="25">
        <v>3.74576010487481</v>
      </c>
      <c r="W24" s="25">
        <v>2.7420012522925474</v>
      </c>
      <c r="X24" s="25">
        <v>1.3849779547938301</v>
      </c>
      <c r="Y24" s="25">
        <v>1.4501527753016157</v>
      </c>
      <c r="Z24" s="25">
        <v>2.3440169107003563</v>
      </c>
      <c r="AA24" s="25">
        <v>2.4168102784245264</v>
      </c>
      <c r="AB24" s="25">
        <v>3.9731336499084247</v>
      </c>
      <c r="AC24" s="25">
        <v>0.06584614927629094</v>
      </c>
      <c r="AD24" s="25">
        <v>0.28014054268931415</v>
      </c>
      <c r="AE24" s="25">
        <v>0.6479299924143815</v>
      </c>
      <c r="AF24" s="25">
        <v>0.1666067030073224</v>
      </c>
      <c r="AG24" s="25">
        <v>1.48268250251298</v>
      </c>
      <c r="AH24" s="25">
        <v>2.4002204243359953</v>
      </c>
      <c r="AI24" s="25">
        <v>1.7460737770706563</v>
      </c>
      <c r="AJ24" s="25">
        <v>1.2278725980015466</v>
      </c>
      <c r="AK24" s="25">
        <v>1.5189982440435683</v>
      </c>
      <c r="AL24" s="25">
        <v>0.021736870069565775</v>
      </c>
      <c r="AM24" s="25">
        <v>0.8181901178389521</v>
      </c>
      <c r="AN24" s="25">
        <v>2.062195263356341</v>
      </c>
      <c r="AO24" s="25">
        <v>1.2651166770523383</v>
      </c>
      <c r="AP24" s="25">
        <v>7.083676266723539</v>
      </c>
      <c r="AQ24" s="25">
        <v>0.4045664129051553</v>
      </c>
      <c r="AR24" s="25">
        <v>1.111005259995757</v>
      </c>
      <c r="AS24" s="25">
        <v>0.18336645471115842</v>
      </c>
      <c r="AT24" s="25">
        <v>1.7415836103635645</v>
      </c>
      <c r="AU24" s="25">
        <v>2.7079002655022126</v>
      </c>
      <c r="AV24" s="25">
        <v>0.21711989022561148</v>
      </c>
      <c r="AW24" s="25">
        <v>0.48248797235042473</v>
      </c>
    </row>
    <row r="25" spans="1:49" s="17" customFormat="1" ht="12.75">
      <c r="A25" s="16">
        <v>1976</v>
      </c>
      <c r="B25" s="25">
        <v>1.2035445090536863</v>
      </c>
      <c r="C25" s="25">
        <v>2.288888517732714</v>
      </c>
      <c r="D25" s="25">
        <v>1.1543651365290701</v>
      </c>
      <c r="E25" s="25">
        <v>7.88841482157595</v>
      </c>
      <c r="F25" s="25">
        <v>1.850490791528914</v>
      </c>
      <c r="G25" s="25">
        <v>0.18089617750610537</v>
      </c>
      <c r="H25" s="25">
        <v>0.1393181987926233</v>
      </c>
      <c r="I25" s="25">
        <v>1.517610235547977</v>
      </c>
      <c r="J25" s="25">
        <v>1.9311615089303</v>
      </c>
      <c r="K25" s="25">
        <v>5.718822833564589</v>
      </c>
      <c r="L25" s="25">
        <v>1.7451636996006559</v>
      </c>
      <c r="M25" s="25">
        <v>5.019096048122664</v>
      </c>
      <c r="N25" s="25">
        <v>3.2469795844326406</v>
      </c>
      <c r="O25" s="25">
        <v>4.049404225570566</v>
      </c>
      <c r="P25" s="25">
        <v>1.5665902322087693</v>
      </c>
      <c r="Q25" s="25">
        <v>1.3744478429358005</v>
      </c>
      <c r="R25" s="25">
        <v>0.2317074414900121</v>
      </c>
      <c r="S25" s="25">
        <v>0.5369002659546224</v>
      </c>
      <c r="T25" s="25">
        <v>0.2736319109199136</v>
      </c>
      <c r="U25" s="25">
        <v>1.9452239388363899</v>
      </c>
      <c r="V25" s="25">
        <v>4.155825262286046</v>
      </c>
      <c r="W25" s="25">
        <v>3.0622993486249217</v>
      </c>
      <c r="X25" s="25">
        <v>1.451519365664804</v>
      </c>
      <c r="Y25" s="25">
        <v>1.6027871394365898</v>
      </c>
      <c r="Z25" s="25">
        <v>2.696599005505991</v>
      </c>
      <c r="AA25" s="25">
        <v>2.5825870406083955</v>
      </c>
      <c r="AB25" s="25">
        <v>4.398250428586214</v>
      </c>
      <c r="AC25" s="25">
        <v>0.08031743819790924</v>
      </c>
      <c r="AD25" s="25">
        <v>0.32875233876307425</v>
      </c>
      <c r="AE25" s="25">
        <v>0.7439829862753222</v>
      </c>
      <c r="AF25" s="25">
        <v>0.22093251496336785</v>
      </c>
      <c r="AG25" s="25">
        <v>1.771282029980009</v>
      </c>
      <c r="AH25" s="25">
        <v>2.7210232902363605</v>
      </c>
      <c r="AI25" s="25">
        <v>1.9568601361607558</v>
      </c>
      <c r="AJ25" s="25">
        <v>1.4001387055680665</v>
      </c>
      <c r="AK25" s="25">
        <v>1.8630998453116991</v>
      </c>
      <c r="AL25" s="25">
        <v>0.026650633361762918</v>
      </c>
      <c r="AM25" s="25">
        <v>0.905813194147877</v>
      </c>
      <c r="AN25" s="25">
        <v>2.250148287240425</v>
      </c>
      <c r="AO25" s="25">
        <v>1.410545366967825</v>
      </c>
      <c r="AP25" s="25">
        <v>7.987520480975252</v>
      </c>
      <c r="AQ25" s="25">
        <v>0.47562411912736063</v>
      </c>
      <c r="AR25" s="25">
        <v>1.2996968010909067</v>
      </c>
      <c r="AS25" s="25">
        <v>0.22033661603245472</v>
      </c>
      <c r="AT25" s="25">
        <v>2.0091741754868195</v>
      </c>
      <c r="AU25" s="25">
        <v>3.211188533549473</v>
      </c>
      <c r="AV25" s="25">
        <v>0.23152835408397962</v>
      </c>
      <c r="AW25" s="25">
        <v>0.5399842858636398</v>
      </c>
    </row>
    <row r="26" spans="1:49" s="17" customFormat="1" ht="12.75">
      <c r="A26" s="16">
        <v>1977</v>
      </c>
      <c r="B26" s="25">
        <v>1.1917972588617196</v>
      </c>
      <c r="C26" s="25">
        <v>2.2272224512701984</v>
      </c>
      <c r="D26" s="25">
        <v>1.2434286882961827</v>
      </c>
      <c r="E26" s="25">
        <v>7.906800273428562</v>
      </c>
      <c r="F26" s="25">
        <v>1.9456624537717704</v>
      </c>
      <c r="G26" s="25">
        <v>0.18950877463551666</v>
      </c>
      <c r="H26" s="25">
        <v>0.14645611988200885</v>
      </c>
      <c r="I26" s="25">
        <v>1.6303714856428466</v>
      </c>
      <c r="J26" s="25">
        <v>1.9830976803773515</v>
      </c>
      <c r="K26" s="25">
        <v>5.750142898959858</v>
      </c>
      <c r="L26" s="25">
        <v>1.9578016546343806</v>
      </c>
      <c r="M26" s="25">
        <v>4.890361592865694</v>
      </c>
      <c r="N26" s="25">
        <v>3.098783449089396</v>
      </c>
      <c r="O26" s="25">
        <v>4.0234687848247015</v>
      </c>
      <c r="P26" s="25">
        <v>1.6013322996994126</v>
      </c>
      <c r="Q26" s="25">
        <v>1.3474390017512003</v>
      </c>
      <c r="R26" s="25">
        <v>0.23486330522642573</v>
      </c>
      <c r="S26" s="25">
        <v>0.566313485245768</v>
      </c>
      <c r="T26" s="25">
        <v>0.2925190189747373</v>
      </c>
      <c r="U26" s="25">
        <v>1.9914046149933544</v>
      </c>
      <c r="V26" s="25">
        <v>4.267756659464045</v>
      </c>
      <c r="W26" s="25">
        <v>3.098231321650915</v>
      </c>
      <c r="X26" s="25">
        <v>1.4119699448427234</v>
      </c>
      <c r="Y26" s="25">
        <v>1.613488760190093</v>
      </c>
      <c r="Z26" s="25">
        <v>2.704498143139745</v>
      </c>
      <c r="AA26" s="25">
        <v>2.527418081045935</v>
      </c>
      <c r="AB26" s="25">
        <v>4.603961397446109</v>
      </c>
      <c r="AC26" s="25">
        <v>0.08944573789068477</v>
      </c>
      <c r="AD26" s="25">
        <v>0.3511957075376674</v>
      </c>
      <c r="AE26" s="25">
        <v>0.7528568775530831</v>
      </c>
      <c r="AF26" s="25">
        <v>0.25851374764242063</v>
      </c>
      <c r="AG26" s="25">
        <v>1.8159133505250467</v>
      </c>
      <c r="AH26" s="25">
        <v>2.720403350069872</v>
      </c>
      <c r="AI26" s="25">
        <v>1.8879707454272157</v>
      </c>
      <c r="AJ26" s="25">
        <v>1.4688133016407947</v>
      </c>
      <c r="AK26" s="25">
        <v>1.9337189922430633</v>
      </c>
      <c r="AL26" s="25">
        <v>0.026703771721097478</v>
      </c>
      <c r="AM26" s="25">
        <v>0.9004456654357085</v>
      </c>
      <c r="AN26" s="25">
        <v>2.185243273529593</v>
      </c>
      <c r="AO26" s="25">
        <v>1.4314191073387095</v>
      </c>
      <c r="AP26" s="25">
        <v>8.158779368789991</v>
      </c>
      <c r="AQ26" s="25">
        <v>0.5327814165401347</v>
      </c>
      <c r="AR26" s="25">
        <v>1.2920296194571241</v>
      </c>
      <c r="AS26" s="25">
        <v>0.24732458613781697</v>
      </c>
      <c r="AT26" s="25">
        <v>2.1306709059525812</v>
      </c>
      <c r="AU26" s="25">
        <v>3.400574498559274</v>
      </c>
      <c r="AV26" s="25">
        <v>0.21598863004437627</v>
      </c>
      <c r="AW26" s="25">
        <v>0.5408545620546233</v>
      </c>
    </row>
    <row r="27" spans="1:49" s="17" customFormat="1" ht="12.75">
      <c r="A27" s="16">
        <v>1978</v>
      </c>
      <c r="B27" s="25">
        <v>1.2818623088049335</v>
      </c>
      <c r="C27" s="25">
        <v>2.3719102304561615</v>
      </c>
      <c r="D27" s="25">
        <v>1.4031426199599557</v>
      </c>
      <c r="E27" s="25">
        <v>8.266134738311287</v>
      </c>
      <c r="F27" s="25">
        <v>2.042786402040282</v>
      </c>
      <c r="G27" s="25">
        <v>0.18944623641574296</v>
      </c>
      <c r="H27" s="25">
        <v>0.1532401759759327</v>
      </c>
      <c r="I27" s="25">
        <v>1.680401416333206</v>
      </c>
      <c r="J27" s="25">
        <v>2.0580711814234145</v>
      </c>
      <c r="K27" s="25">
        <v>6.094637367614144</v>
      </c>
      <c r="L27" s="25">
        <v>2.2778807849365332</v>
      </c>
      <c r="M27" s="25">
        <v>4.940458643026934</v>
      </c>
      <c r="N27" s="25">
        <v>3.246500584683811</v>
      </c>
      <c r="O27" s="25">
        <v>4.1492397990380425</v>
      </c>
      <c r="P27" s="25">
        <v>1.6866622081031353</v>
      </c>
      <c r="Q27" s="25">
        <v>1.372374406438112</v>
      </c>
      <c r="R27" s="25">
        <v>0.2351626752758688</v>
      </c>
      <c r="S27" s="25">
        <v>0.5813080236274673</v>
      </c>
      <c r="T27" s="25">
        <v>0.3169245085524542</v>
      </c>
      <c r="U27" s="25">
        <v>2.070224505500447</v>
      </c>
      <c r="V27" s="25">
        <v>4.511092013302919</v>
      </c>
      <c r="W27" s="25">
        <v>3.117744445682259</v>
      </c>
      <c r="X27" s="25">
        <v>1.452718265612526</v>
      </c>
      <c r="Y27" s="25">
        <v>1.6219008719421149</v>
      </c>
      <c r="Z27" s="25">
        <v>2.8481209991177403</v>
      </c>
      <c r="AA27" s="25">
        <v>2.4811757262689222</v>
      </c>
      <c r="AB27" s="25">
        <v>4.90963050722642</v>
      </c>
      <c r="AC27" s="25">
        <v>0.09335796568105574</v>
      </c>
      <c r="AD27" s="25">
        <v>0.35983540274628606</v>
      </c>
      <c r="AE27" s="25">
        <v>0.7848617092133546</v>
      </c>
      <c r="AF27" s="25">
        <v>0.28293650861774805</v>
      </c>
      <c r="AG27" s="25">
        <v>2.004797164938642</v>
      </c>
      <c r="AH27" s="25">
        <v>2.789580641971638</v>
      </c>
      <c r="AI27" s="25">
        <v>1.9333019150514679</v>
      </c>
      <c r="AJ27" s="25">
        <v>1.5212643423101364</v>
      </c>
      <c r="AK27" s="25">
        <v>2.1504186635973133</v>
      </c>
      <c r="AL27" s="25">
        <v>0.027797775047749662</v>
      </c>
      <c r="AM27" s="25">
        <v>0.9047512266834143</v>
      </c>
      <c r="AN27" s="25">
        <v>2.2392847588264333</v>
      </c>
      <c r="AO27" s="25">
        <v>1.365697068900999</v>
      </c>
      <c r="AP27" s="25">
        <v>8.771184268505197</v>
      </c>
      <c r="AQ27" s="25">
        <v>0.5755334670377883</v>
      </c>
      <c r="AR27" s="25">
        <v>1.3240302454241486</v>
      </c>
      <c r="AS27" s="25">
        <v>0.2739681625635778</v>
      </c>
      <c r="AT27" s="25">
        <v>2.2787324885079068</v>
      </c>
      <c r="AU27" s="25">
        <v>3.763423235550191</v>
      </c>
      <c r="AV27" s="25">
        <v>0.2308613656164021</v>
      </c>
      <c r="AW27" s="25">
        <v>0.5403092083190978</v>
      </c>
    </row>
    <row r="28" spans="1:49" s="17" customFormat="1" ht="12.75">
      <c r="A28" s="16">
        <v>1979</v>
      </c>
      <c r="B28" s="25">
        <v>1.1799671223486636</v>
      </c>
      <c r="C28" s="25">
        <v>2.2268274259439584</v>
      </c>
      <c r="D28" s="25">
        <v>1.2126314339393207</v>
      </c>
      <c r="E28" s="25">
        <v>7.658760255641673</v>
      </c>
      <c r="F28" s="25">
        <v>1.9304251144068862</v>
      </c>
      <c r="G28" s="25">
        <v>0.17952565441620408</v>
      </c>
      <c r="H28" s="25">
        <v>0.1475238039026273</v>
      </c>
      <c r="I28" s="25">
        <v>1.5446092892094119</v>
      </c>
      <c r="J28" s="25">
        <v>1.911510663060769</v>
      </c>
      <c r="K28" s="25">
        <v>6.0028572010635886</v>
      </c>
      <c r="L28" s="25">
        <v>2.1239635225128546</v>
      </c>
      <c r="M28" s="25">
        <v>4.659720849815327</v>
      </c>
      <c r="N28" s="25">
        <v>3.1000496661591836</v>
      </c>
      <c r="O28" s="25">
        <v>3.8523911515369074</v>
      </c>
      <c r="P28" s="25">
        <v>1.5751348045539033</v>
      </c>
      <c r="Q28" s="25">
        <v>1.2259210388710287</v>
      </c>
      <c r="R28" s="25">
        <v>0.21377440650162205</v>
      </c>
      <c r="S28" s="25">
        <v>0.5678941580928207</v>
      </c>
      <c r="T28" s="25">
        <v>0.2826248863726346</v>
      </c>
      <c r="U28" s="25">
        <v>1.9670345813477113</v>
      </c>
      <c r="V28" s="25">
        <v>4.46332708129913</v>
      </c>
      <c r="W28" s="25">
        <v>2.879639984287686</v>
      </c>
      <c r="X28" s="25">
        <v>1.3751649756852782</v>
      </c>
      <c r="Y28" s="25">
        <v>1.5518774250168812</v>
      </c>
      <c r="Z28" s="25">
        <v>2.7827992533994412</v>
      </c>
      <c r="AA28" s="25">
        <v>2.4414619501323958</v>
      </c>
      <c r="AB28" s="25">
        <v>4.654860047474433</v>
      </c>
      <c r="AC28" s="25">
        <v>0.08567136056504814</v>
      </c>
      <c r="AD28" s="25">
        <v>0.3303165856904682</v>
      </c>
      <c r="AE28" s="25">
        <v>0.7403965027938045</v>
      </c>
      <c r="AF28" s="25">
        <v>0.259259517270554</v>
      </c>
      <c r="AG28" s="25">
        <v>1.8713306050889034</v>
      </c>
      <c r="AH28" s="25">
        <v>2.6146197331153744</v>
      </c>
      <c r="AI28" s="25">
        <v>1.722296042690062</v>
      </c>
      <c r="AJ28" s="25">
        <v>1.4527471392375593</v>
      </c>
      <c r="AK28" s="25">
        <v>1.9663387143455373</v>
      </c>
      <c r="AL28" s="25">
        <v>0.025735856029416408</v>
      </c>
      <c r="AM28" s="25">
        <v>0.9059397460087836</v>
      </c>
      <c r="AN28" s="25">
        <v>2.3405804582421186</v>
      </c>
      <c r="AO28" s="25">
        <v>1.2695696368851053</v>
      </c>
      <c r="AP28" s="25">
        <v>7.686383744424049</v>
      </c>
      <c r="AQ28" s="25">
        <v>0.5089619296412674</v>
      </c>
      <c r="AR28" s="25">
        <v>1.2274624101956921</v>
      </c>
      <c r="AS28" s="25">
        <v>0.2516324332337464</v>
      </c>
      <c r="AT28" s="25">
        <v>2.1912779977780037</v>
      </c>
      <c r="AU28" s="25">
        <v>3.543287044766006</v>
      </c>
      <c r="AV28" s="25">
        <v>0.21791162378904128</v>
      </c>
      <c r="AW28" s="25">
        <v>0.5207824656682536</v>
      </c>
    </row>
    <row r="29" spans="1:49" s="17" customFormat="1" ht="12.75">
      <c r="A29" s="16">
        <v>1980</v>
      </c>
      <c r="B29" s="25">
        <v>1.0984638411489605</v>
      </c>
      <c r="C29" s="25">
        <v>2.1039039368268684</v>
      </c>
      <c r="D29" s="25">
        <v>1.0624693593965666</v>
      </c>
      <c r="E29" s="25">
        <v>6.714612679427828</v>
      </c>
      <c r="F29" s="25">
        <v>1.738386230699183</v>
      </c>
      <c r="G29" s="25">
        <v>0.16768848986092685</v>
      </c>
      <c r="H29" s="25">
        <v>0.13859586909520938</v>
      </c>
      <c r="I29" s="25">
        <v>1.4673176659416065</v>
      </c>
      <c r="J29" s="25">
        <v>1.820531929787054</v>
      </c>
      <c r="K29" s="25">
        <v>5.909366271451115</v>
      </c>
      <c r="L29" s="25">
        <v>1.8565263326091335</v>
      </c>
      <c r="M29" s="25">
        <v>4.656530531667427</v>
      </c>
      <c r="N29" s="25">
        <v>3.0268310767854105</v>
      </c>
      <c r="O29" s="25">
        <v>3.8611462688970004</v>
      </c>
      <c r="P29" s="25">
        <v>1.530747360544963</v>
      </c>
      <c r="Q29" s="25">
        <v>1.1774123331266084</v>
      </c>
      <c r="R29" s="25">
        <v>0.19544839850892298</v>
      </c>
      <c r="S29" s="25">
        <v>0.5460941824645572</v>
      </c>
      <c r="T29" s="25">
        <v>0.24695968789087805</v>
      </c>
      <c r="U29" s="25">
        <v>1.955028091912891</v>
      </c>
      <c r="V29" s="25">
        <v>4.475531029251552</v>
      </c>
      <c r="W29" s="25">
        <v>2.8578728710260703</v>
      </c>
      <c r="X29" s="25">
        <v>1.3338120088152592</v>
      </c>
      <c r="Y29" s="25">
        <v>1.5270363437370378</v>
      </c>
      <c r="Z29" s="25">
        <v>2.769024465531932</v>
      </c>
      <c r="AA29" s="25">
        <v>2.468450304537851</v>
      </c>
      <c r="AB29" s="25">
        <v>4.521167599890294</v>
      </c>
      <c r="AC29" s="25">
        <v>0.07884946947723047</v>
      </c>
      <c r="AD29" s="25">
        <v>0.29957584274378096</v>
      </c>
      <c r="AE29" s="25">
        <v>0.6817430412467924</v>
      </c>
      <c r="AF29" s="25">
        <v>0.23167461598407263</v>
      </c>
      <c r="AG29" s="25">
        <v>1.8668809560871964</v>
      </c>
      <c r="AH29" s="25">
        <v>2.5741129697809084</v>
      </c>
      <c r="AI29" s="25">
        <v>1.7467705005129384</v>
      </c>
      <c r="AJ29" s="25">
        <v>1.3222005773119525</v>
      </c>
      <c r="AK29" s="25">
        <v>1.9291442036524329</v>
      </c>
      <c r="AL29" s="25">
        <v>0.022801480643033577</v>
      </c>
      <c r="AM29" s="25">
        <v>0.7868887845613598</v>
      </c>
      <c r="AN29" s="25">
        <v>2.2065108320882794</v>
      </c>
      <c r="AO29" s="25">
        <v>1.2066829704582749</v>
      </c>
      <c r="AP29" s="25">
        <v>7.471826301952281</v>
      </c>
      <c r="AQ29" s="25">
        <v>0.44993024634931383</v>
      </c>
      <c r="AR29" s="25">
        <v>1.1584199037868956</v>
      </c>
      <c r="AS29" s="25">
        <v>0.24061293493493469</v>
      </c>
      <c r="AT29" s="25">
        <v>2.081688901250586</v>
      </c>
      <c r="AU29" s="25">
        <v>3.4469772298220716</v>
      </c>
      <c r="AV29" s="25">
        <v>0.21673154309798806</v>
      </c>
      <c r="AW29" s="25">
        <v>0.4979861676273667</v>
      </c>
    </row>
    <row r="30" spans="1:49" s="17" customFormat="1" ht="12.75">
      <c r="A30" s="16">
        <v>1981</v>
      </c>
      <c r="B30" s="25">
        <v>1.010120661275513</v>
      </c>
      <c r="C30" s="25">
        <v>1.9512971890230633</v>
      </c>
      <c r="D30" s="25">
        <v>0.9220877671369099</v>
      </c>
      <c r="E30" s="25">
        <v>6.502002466348777</v>
      </c>
      <c r="F30" s="25">
        <v>1.6603675422348958</v>
      </c>
      <c r="G30" s="25">
        <v>0.15749800334035197</v>
      </c>
      <c r="H30" s="25">
        <v>0.13609555284146055</v>
      </c>
      <c r="I30" s="25">
        <v>1.3468182105882534</v>
      </c>
      <c r="J30" s="25">
        <v>1.7251726359994282</v>
      </c>
      <c r="K30" s="25">
        <v>5.801754029195784</v>
      </c>
      <c r="L30" s="25">
        <v>1.8595407103101316</v>
      </c>
      <c r="M30" s="25">
        <v>4.556478953420369</v>
      </c>
      <c r="N30" s="25">
        <v>2.9190001278494395</v>
      </c>
      <c r="O30" s="25">
        <v>3.7772497167802443</v>
      </c>
      <c r="P30" s="25">
        <v>1.4263495313105365</v>
      </c>
      <c r="Q30" s="25">
        <v>1.070263353986433</v>
      </c>
      <c r="R30" s="25">
        <v>0.17734773657955047</v>
      </c>
      <c r="S30" s="25">
        <v>0.52002825552819</v>
      </c>
      <c r="T30" s="25">
        <v>0.22317822605830526</v>
      </c>
      <c r="U30" s="25">
        <v>1.93215646311479</v>
      </c>
      <c r="V30" s="25">
        <v>4.530292496748306</v>
      </c>
      <c r="W30" s="25">
        <v>2.740092073716845</v>
      </c>
      <c r="X30" s="25">
        <v>1.2482795978361894</v>
      </c>
      <c r="Y30" s="25">
        <v>1.501287488713182</v>
      </c>
      <c r="Z30" s="25">
        <v>2.5182730364577552</v>
      </c>
      <c r="AA30" s="25">
        <v>2.4431951011542496</v>
      </c>
      <c r="AB30" s="25">
        <v>4.390835306605997</v>
      </c>
      <c r="AC30" s="25">
        <v>0.07227829234582686</v>
      </c>
      <c r="AD30" s="25">
        <v>0.276330281446826</v>
      </c>
      <c r="AE30" s="25">
        <v>0.6273002485717385</v>
      </c>
      <c r="AF30" s="25">
        <v>0.22847745845497366</v>
      </c>
      <c r="AG30" s="25">
        <v>1.481227022848891</v>
      </c>
      <c r="AH30" s="25">
        <v>2.4128189697949876</v>
      </c>
      <c r="AI30" s="25">
        <v>1.6850167146967192</v>
      </c>
      <c r="AJ30" s="25">
        <v>1.2791852841389928</v>
      </c>
      <c r="AK30" s="25">
        <v>1.7492179352477373</v>
      </c>
      <c r="AL30" s="25">
        <v>0.02001832965931151</v>
      </c>
      <c r="AM30" s="25">
        <v>0.7257756146184613</v>
      </c>
      <c r="AN30" s="25">
        <v>2.1831340043110417</v>
      </c>
      <c r="AO30" s="25">
        <v>1.1490763460375866</v>
      </c>
      <c r="AP30" s="25">
        <v>6.867284448078068</v>
      </c>
      <c r="AQ30" s="25">
        <v>0.4381587310451874</v>
      </c>
      <c r="AR30" s="25">
        <v>1.0610618884570489</v>
      </c>
      <c r="AS30" s="25">
        <v>0.22009848202188817</v>
      </c>
      <c r="AT30" s="25">
        <v>1.9388675031216678</v>
      </c>
      <c r="AU30" s="25">
        <v>3.32303585167778</v>
      </c>
      <c r="AV30" s="25">
        <v>0.20090782412146213</v>
      </c>
      <c r="AW30" s="25">
        <v>0.4980151697774563</v>
      </c>
    </row>
    <row r="31" spans="1:49" s="17" customFormat="1" ht="12.75">
      <c r="A31" s="16">
        <v>1982</v>
      </c>
      <c r="B31" s="25">
        <v>0.92995661678995</v>
      </c>
      <c r="C31" s="25">
        <v>1.839375984805533</v>
      </c>
      <c r="D31" s="25">
        <v>0.8553628453833539</v>
      </c>
      <c r="E31" s="25">
        <v>5.615717443937569</v>
      </c>
      <c r="F31" s="25">
        <v>1.490475821691988</v>
      </c>
      <c r="G31" s="25">
        <v>0.14086684716985376</v>
      </c>
      <c r="H31" s="25">
        <v>0.13469103295460097</v>
      </c>
      <c r="I31" s="25">
        <v>1.3393437075288572</v>
      </c>
      <c r="J31" s="25">
        <v>1.6211913461062737</v>
      </c>
      <c r="K31" s="25">
        <v>5.649101202657493</v>
      </c>
      <c r="L31" s="25">
        <v>1.729932841741997</v>
      </c>
      <c r="M31" s="25">
        <v>4.363265904876302</v>
      </c>
      <c r="N31" s="25">
        <v>2.792800775905381</v>
      </c>
      <c r="O31" s="25">
        <v>3.5244350821096426</v>
      </c>
      <c r="P31" s="25">
        <v>1.3622362034777518</v>
      </c>
      <c r="Q31" s="25">
        <v>1.0483856637566513</v>
      </c>
      <c r="R31" s="25">
        <v>0.15864631498293044</v>
      </c>
      <c r="S31" s="25">
        <v>0.5032314905677057</v>
      </c>
      <c r="T31" s="25">
        <v>0.1946205218573921</v>
      </c>
      <c r="U31" s="25">
        <v>1.8552873695286496</v>
      </c>
      <c r="V31" s="25">
        <v>4.356761751869736</v>
      </c>
      <c r="W31" s="25">
        <v>2.5875481990016636</v>
      </c>
      <c r="X31" s="25">
        <v>1.1749619172184913</v>
      </c>
      <c r="Y31" s="25">
        <v>1.4585307748010061</v>
      </c>
      <c r="Z31" s="25">
        <v>2.283920294845073</v>
      </c>
      <c r="AA31" s="25">
        <v>2.4537661817210807</v>
      </c>
      <c r="AB31" s="25">
        <v>4.168184511183139</v>
      </c>
      <c r="AC31" s="25">
        <v>0.0643164793906685</v>
      </c>
      <c r="AD31" s="25">
        <v>0.26436239978484405</v>
      </c>
      <c r="AE31" s="25">
        <v>0.5380279201908401</v>
      </c>
      <c r="AF31" s="25">
        <v>0.17810319168432281</v>
      </c>
      <c r="AG31" s="25">
        <v>1.4654723116561097</v>
      </c>
      <c r="AH31" s="25">
        <v>2.2129555289836564</v>
      </c>
      <c r="AI31" s="25">
        <v>1.5563155213200532</v>
      </c>
      <c r="AJ31" s="25">
        <v>1.2219960359288078</v>
      </c>
      <c r="AK31" s="25">
        <v>1.6160892781880114</v>
      </c>
      <c r="AL31" s="25">
        <v>0.017333941940547295</v>
      </c>
      <c r="AM31" s="25">
        <v>0.6761410520358666</v>
      </c>
      <c r="AN31" s="25">
        <v>2.1494502924907355</v>
      </c>
      <c r="AO31" s="25">
        <v>1.1098791592895743</v>
      </c>
      <c r="AP31" s="25">
        <v>6.04346970247499</v>
      </c>
      <c r="AQ31" s="25">
        <v>0.4079805617919353</v>
      </c>
      <c r="AR31" s="25">
        <v>0.9973558997245409</v>
      </c>
      <c r="AS31" s="25">
        <v>0.19662686105948549</v>
      </c>
      <c r="AT31" s="25">
        <v>1.828736772638872</v>
      </c>
      <c r="AU31" s="25">
        <v>3.042304531528362</v>
      </c>
      <c r="AV31" s="25">
        <v>0.16874167673002946</v>
      </c>
      <c r="AW31" s="25">
        <v>0.4853670549259915</v>
      </c>
    </row>
    <row r="32" spans="1:49" s="17" customFormat="1" ht="12.75">
      <c r="A32" s="16">
        <v>1983</v>
      </c>
      <c r="B32" s="25">
        <v>0.9274611270483383</v>
      </c>
      <c r="C32" s="25">
        <v>1.806455338372521</v>
      </c>
      <c r="D32" s="25">
        <v>0.8290760112395542</v>
      </c>
      <c r="E32" s="25">
        <v>5.697041337026666</v>
      </c>
      <c r="F32" s="25">
        <v>1.4713419715151854</v>
      </c>
      <c r="G32" s="25">
        <v>0.13879138535875607</v>
      </c>
      <c r="H32" s="25">
        <v>0.12981512474508128</v>
      </c>
      <c r="I32" s="25">
        <v>1.3419478527203024</v>
      </c>
      <c r="J32" s="25">
        <v>1.5789013684773296</v>
      </c>
      <c r="K32" s="25">
        <v>5.437195232415687</v>
      </c>
      <c r="L32" s="25">
        <v>1.6184311057429108</v>
      </c>
      <c r="M32" s="25">
        <v>4.13828768802442</v>
      </c>
      <c r="N32" s="25">
        <v>2.6670842326179627</v>
      </c>
      <c r="O32" s="25">
        <v>3.4824045378680877</v>
      </c>
      <c r="P32" s="25">
        <v>1.3275326237741976</v>
      </c>
      <c r="Q32" s="25">
        <v>1.0598612049745264</v>
      </c>
      <c r="R32" s="25">
        <v>0.1558985128218888</v>
      </c>
      <c r="S32" s="25">
        <v>0.4830615753057255</v>
      </c>
      <c r="T32" s="25">
        <v>0.1910625781684996</v>
      </c>
      <c r="U32" s="25">
        <v>1.787335710755897</v>
      </c>
      <c r="V32" s="25">
        <v>4.193191889087411</v>
      </c>
      <c r="W32" s="25">
        <v>2.53860432601772</v>
      </c>
      <c r="X32" s="25">
        <v>1.196947134998197</v>
      </c>
      <c r="Y32" s="25">
        <v>1.4659723606453856</v>
      </c>
      <c r="Z32" s="25">
        <v>2.1636884808557557</v>
      </c>
      <c r="AA32" s="25">
        <v>2.426387668686228</v>
      </c>
      <c r="AB32" s="25">
        <v>4.126233663676726</v>
      </c>
      <c r="AC32" s="25">
        <v>0.06214142355643589</v>
      </c>
      <c r="AD32" s="25">
        <v>0.25786795825061143</v>
      </c>
      <c r="AE32" s="25">
        <v>0.5277222780883414</v>
      </c>
      <c r="AF32" s="25">
        <v>0.1886169230836972</v>
      </c>
      <c r="AG32" s="25">
        <v>1.4998000913457081</v>
      </c>
      <c r="AH32" s="25">
        <v>2.1579800002307987</v>
      </c>
      <c r="AI32" s="25">
        <v>1.5408921610653261</v>
      </c>
      <c r="AJ32" s="25">
        <v>1.1828848867229418</v>
      </c>
      <c r="AK32" s="25">
        <v>1.6044127983830943</v>
      </c>
      <c r="AL32" s="25">
        <v>0.017291022817059642</v>
      </c>
      <c r="AM32" s="25">
        <v>0.6466351978773254</v>
      </c>
      <c r="AN32" s="25">
        <v>2.1099173492189647</v>
      </c>
      <c r="AO32" s="25">
        <v>1.099731167485579</v>
      </c>
      <c r="AP32" s="25">
        <v>5.9455113821080925</v>
      </c>
      <c r="AQ32" s="25">
        <v>0.39152784938392876</v>
      </c>
      <c r="AR32" s="25">
        <v>0.9599305110730184</v>
      </c>
      <c r="AS32" s="25">
        <v>0.18812457528988782</v>
      </c>
      <c r="AT32" s="25">
        <v>1.6926707861946508</v>
      </c>
      <c r="AU32" s="25">
        <v>3.0014051707190594</v>
      </c>
      <c r="AV32" s="25">
        <v>0.16264951659274643</v>
      </c>
      <c r="AW32" s="25">
        <v>0.47769219165470134</v>
      </c>
    </row>
    <row r="33" spans="1:49" s="17" customFormat="1" ht="12.75">
      <c r="A33" s="16">
        <v>1984</v>
      </c>
      <c r="B33" s="25">
        <v>0.9777592585811903</v>
      </c>
      <c r="C33" s="25">
        <v>1.8929178979452839</v>
      </c>
      <c r="D33" s="25">
        <v>0.8122180903074653</v>
      </c>
      <c r="E33" s="25">
        <v>5.841468263382071</v>
      </c>
      <c r="F33" s="25">
        <v>1.4975205528144706</v>
      </c>
      <c r="G33" s="25">
        <v>0.1412394160681101</v>
      </c>
      <c r="H33" s="25">
        <v>0.1287753219744371</v>
      </c>
      <c r="I33" s="25">
        <v>1.4282658636570598</v>
      </c>
      <c r="J33" s="25">
        <v>1.5856619168536736</v>
      </c>
      <c r="K33" s="25">
        <v>5.3664655725149215</v>
      </c>
      <c r="L33" s="25">
        <v>1.6467032910946746</v>
      </c>
      <c r="M33" s="25">
        <v>4.211954982575739</v>
      </c>
      <c r="N33" s="25">
        <v>2.6790509424170046</v>
      </c>
      <c r="O33" s="25">
        <v>3.5743978944399455</v>
      </c>
      <c r="P33" s="25">
        <v>1.3387889474424</v>
      </c>
      <c r="Q33" s="25">
        <v>1.0726965921500224</v>
      </c>
      <c r="R33" s="25">
        <v>0.14168382772596438</v>
      </c>
      <c r="S33" s="25">
        <v>0.4791081015994563</v>
      </c>
      <c r="T33" s="25">
        <v>0.19708642880691654</v>
      </c>
      <c r="U33" s="25">
        <v>1.8046385573081238</v>
      </c>
      <c r="V33" s="25">
        <v>4.218569122517795</v>
      </c>
      <c r="W33" s="25">
        <v>2.6007787779020837</v>
      </c>
      <c r="X33" s="25">
        <v>1.2304424728192251</v>
      </c>
      <c r="Y33" s="25">
        <v>1.5020870945644844</v>
      </c>
      <c r="Z33" s="25">
        <v>2.1951177731214346</v>
      </c>
      <c r="AA33" s="25">
        <v>2.4690914365367274</v>
      </c>
      <c r="AB33" s="25">
        <v>4.295951524262621</v>
      </c>
      <c r="AC33" s="25">
        <v>0.06306145066708452</v>
      </c>
      <c r="AD33" s="25">
        <v>0.26684849843458763</v>
      </c>
      <c r="AE33" s="25">
        <v>0.545247253039404</v>
      </c>
      <c r="AF33" s="25">
        <v>0.1969642629081722</v>
      </c>
      <c r="AG33" s="25">
        <v>1.3785547084252954</v>
      </c>
      <c r="AH33" s="25">
        <v>2.2095492741589218</v>
      </c>
      <c r="AI33" s="25">
        <v>1.6023954488592338</v>
      </c>
      <c r="AJ33" s="25">
        <v>1.2027746076103527</v>
      </c>
      <c r="AK33" s="25">
        <v>1.6415264217647092</v>
      </c>
      <c r="AL33" s="25">
        <v>0.01815750193808643</v>
      </c>
      <c r="AM33" s="25">
        <v>0.6326776374284867</v>
      </c>
      <c r="AN33" s="25">
        <v>2.1680515750827034</v>
      </c>
      <c r="AO33" s="25">
        <v>1.1092751984029259</v>
      </c>
      <c r="AP33" s="25">
        <v>6.217931490727979</v>
      </c>
      <c r="AQ33" s="25">
        <v>0.41612917300351276</v>
      </c>
      <c r="AR33" s="25">
        <v>0.9725136604253546</v>
      </c>
      <c r="AS33" s="25">
        <v>0.19970216308500938</v>
      </c>
      <c r="AT33" s="25">
        <v>1.7910960552818822</v>
      </c>
      <c r="AU33" s="25">
        <v>3.0716141148127667</v>
      </c>
      <c r="AV33" s="25">
        <v>0.1712299594452331</v>
      </c>
      <c r="AW33" s="25">
        <v>0.4807172620020242</v>
      </c>
    </row>
    <row r="34" spans="1:49" s="17" customFormat="1" ht="12.75">
      <c r="A34" s="16">
        <v>1985</v>
      </c>
      <c r="B34" s="25">
        <v>0.8905008382349265</v>
      </c>
      <c r="C34" s="25">
        <v>1.7302611591132784</v>
      </c>
      <c r="D34" s="25">
        <v>0.6831241360378519</v>
      </c>
      <c r="E34" s="25">
        <v>5.1465847340564705</v>
      </c>
      <c r="F34" s="25">
        <v>1.3515307024111465</v>
      </c>
      <c r="G34" s="25">
        <v>0.12656583300616633</v>
      </c>
      <c r="H34" s="25">
        <v>0.11638783523892919</v>
      </c>
      <c r="I34" s="25">
        <v>1.3203753686302433</v>
      </c>
      <c r="J34" s="25">
        <v>1.4023036321969795</v>
      </c>
      <c r="K34" s="25">
        <v>4.665820896038427</v>
      </c>
      <c r="L34" s="25">
        <v>1.5045371297968653</v>
      </c>
      <c r="M34" s="25">
        <v>3.689495125213129</v>
      </c>
      <c r="N34" s="25">
        <v>2.3613052914142254</v>
      </c>
      <c r="O34" s="25">
        <v>3.2818607930461847</v>
      </c>
      <c r="P34" s="25">
        <v>1.2105182538776451</v>
      </c>
      <c r="Q34" s="25">
        <v>0.9300279134710356</v>
      </c>
      <c r="R34" s="25">
        <v>0.15376038944123913</v>
      </c>
      <c r="S34" s="25">
        <v>0.43735545305798146</v>
      </c>
      <c r="T34" s="25">
        <v>0.17468823030669153</v>
      </c>
      <c r="U34" s="25">
        <v>1.620348127502062</v>
      </c>
      <c r="V34" s="25">
        <v>3.7957863875701676</v>
      </c>
      <c r="W34" s="25">
        <v>2.3862554591137286</v>
      </c>
      <c r="X34" s="25">
        <v>1.0940175295573042</v>
      </c>
      <c r="Y34" s="25">
        <v>1.3623671709644865</v>
      </c>
      <c r="Z34" s="25">
        <v>1.95002096577544</v>
      </c>
      <c r="AA34" s="25">
        <v>2.2251154413745837</v>
      </c>
      <c r="AB34" s="25">
        <v>3.9122889274778903</v>
      </c>
      <c r="AC34" s="25">
        <v>0.056020714423800855</v>
      </c>
      <c r="AD34" s="25">
        <v>0.24080926647837542</v>
      </c>
      <c r="AE34" s="25">
        <v>0.48404571290221043</v>
      </c>
      <c r="AF34" s="25">
        <v>0.176384403252479</v>
      </c>
      <c r="AG34" s="25">
        <v>1.2009994731021694</v>
      </c>
      <c r="AH34" s="25">
        <v>1.963890270138509</v>
      </c>
      <c r="AI34" s="25">
        <v>1.4429037749834108</v>
      </c>
      <c r="AJ34" s="25">
        <v>1.0875103056125233</v>
      </c>
      <c r="AK34" s="25">
        <v>1.4529643621504789</v>
      </c>
      <c r="AL34" s="25">
        <v>0.016315840401958076</v>
      </c>
      <c r="AM34" s="25">
        <v>0.5775180698307638</v>
      </c>
      <c r="AN34" s="25">
        <v>1.9574145261010516</v>
      </c>
      <c r="AO34" s="25">
        <v>0.987375548992437</v>
      </c>
      <c r="AP34" s="25">
        <v>5.562613751155292</v>
      </c>
      <c r="AQ34" s="25">
        <v>0.37839975695389394</v>
      </c>
      <c r="AR34" s="25">
        <v>0.8913300138086653</v>
      </c>
      <c r="AS34" s="25">
        <v>0.1902573919917847</v>
      </c>
      <c r="AT34" s="25">
        <v>1.5792429436635387</v>
      </c>
      <c r="AU34" s="25">
        <v>2.7958733774146105</v>
      </c>
      <c r="AV34" s="25">
        <v>0.16108588567799575</v>
      </c>
      <c r="AW34" s="25">
        <v>0.44109176915783066</v>
      </c>
    </row>
    <row r="35" spans="1:49" s="17" customFormat="1" ht="12.75">
      <c r="A35" s="16">
        <v>1986</v>
      </c>
      <c r="B35" s="25">
        <v>0.9408435525373283</v>
      </c>
      <c r="C35" s="25">
        <v>1.8788520974559726</v>
      </c>
      <c r="D35" s="25">
        <v>0.6827142862630695</v>
      </c>
      <c r="E35" s="25">
        <v>5.248675622419346</v>
      </c>
      <c r="F35" s="25">
        <v>1.4289890518762203</v>
      </c>
      <c r="G35" s="25">
        <v>0.12477465215601614</v>
      </c>
      <c r="H35" s="25">
        <v>0.11699488049692829</v>
      </c>
      <c r="I35" s="25">
        <v>1.4201959071234884</v>
      </c>
      <c r="J35" s="25">
        <v>1.4594680687246593</v>
      </c>
      <c r="K35" s="25">
        <v>4.678306113799594</v>
      </c>
      <c r="L35" s="25">
        <v>1.5717023039905917</v>
      </c>
      <c r="M35" s="25">
        <v>3.7286526240053304</v>
      </c>
      <c r="N35" s="25">
        <v>2.411113337941159</v>
      </c>
      <c r="O35" s="25">
        <v>3.4394987072350127</v>
      </c>
      <c r="P35" s="25">
        <v>1.2544471736864535</v>
      </c>
      <c r="Q35" s="25">
        <v>1.0075455185056563</v>
      </c>
      <c r="R35" s="25">
        <v>0.15237267696546408</v>
      </c>
      <c r="S35" s="25">
        <v>0.41923706713838316</v>
      </c>
      <c r="T35" s="25">
        <v>0.17341636362516305</v>
      </c>
      <c r="U35" s="25">
        <v>1.617833932616999</v>
      </c>
      <c r="V35" s="25">
        <v>3.711432597861191</v>
      </c>
      <c r="W35" s="25">
        <v>2.4887436676062875</v>
      </c>
      <c r="X35" s="25">
        <v>1.1381751460957261</v>
      </c>
      <c r="Y35" s="25">
        <v>1.4158609656572436</v>
      </c>
      <c r="Z35" s="25">
        <v>1.9092788591531467</v>
      </c>
      <c r="AA35" s="25">
        <v>2.353729114194923</v>
      </c>
      <c r="AB35" s="25">
        <v>4.1456347822594415</v>
      </c>
      <c r="AC35" s="25">
        <v>0.057256218714002584</v>
      </c>
      <c r="AD35" s="25">
        <v>0.23798922415514812</v>
      </c>
      <c r="AE35" s="25">
        <v>0.515529897119444</v>
      </c>
      <c r="AF35" s="25">
        <v>0.20035959026538508</v>
      </c>
      <c r="AG35" s="25">
        <v>1.1082341455743911</v>
      </c>
      <c r="AH35" s="25">
        <v>1.9906740906540112</v>
      </c>
      <c r="AI35" s="25">
        <v>1.5203104712871405</v>
      </c>
      <c r="AJ35" s="25">
        <v>1.1189672551242655</v>
      </c>
      <c r="AK35" s="25">
        <v>1.3751622418464333</v>
      </c>
      <c r="AL35" s="25">
        <v>0.016242621209739936</v>
      </c>
      <c r="AM35" s="25">
        <v>0.5677746415504098</v>
      </c>
      <c r="AN35" s="25">
        <v>2.0502538095111547</v>
      </c>
      <c r="AO35" s="25">
        <v>0.9924774011877173</v>
      </c>
      <c r="AP35" s="25">
        <v>6.007959736722603</v>
      </c>
      <c r="AQ35" s="25">
        <v>0.3916499391389843</v>
      </c>
      <c r="AR35" s="25">
        <v>0.8713155517356771</v>
      </c>
      <c r="AS35" s="25">
        <v>0.1803107553177628</v>
      </c>
      <c r="AT35" s="25">
        <v>1.6680053609297563</v>
      </c>
      <c r="AU35" s="25">
        <v>2.747036813100232</v>
      </c>
      <c r="AV35" s="25">
        <v>0.16405829475289724</v>
      </c>
      <c r="AW35" s="25">
        <v>0.4583099126000758</v>
      </c>
    </row>
    <row r="36" spans="1:49" s="17" customFormat="1" ht="12.75">
      <c r="A36" s="16">
        <v>1987</v>
      </c>
      <c r="B36" s="25">
        <v>0.9200145935036593</v>
      </c>
      <c r="C36" s="25">
        <v>2.02005071496017</v>
      </c>
      <c r="D36" s="25">
        <v>0.7450581751711288</v>
      </c>
      <c r="E36" s="25">
        <v>5.4170642736811985</v>
      </c>
      <c r="F36" s="25">
        <v>1.5876413481303187</v>
      </c>
      <c r="G36" s="25">
        <v>0.13917273173224853</v>
      </c>
      <c r="H36" s="25">
        <v>0.13157607655536693</v>
      </c>
      <c r="I36" s="25">
        <v>1.5667967838784693</v>
      </c>
      <c r="J36" s="25">
        <v>1.4647362189202173</v>
      </c>
      <c r="K36" s="25">
        <v>4.824346018431596</v>
      </c>
      <c r="L36" s="25">
        <v>1.714228241493446</v>
      </c>
      <c r="M36" s="25">
        <v>3.8358799966748602</v>
      </c>
      <c r="N36" s="25">
        <v>2.5070689270013564</v>
      </c>
      <c r="O36" s="25">
        <v>3.5212239049469782</v>
      </c>
      <c r="P36" s="25">
        <v>1.2619170473831576</v>
      </c>
      <c r="Q36" s="25">
        <v>0.9634007723410345</v>
      </c>
      <c r="R36" s="25">
        <v>0.16236888607457314</v>
      </c>
      <c r="S36" s="25">
        <v>0.45054903858794837</v>
      </c>
      <c r="T36" s="25">
        <v>0.19492885160064385</v>
      </c>
      <c r="U36" s="25">
        <v>1.6365520123448754</v>
      </c>
      <c r="V36" s="25">
        <v>3.8177515075609865</v>
      </c>
      <c r="W36" s="25">
        <v>2.546454371956735</v>
      </c>
      <c r="X36" s="25">
        <v>1.1149829783726193</v>
      </c>
      <c r="Y36" s="25">
        <v>1.4553625918301343</v>
      </c>
      <c r="Z36" s="25">
        <v>1.9873747038820613</v>
      </c>
      <c r="AA36" s="25">
        <v>2.3174498488031317</v>
      </c>
      <c r="AB36" s="25">
        <v>4.325206977069944</v>
      </c>
      <c r="AC36" s="25">
        <v>0.06112905457838049</v>
      </c>
      <c r="AD36" s="25">
        <v>0.26869939752619837</v>
      </c>
      <c r="AE36" s="25">
        <v>0.5632264811700873</v>
      </c>
      <c r="AF36" s="25">
        <v>0.22365266832279</v>
      </c>
      <c r="AG36" s="25">
        <v>1.266024482801632</v>
      </c>
      <c r="AH36" s="25">
        <v>2.0067199468624968</v>
      </c>
      <c r="AI36" s="25">
        <v>1.5895676504376228</v>
      </c>
      <c r="AJ36" s="25">
        <v>1.1349821087805327</v>
      </c>
      <c r="AK36" s="25">
        <v>1.5699030779783074</v>
      </c>
      <c r="AL36" s="25">
        <v>0.018312707339202008</v>
      </c>
      <c r="AM36" s="25">
        <v>0.5674492628600135</v>
      </c>
      <c r="AN36" s="25">
        <v>2.0929910307265205</v>
      </c>
      <c r="AO36" s="25">
        <v>0.9664262934573631</v>
      </c>
      <c r="AP36" s="25">
        <v>6.088779226145155</v>
      </c>
      <c r="AQ36" s="25">
        <v>0.42757622017584324</v>
      </c>
      <c r="AR36" s="25">
        <v>0.9093958732964924</v>
      </c>
      <c r="AS36" s="25">
        <v>0.19532994908591084</v>
      </c>
      <c r="AT36" s="25">
        <v>1.736724033787761</v>
      </c>
      <c r="AU36" s="25">
        <v>2.9881624904868396</v>
      </c>
      <c r="AV36" s="25">
        <v>0.1732083158661588</v>
      </c>
      <c r="AW36" s="25">
        <v>0.49052493720102536</v>
      </c>
    </row>
    <row r="37" spans="1:49" s="17" customFormat="1" ht="12.75">
      <c r="A37" s="16">
        <v>1988</v>
      </c>
      <c r="B37" s="25">
        <v>0.9590023393065507</v>
      </c>
      <c r="C37" s="25">
        <v>2.0606038180194197</v>
      </c>
      <c r="D37" s="25">
        <v>0.688204658677882</v>
      </c>
      <c r="E37" s="25">
        <v>5.895694576244287</v>
      </c>
      <c r="F37" s="25">
        <v>1.5785014014372913</v>
      </c>
      <c r="G37" s="25">
        <v>0.13701741805749706</v>
      </c>
      <c r="H37" s="25">
        <v>0.13168927886581755</v>
      </c>
      <c r="I37" s="25">
        <v>1.5398480838602993</v>
      </c>
      <c r="J37" s="25">
        <v>1.492541429095158</v>
      </c>
      <c r="K37" s="25">
        <v>4.824936519783264</v>
      </c>
      <c r="L37" s="25">
        <v>1.7269381799556898</v>
      </c>
      <c r="M37" s="25">
        <v>3.751582342095124</v>
      </c>
      <c r="N37" s="25">
        <v>2.4519244252800023</v>
      </c>
      <c r="O37" s="25">
        <v>3.460596126799151</v>
      </c>
      <c r="P37" s="25">
        <v>1.2490315170205417</v>
      </c>
      <c r="Q37" s="25">
        <v>0.962134743772224</v>
      </c>
      <c r="R37" s="25">
        <v>0.15980741253947192</v>
      </c>
      <c r="S37" s="25">
        <v>0.44884975188809606</v>
      </c>
      <c r="T37" s="25">
        <v>0.18948805066302782</v>
      </c>
      <c r="U37" s="25">
        <v>1.6472028656569988</v>
      </c>
      <c r="V37" s="25">
        <v>3.8432708347370523</v>
      </c>
      <c r="W37" s="25">
        <v>2.45351424195963</v>
      </c>
      <c r="X37" s="25">
        <v>1.0515880994914686</v>
      </c>
      <c r="Y37" s="25">
        <v>1.3422726409388113</v>
      </c>
      <c r="Z37" s="25">
        <v>1.9960502784097982</v>
      </c>
      <c r="AA37" s="25">
        <v>2.1539867824879813</v>
      </c>
      <c r="AB37" s="25">
        <v>4.139794945115553</v>
      </c>
      <c r="AC37" s="25">
        <v>0.07250956644839518</v>
      </c>
      <c r="AD37" s="25">
        <v>0.26469793524164315</v>
      </c>
      <c r="AE37" s="25">
        <v>0.5610767876543836</v>
      </c>
      <c r="AF37" s="25">
        <v>0.2200868001878508</v>
      </c>
      <c r="AG37" s="25">
        <v>1.2805450308709603</v>
      </c>
      <c r="AH37" s="25">
        <v>2.0319438801794085</v>
      </c>
      <c r="AI37" s="25">
        <v>1.5697230566271603</v>
      </c>
      <c r="AJ37" s="25">
        <v>1.2014984747707722</v>
      </c>
      <c r="AK37" s="25">
        <v>1.5786956396578198</v>
      </c>
      <c r="AL37" s="25">
        <v>0.018050858923803773</v>
      </c>
      <c r="AM37" s="25">
        <v>0.565678183124109</v>
      </c>
      <c r="AN37" s="25">
        <v>2.033273959920069</v>
      </c>
      <c r="AO37" s="25">
        <v>0.9253746273850263</v>
      </c>
      <c r="AP37" s="25">
        <v>6.251990079237797</v>
      </c>
      <c r="AQ37" s="25">
        <v>0.4100915620698698</v>
      </c>
      <c r="AR37" s="25">
        <v>0.9084186740731618</v>
      </c>
      <c r="AS37" s="25">
        <v>0.19382321011149087</v>
      </c>
      <c r="AT37" s="25">
        <v>1.8330600281617375</v>
      </c>
      <c r="AU37" s="25">
        <v>2.94744653016395</v>
      </c>
      <c r="AV37" s="25">
        <v>0.1770112868708962</v>
      </c>
      <c r="AW37" s="25">
        <v>0.47778082949073425</v>
      </c>
    </row>
    <row r="38" spans="1:49" s="17" customFormat="1" ht="12.75">
      <c r="A38" s="16">
        <v>1989</v>
      </c>
      <c r="B38" s="25">
        <v>0.9493228060310462</v>
      </c>
      <c r="C38" s="25">
        <v>2.0504820220407334</v>
      </c>
      <c r="D38" s="25">
        <v>0.6841319431668734</v>
      </c>
      <c r="E38" s="25">
        <v>6.330140799866331</v>
      </c>
      <c r="F38" s="25">
        <v>1.5824015766775983</v>
      </c>
      <c r="G38" s="25">
        <v>0.1326238613707989</v>
      </c>
      <c r="H38" s="25">
        <v>0.1380483918106511</v>
      </c>
      <c r="I38" s="25">
        <v>1.5661760164330434</v>
      </c>
      <c r="J38" s="25">
        <v>1.480015468940458</v>
      </c>
      <c r="K38" s="25">
        <v>4.724643850711603</v>
      </c>
      <c r="L38" s="25">
        <v>1.7704835894444406</v>
      </c>
      <c r="M38" s="25">
        <v>3.4773101548139556</v>
      </c>
      <c r="N38" s="25">
        <v>2.3600308546144815</v>
      </c>
      <c r="O38" s="25">
        <v>3.3181959065290663</v>
      </c>
      <c r="P38" s="25">
        <v>1.1744464438686015</v>
      </c>
      <c r="Q38" s="25">
        <v>0.9781770225510795</v>
      </c>
      <c r="R38" s="25">
        <v>0.15512318288434707</v>
      </c>
      <c r="S38" s="25">
        <v>0.4406598539804426</v>
      </c>
      <c r="T38" s="25">
        <v>0.18599575038338276</v>
      </c>
      <c r="U38" s="25">
        <v>1.6330879634576536</v>
      </c>
      <c r="V38" s="25">
        <v>3.9894116102691832</v>
      </c>
      <c r="W38" s="25">
        <v>2.2926221003122382</v>
      </c>
      <c r="X38" s="25">
        <v>1.0656339733610198</v>
      </c>
      <c r="Y38" s="25">
        <v>1.3426946852593131</v>
      </c>
      <c r="Z38" s="25">
        <v>2.008525840990319</v>
      </c>
      <c r="AA38" s="25">
        <v>2.012010827279592</v>
      </c>
      <c r="AB38" s="25">
        <v>3.8879652590988516</v>
      </c>
      <c r="AC38" s="25">
        <v>0.058493118906642674</v>
      </c>
      <c r="AD38" s="25">
        <v>0.2630847140557962</v>
      </c>
      <c r="AE38" s="25">
        <v>0.5712019677919382</v>
      </c>
      <c r="AF38" s="25">
        <v>0.22819446588395334</v>
      </c>
      <c r="AG38" s="25">
        <v>1.4217711771125894</v>
      </c>
      <c r="AH38" s="25">
        <v>1.9852384833478975</v>
      </c>
      <c r="AI38" s="25">
        <v>1.5503860500626137</v>
      </c>
      <c r="AJ38" s="25">
        <v>1.2203169349528564</v>
      </c>
      <c r="AK38" s="25">
        <v>1.5748279881567673</v>
      </c>
      <c r="AL38" s="25">
        <v>0.017644768244491103</v>
      </c>
      <c r="AM38" s="25">
        <v>0.5736176456189961</v>
      </c>
      <c r="AN38" s="25">
        <v>1.9111298147502953</v>
      </c>
      <c r="AO38" s="25">
        <v>0.8914565681821629</v>
      </c>
      <c r="AP38" s="25">
        <v>6.382651186634005</v>
      </c>
      <c r="AQ38" s="25">
        <v>0.43244340770091755</v>
      </c>
      <c r="AR38" s="25">
        <v>0.8821638610139892</v>
      </c>
      <c r="AS38" s="25">
        <v>0.19577726370144002</v>
      </c>
      <c r="AT38" s="25">
        <v>1.852749880316027</v>
      </c>
      <c r="AU38" s="25">
        <v>3.0143442505788722</v>
      </c>
      <c r="AV38" s="25">
        <v>0.17525523814994545</v>
      </c>
      <c r="AW38" s="25">
        <v>0.46208932481354026</v>
      </c>
    </row>
    <row r="39" spans="1:49" s="17" customFormat="1" ht="12.75">
      <c r="A39" s="16">
        <v>1990</v>
      </c>
      <c r="B39" s="25">
        <v>0.9454248927207981</v>
      </c>
      <c r="C39" s="25">
        <v>2.0069511646961087</v>
      </c>
      <c r="D39" s="25">
        <v>0.6683772486000952</v>
      </c>
      <c r="E39" s="25">
        <v>6.762115723911062</v>
      </c>
      <c r="F39" s="25">
        <v>1.541491137780149</v>
      </c>
      <c r="G39" s="25">
        <v>0.1303606422705978</v>
      </c>
      <c r="H39" s="25">
        <v>0.13804621275463141</v>
      </c>
      <c r="I39" s="25">
        <v>1.5802565987150057</v>
      </c>
      <c r="J39" s="25">
        <v>1.5002459114548783</v>
      </c>
      <c r="K39" s="25">
        <v>4.5426235051326325</v>
      </c>
      <c r="L39" s="25">
        <v>1.9778622045613845</v>
      </c>
      <c r="M39" s="25">
        <v>3.2936024542542945</v>
      </c>
      <c r="N39" s="25">
        <v>2.3514545621264134</v>
      </c>
      <c r="O39" s="25">
        <v>3.2532450005611233</v>
      </c>
      <c r="P39" s="25">
        <v>1.2076928633986732</v>
      </c>
      <c r="Q39" s="25">
        <v>0.9621007855775884</v>
      </c>
      <c r="R39" s="25">
        <v>0.15182690197062948</v>
      </c>
      <c r="S39" s="25">
        <v>0.4449416501764716</v>
      </c>
      <c r="T39" s="25">
        <v>0.18635878602113845</v>
      </c>
      <c r="U39" s="25">
        <v>1.686234486002844</v>
      </c>
      <c r="V39" s="25">
        <v>4.096426132861439</v>
      </c>
      <c r="W39" s="25">
        <v>2.207769202941236</v>
      </c>
      <c r="X39" s="25">
        <v>1.151913931105866</v>
      </c>
      <c r="Y39" s="25">
        <v>1.4398644197829873</v>
      </c>
      <c r="Z39" s="25">
        <v>2.0035496810455355</v>
      </c>
      <c r="AA39" s="25">
        <v>2.086738464083399</v>
      </c>
      <c r="AB39" s="25">
        <v>3.8855434676434557</v>
      </c>
      <c r="AC39" s="25">
        <v>0.055997015166768485</v>
      </c>
      <c r="AD39" s="25">
        <v>0.2540636288057335</v>
      </c>
      <c r="AE39" s="25">
        <v>0.612368365528781</v>
      </c>
      <c r="AF39" s="25">
        <v>0.24859985330314877</v>
      </c>
      <c r="AG39" s="25">
        <v>1.2565689784147551</v>
      </c>
      <c r="AH39" s="25">
        <v>1.9489711509438008</v>
      </c>
      <c r="AI39" s="25">
        <v>1.6656694630606548</v>
      </c>
      <c r="AJ39" s="25">
        <v>1.380745670816631</v>
      </c>
      <c r="AK39" s="25">
        <v>1.5193484571993114</v>
      </c>
      <c r="AL39" s="25">
        <v>0.016670069351907242</v>
      </c>
      <c r="AM39" s="25">
        <v>0.577883873648579</v>
      </c>
      <c r="AN39" s="25">
        <v>1.9369464932386928</v>
      </c>
      <c r="AO39" s="25">
        <v>0.9003978748037156</v>
      </c>
      <c r="AP39" s="25">
        <v>6.704727106094839</v>
      </c>
      <c r="AQ39" s="25">
        <v>0.4759362085750278</v>
      </c>
      <c r="AR39" s="25">
        <v>0.8767380699443956</v>
      </c>
      <c r="AS39" s="25">
        <v>0.1879779514979645</v>
      </c>
      <c r="AT39" s="25">
        <v>2.127046335989451</v>
      </c>
      <c r="AU39" s="25">
        <v>3.1042154426143655</v>
      </c>
      <c r="AV39" s="25">
        <v>0.18349297769559775</v>
      </c>
      <c r="AW39" s="25">
        <v>0.5158170864595195</v>
      </c>
    </row>
    <row r="40" spans="1:49" s="17" customFormat="1" ht="12.75">
      <c r="A40" s="16">
        <v>1991</v>
      </c>
      <c r="B40" s="25">
        <v>0.9827044944711609</v>
      </c>
      <c r="C40" s="25">
        <v>2.0400682372400265</v>
      </c>
      <c r="D40" s="25">
        <v>0.6325232318515825</v>
      </c>
      <c r="E40" s="25">
        <v>6.927704650276549</v>
      </c>
      <c r="F40" s="25">
        <v>1.5833386372717553</v>
      </c>
      <c r="G40" s="25">
        <v>0.12581586620459645</v>
      </c>
      <c r="H40" s="25">
        <v>0.13890089213766146</v>
      </c>
      <c r="I40" s="25">
        <v>1.5285040732515334</v>
      </c>
      <c r="J40" s="25">
        <v>1.5458575052074615</v>
      </c>
      <c r="K40" s="25">
        <v>4.629773129587508</v>
      </c>
      <c r="L40" s="25">
        <v>2.0036387760071674</v>
      </c>
      <c r="M40" s="25">
        <v>3.3052779017607232</v>
      </c>
      <c r="N40" s="25">
        <v>2.3182635729484344</v>
      </c>
      <c r="O40" s="25">
        <v>3.2945932847503205</v>
      </c>
      <c r="P40" s="25">
        <v>1.230492403734428</v>
      </c>
      <c r="Q40" s="25">
        <v>1.0275478157006046</v>
      </c>
      <c r="R40" s="25">
        <v>0.14700905918909235</v>
      </c>
      <c r="S40" s="25">
        <v>0.4355343279177923</v>
      </c>
      <c r="T40" s="25">
        <v>0.17863395088757825</v>
      </c>
      <c r="U40" s="25">
        <v>1.6777199504586024</v>
      </c>
      <c r="V40" s="25">
        <v>4.19312972251391</v>
      </c>
      <c r="W40" s="25">
        <v>2.169985838390079</v>
      </c>
      <c r="X40" s="25">
        <v>1.2177973018873094</v>
      </c>
      <c r="Y40" s="25">
        <v>1.4169613468490092</v>
      </c>
      <c r="Z40" s="25">
        <v>2.0050542562378406</v>
      </c>
      <c r="AA40" s="25">
        <v>2.073650623625452</v>
      </c>
      <c r="AB40" s="25">
        <v>3.926795363257194</v>
      </c>
      <c r="AC40" s="25">
        <v>0.05463165753504253</v>
      </c>
      <c r="AD40" s="25">
        <v>0.24854652229232485</v>
      </c>
      <c r="AE40" s="25">
        <v>0.6171760799777697</v>
      </c>
      <c r="AF40" s="25">
        <v>0.24604929128197453</v>
      </c>
      <c r="AG40" s="25">
        <v>1.1942944255816372</v>
      </c>
      <c r="AH40" s="25">
        <v>1.9238500915661159</v>
      </c>
      <c r="AI40" s="25">
        <v>1.6917499801013784</v>
      </c>
      <c r="AJ40" s="25">
        <v>1.4213057408918717</v>
      </c>
      <c r="AK40" s="25">
        <v>1.4688323346406749</v>
      </c>
      <c r="AL40" s="25">
        <v>0.01600199113137582</v>
      </c>
      <c r="AM40" s="25">
        <v>0.6080927137560741</v>
      </c>
      <c r="AN40" s="25">
        <v>1.9487183400290908</v>
      </c>
      <c r="AO40" s="25">
        <v>0.912789198597358</v>
      </c>
      <c r="AP40" s="25">
        <v>6.773076772682776</v>
      </c>
      <c r="AQ40" s="25">
        <v>0.4678214152341934</v>
      </c>
      <c r="AR40" s="25">
        <v>0.8773426165272628</v>
      </c>
      <c r="AS40" s="25">
        <v>0.18211034520430594</v>
      </c>
      <c r="AT40" s="25">
        <v>2.2019222044854394</v>
      </c>
      <c r="AU40" s="25">
        <v>3.0539763578184647</v>
      </c>
      <c r="AV40" s="25">
        <v>0.18033754343173078</v>
      </c>
      <c r="AW40" s="25">
        <v>0.5060781875288395</v>
      </c>
    </row>
    <row r="41" spans="1:49" s="17" customFormat="1" ht="12.75">
      <c r="A41" s="16">
        <v>1992</v>
      </c>
      <c r="B41" s="25">
        <v>0.8943481381680857</v>
      </c>
      <c r="C41" s="25">
        <v>1.9557428279749935</v>
      </c>
      <c r="D41" s="25">
        <v>0.5770607956367099</v>
      </c>
      <c r="E41" s="25">
        <v>6.770281853351931</v>
      </c>
      <c r="F41" s="25">
        <v>1.5504089954936786</v>
      </c>
      <c r="G41" s="25">
        <v>0.12035540273579994</v>
      </c>
      <c r="H41" s="25">
        <v>0.13652766316580353</v>
      </c>
      <c r="I41" s="25">
        <v>1.416518064132868</v>
      </c>
      <c r="J41" s="25">
        <v>1.4781199738284103</v>
      </c>
      <c r="K41" s="25">
        <v>4.817459277426278</v>
      </c>
      <c r="L41" s="25">
        <v>1.9881327176435988</v>
      </c>
      <c r="M41" s="25">
        <v>3.3400190431604178</v>
      </c>
      <c r="N41" s="25">
        <v>2.4375350117391115</v>
      </c>
      <c r="O41" s="25">
        <v>3.2389482202067246</v>
      </c>
      <c r="P41" s="25">
        <v>1.2514413285794463</v>
      </c>
      <c r="Q41" s="25">
        <v>0.9855360606735052</v>
      </c>
      <c r="R41" s="25">
        <v>0.14294625638496136</v>
      </c>
      <c r="S41" s="25">
        <v>0.4318804068043925</v>
      </c>
      <c r="T41" s="25">
        <v>0.17446274991123728</v>
      </c>
      <c r="U41" s="25">
        <v>1.6684090908671867</v>
      </c>
      <c r="V41" s="25">
        <v>4.209826500899505</v>
      </c>
      <c r="W41" s="25">
        <v>2.200300959999053</v>
      </c>
      <c r="X41" s="25">
        <v>1.1673137067207437</v>
      </c>
      <c r="Y41" s="25">
        <v>1.3319251169848638</v>
      </c>
      <c r="Z41" s="25">
        <v>2.0050113871907715</v>
      </c>
      <c r="AA41" s="25">
        <v>2.030071542012763</v>
      </c>
      <c r="AB41" s="25">
        <v>3.888763286377318</v>
      </c>
      <c r="AC41" s="25">
        <v>0.0510169101671269</v>
      </c>
      <c r="AD41" s="25">
        <v>0.2471268136882775</v>
      </c>
      <c r="AE41" s="25">
        <v>0.6036178864860466</v>
      </c>
      <c r="AF41" s="25">
        <v>0.24324164339425106</v>
      </c>
      <c r="AG41" s="25">
        <v>1.1614830742616975</v>
      </c>
      <c r="AH41" s="25">
        <v>1.9821426227791281</v>
      </c>
      <c r="AI41" s="25">
        <v>1.5704183389631423</v>
      </c>
      <c r="AJ41" s="25">
        <v>1.370132916689777</v>
      </c>
      <c r="AK41" s="25">
        <v>1.4464259435514037</v>
      </c>
      <c r="AL41" s="25">
        <v>0.015264792885669128</v>
      </c>
      <c r="AM41" s="25">
        <v>0.5893220904812009</v>
      </c>
      <c r="AN41" s="25">
        <v>1.9103703580031928</v>
      </c>
      <c r="AO41" s="25">
        <v>0.8987900688364289</v>
      </c>
      <c r="AP41" s="25">
        <v>6.287837595510928</v>
      </c>
      <c r="AQ41" s="25">
        <v>0.45515395989563845</v>
      </c>
      <c r="AR41" s="25">
        <v>0.8843092051390363</v>
      </c>
      <c r="AS41" s="25">
        <v>0.178412105896642</v>
      </c>
      <c r="AT41" s="25">
        <v>2.1072261961253163</v>
      </c>
      <c r="AU41" s="25">
        <v>2.9782684137348894</v>
      </c>
      <c r="AV41" s="25">
        <v>0.17956092334283713</v>
      </c>
      <c r="AW41" s="25">
        <v>0.47431145785259243</v>
      </c>
    </row>
    <row r="42" spans="1:49" s="17" customFormat="1" ht="12.75">
      <c r="A42" s="16">
        <v>1993</v>
      </c>
      <c r="B42" s="25">
        <v>0.9620020461953704</v>
      </c>
      <c r="C42" s="25">
        <v>2.0733502593151223</v>
      </c>
      <c r="D42" s="25">
        <v>0.5556208646215313</v>
      </c>
      <c r="E42" s="25">
        <v>6.138253491144038</v>
      </c>
      <c r="F42" s="25">
        <v>1.486394376283784</v>
      </c>
      <c r="G42" s="25">
        <v>0.12792409379256897</v>
      </c>
      <c r="H42" s="25">
        <v>0.1512332326031647</v>
      </c>
      <c r="I42" s="25">
        <v>1.4883165999622026</v>
      </c>
      <c r="J42" s="25">
        <v>1.598839968576662</v>
      </c>
      <c r="K42" s="25">
        <v>4.950571292017564</v>
      </c>
      <c r="L42" s="25">
        <v>1.8503388735421191</v>
      </c>
      <c r="M42" s="25">
        <v>3.3981439640000115</v>
      </c>
      <c r="N42" s="25">
        <v>2.593673930169444</v>
      </c>
      <c r="O42" s="25">
        <v>2.964204505157949</v>
      </c>
      <c r="P42" s="25">
        <v>1.310482046570898</v>
      </c>
      <c r="Q42" s="25">
        <v>0.984357783254179</v>
      </c>
      <c r="R42" s="25">
        <v>0.15245652444728058</v>
      </c>
      <c r="S42" s="25">
        <v>0.44082145324256505</v>
      </c>
      <c r="T42" s="25">
        <v>0.18394243352194958</v>
      </c>
      <c r="U42" s="25">
        <v>1.7256432067774907</v>
      </c>
      <c r="V42" s="25">
        <v>4.126081888160775</v>
      </c>
      <c r="W42" s="25">
        <v>2.3433913399450166</v>
      </c>
      <c r="X42" s="25">
        <v>1.2049988275998684</v>
      </c>
      <c r="Y42" s="25">
        <v>1.2711093812327925</v>
      </c>
      <c r="Z42" s="25">
        <v>2.2399711440891648</v>
      </c>
      <c r="AA42" s="25">
        <v>1.8853117520676914</v>
      </c>
      <c r="AB42" s="25">
        <v>3.631695145465729</v>
      </c>
      <c r="AC42" s="25">
        <v>0.05366650811928472</v>
      </c>
      <c r="AD42" s="25">
        <v>0.26677383737897475</v>
      </c>
      <c r="AE42" s="25">
        <v>0.5780260579473719</v>
      </c>
      <c r="AF42" s="25">
        <v>0.2251781303952169</v>
      </c>
      <c r="AG42" s="25">
        <v>1.197249061809062</v>
      </c>
      <c r="AH42" s="25">
        <v>2.114688334744692</v>
      </c>
      <c r="AI42" s="25">
        <v>1.6033905299537623</v>
      </c>
      <c r="AJ42" s="25">
        <v>1.2614929026319455</v>
      </c>
      <c r="AK42" s="25">
        <v>1.533238940204733</v>
      </c>
      <c r="AL42" s="25">
        <v>0.01626572850605217</v>
      </c>
      <c r="AM42" s="25">
        <v>0.62274300813845</v>
      </c>
      <c r="AN42" s="25">
        <v>1.7741298386393922</v>
      </c>
      <c r="AO42" s="25">
        <v>0.9686075777268784</v>
      </c>
      <c r="AP42" s="25">
        <v>6.574796007531016</v>
      </c>
      <c r="AQ42" s="25">
        <v>0.4369878562195521</v>
      </c>
      <c r="AR42" s="25">
        <v>0.9513750324440922</v>
      </c>
      <c r="AS42" s="25">
        <v>0.18555098823066388</v>
      </c>
      <c r="AT42" s="25">
        <v>1.9380805768815441</v>
      </c>
      <c r="AU42" s="25">
        <v>2.962731217060981</v>
      </c>
      <c r="AV42" s="25">
        <v>0.19376372966048208</v>
      </c>
      <c r="AW42" s="25">
        <v>0.446858578034183</v>
      </c>
    </row>
    <row r="43" spans="1:49" s="17" customFormat="1" ht="12.75">
      <c r="A43" s="16">
        <v>1994</v>
      </c>
      <c r="B43" s="25">
        <v>0.9270878997225339</v>
      </c>
      <c r="C43" s="25">
        <v>1.9596670164655625</v>
      </c>
      <c r="D43" s="25">
        <v>0.6718062233879507</v>
      </c>
      <c r="E43" s="25">
        <v>6.450519245811766</v>
      </c>
      <c r="F43" s="25">
        <v>1.7659007186346203</v>
      </c>
      <c r="G43" s="25">
        <v>0.13069171501613697</v>
      </c>
      <c r="H43" s="25">
        <v>0.16074767744954455</v>
      </c>
      <c r="I43" s="25">
        <v>1.4093742926388138</v>
      </c>
      <c r="J43" s="25">
        <v>1.529173600718735</v>
      </c>
      <c r="K43" s="25">
        <v>4.780421198619989</v>
      </c>
      <c r="L43" s="25">
        <v>2.2009038671104153</v>
      </c>
      <c r="M43" s="25">
        <v>3.3629895422264875</v>
      </c>
      <c r="N43" s="25">
        <v>2.4402031350090807</v>
      </c>
      <c r="O43" s="25">
        <v>3.182764390140114</v>
      </c>
      <c r="P43" s="25">
        <v>1.3074962455489938</v>
      </c>
      <c r="Q43" s="25">
        <v>0.92851420486833</v>
      </c>
      <c r="R43" s="25">
        <v>0.15601644791758912</v>
      </c>
      <c r="S43" s="25">
        <v>0.4430356994580517</v>
      </c>
      <c r="T43" s="25">
        <v>0.18436234539414278</v>
      </c>
      <c r="U43" s="25">
        <v>1.7934046462537807</v>
      </c>
      <c r="V43" s="25">
        <v>4.370971074322318</v>
      </c>
      <c r="W43" s="25">
        <v>2.306607231249223</v>
      </c>
      <c r="X43" s="25">
        <v>1.160989734683663</v>
      </c>
      <c r="Y43" s="25">
        <v>1.3751097668932635</v>
      </c>
      <c r="Z43" s="25">
        <v>2.1420013550552586</v>
      </c>
      <c r="AA43" s="25">
        <v>2.0155019617793735</v>
      </c>
      <c r="AB43" s="25">
        <v>4.01256114494396</v>
      </c>
      <c r="AC43" s="25">
        <v>0.055279286186232006</v>
      </c>
      <c r="AD43" s="25">
        <v>0.25566981475241757</v>
      </c>
      <c r="AE43" s="25">
        <v>0.6922826483624859</v>
      </c>
      <c r="AF43" s="25">
        <v>0.2550820199071589</v>
      </c>
      <c r="AG43" s="25">
        <v>1.1983522178732775</v>
      </c>
      <c r="AH43" s="25">
        <v>2.0089814998250057</v>
      </c>
      <c r="AI43" s="25">
        <v>1.7218628650539634</v>
      </c>
      <c r="AJ43" s="25">
        <v>1.2755015187057854</v>
      </c>
      <c r="AK43" s="25">
        <v>1.5704183908901095</v>
      </c>
      <c r="AL43" s="25">
        <v>0.016831786642070495</v>
      </c>
      <c r="AM43" s="25">
        <v>0.5948267982598815</v>
      </c>
      <c r="AN43" s="25">
        <v>1.8841485469120764</v>
      </c>
      <c r="AO43" s="25">
        <v>0.9452672771520905</v>
      </c>
      <c r="AP43" s="25">
        <v>6.6776275136339915</v>
      </c>
      <c r="AQ43" s="25">
        <v>0.5113899314427566</v>
      </c>
      <c r="AR43" s="25">
        <v>0.8990101478998349</v>
      </c>
      <c r="AS43" s="25">
        <v>0.18877498736974102</v>
      </c>
      <c r="AT43" s="25">
        <v>1.9227598972610638</v>
      </c>
      <c r="AU43" s="25">
        <v>3.1230096662010784</v>
      </c>
      <c r="AV43" s="25">
        <v>0.18685505987919074</v>
      </c>
      <c r="AW43" s="25">
        <v>0.5027557971596426</v>
      </c>
    </row>
    <row r="44" spans="1:49" s="17" customFormat="1" ht="12.75">
      <c r="A44" s="16">
        <v>1995</v>
      </c>
      <c r="B44" s="25">
        <v>1.1365552434789072</v>
      </c>
      <c r="C44" s="25">
        <v>2.3980187629976775</v>
      </c>
      <c r="D44" s="25">
        <v>0.7374013323990267</v>
      </c>
      <c r="E44" s="25">
        <v>6.999016718265086</v>
      </c>
      <c r="F44" s="25">
        <v>1.859424082434456</v>
      </c>
      <c r="G44" s="25">
        <v>0.14377823162072675</v>
      </c>
      <c r="H44" s="25">
        <v>0.17405289695131582</v>
      </c>
      <c r="I44" s="25">
        <v>1.6193722858017763</v>
      </c>
      <c r="J44" s="25">
        <v>1.8884401602650238</v>
      </c>
      <c r="K44" s="25">
        <v>4.648531569226615</v>
      </c>
      <c r="L44" s="25">
        <v>2.31087491016583</v>
      </c>
      <c r="M44" s="25">
        <v>3.337746914015649</v>
      </c>
      <c r="N44" s="25">
        <v>2.3703129280409994</v>
      </c>
      <c r="O44" s="25">
        <v>3.290422313814607</v>
      </c>
      <c r="P44" s="25">
        <v>1.4045829358746516</v>
      </c>
      <c r="Q44" s="25">
        <v>1.0705511728287525</v>
      </c>
      <c r="R44" s="25">
        <v>0.17364498712527385</v>
      </c>
      <c r="S44" s="25">
        <v>0.46618867977832307</v>
      </c>
      <c r="T44" s="25">
        <v>0.20668541180832808</v>
      </c>
      <c r="U44" s="25">
        <v>1.749567056126094</v>
      </c>
      <c r="V44" s="25">
        <v>4.190461141504457</v>
      </c>
      <c r="W44" s="25">
        <v>2.3666437842348294</v>
      </c>
      <c r="X44" s="25">
        <v>1.343785573927622</v>
      </c>
      <c r="Y44" s="25">
        <v>1.4425193676308303</v>
      </c>
      <c r="Z44" s="25">
        <v>2.371850046533974</v>
      </c>
      <c r="AA44" s="25">
        <v>2.031983041588045</v>
      </c>
      <c r="AB44" s="25">
        <v>4.021308603091288</v>
      </c>
      <c r="AC44" s="25">
        <v>0.06241281624651917</v>
      </c>
      <c r="AD44" s="25">
        <v>0.2854783478461726</v>
      </c>
      <c r="AE44" s="25">
        <v>0.7678932968066762</v>
      </c>
      <c r="AF44" s="25">
        <v>0.2773808285381556</v>
      </c>
      <c r="AG44" s="25">
        <v>1.3170210236769972</v>
      </c>
      <c r="AH44" s="25">
        <v>1.9448306071637205</v>
      </c>
      <c r="AI44" s="25">
        <v>1.9899721322008292</v>
      </c>
      <c r="AJ44" s="25">
        <v>1.3656062997600837</v>
      </c>
      <c r="AK44" s="25">
        <v>1.7516571146298563</v>
      </c>
      <c r="AL44" s="25">
        <v>0.019135424249691727</v>
      </c>
      <c r="AM44" s="25">
        <v>0.6906094676714741</v>
      </c>
      <c r="AN44" s="25">
        <v>1.8773681121466126</v>
      </c>
      <c r="AO44" s="25">
        <v>1.0267965859321762</v>
      </c>
      <c r="AP44" s="25">
        <v>7.8932678015871245</v>
      </c>
      <c r="AQ44" s="25">
        <v>0.5578776251815656</v>
      </c>
      <c r="AR44" s="25">
        <v>0.9998063495389518</v>
      </c>
      <c r="AS44" s="25">
        <v>0.20364344557913203</v>
      </c>
      <c r="AT44" s="25">
        <v>2.0871628656729553</v>
      </c>
      <c r="AU44" s="25">
        <v>2.9607453172040814</v>
      </c>
      <c r="AV44" s="25">
        <v>0.2019562357882397</v>
      </c>
      <c r="AW44" s="25">
        <v>0.5288101950142251</v>
      </c>
    </row>
    <row r="45" spans="1:49" s="17" customFormat="1" ht="12.75">
      <c r="A45" s="16">
        <v>1996</v>
      </c>
      <c r="B45" s="25">
        <v>1</v>
      </c>
      <c r="C45" s="25">
        <v>2.398281380726143</v>
      </c>
      <c r="D45" s="25">
        <v>0.8292509195695474</v>
      </c>
      <c r="E45" s="25">
        <v>8.16412507882768</v>
      </c>
      <c r="F45" s="25">
        <v>2.0506415227351775</v>
      </c>
      <c r="G45" s="25">
        <v>0.1406735854107997</v>
      </c>
      <c r="H45" s="25">
        <v>0.17009090517546005</v>
      </c>
      <c r="I45" s="25">
        <v>1.3664539386780217</v>
      </c>
      <c r="J45" s="25">
        <v>1.6541666369886836</v>
      </c>
      <c r="K45" s="25">
        <v>4.167382267490473</v>
      </c>
      <c r="L45" s="25">
        <v>2.586895565212595</v>
      </c>
      <c r="M45" s="25">
        <v>2.9072580976518325</v>
      </c>
      <c r="N45" s="25">
        <v>2.1153332978928927</v>
      </c>
      <c r="O45" s="25">
        <v>3.09551919884206</v>
      </c>
      <c r="P45" s="25">
        <v>1.3206265734644034</v>
      </c>
      <c r="Q45" s="25">
        <v>0.6558812787469084</v>
      </c>
      <c r="R45" s="25">
        <v>0.17617787381850158</v>
      </c>
      <c r="S45" s="25">
        <v>0.4450905720373147</v>
      </c>
      <c r="T45" s="25">
        <v>0.19721378949141669</v>
      </c>
      <c r="U45" s="25">
        <v>1.697755031807817</v>
      </c>
      <c r="V45" s="25">
        <v>3.9540100664254596</v>
      </c>
      <c r="W45" s="25">
        <v>2.114733195932583</v>
      </c>
      <c r="X45" s="25">
        <v>1.399639615012788</v>
      </c>
      <c r="Y45" s="25">
        <v>1.5563693701303407</v>
      </c>
      <c r="Z45" s="25">
        <v>2.3630468015380646</v>
      </c>
      <c r="AA45" s="25">
        <v>1.9816504894445128</v>
      </c>
      <c r="AB45" s="25">
        <v>4.119671305725331</v>
      </c>
      <c r="AC45" s="25">
        <v>0.0623889772085644</v>
      </c>
      <c r="AD45" s="25">
        <v>0.27789567671897114</v>
      </c>
      <c r="AE45" s="25">
        <v>0.8678023810254921</v>
      </c>
      <c r="AF45" s="25">
        <v>0.3063009996996396</v>
      </c>
      <c r="AG45" s="25">
        <v>1.256276552923608</v>
      </c>
      <c r="AH45" s="25">
        <v>1.7909780930586032</v>
      </c>
      <c r="AI45" s="25">
        <v>1.9420279686931978</v>
      </c>
      <c r="AJ45" s="25">
        <v>1.5743172788343223</v>
      </c>
      <c r="AK45" s="25">
        <v>1.6557021127634695</v>
      </c>
      <c r="AL45" s="25">
        <v>0.018292007715437944</v>
      </c>
      <c r="AM45" s="25">
        <v>0.6415103768066134</v>
      </c>
      <c r="AN45" s="25">
        <v>1.8569696046092228</v>
      </c>
      <c r="AO45" s="25">
        <v>0.9518202332689939</v>
      </c>
      <c r="AP45" s="25">
        <v>7.924972328212166</v>
      </c>
      <c r="AQ45" s="25">
        <v>0.6101192672541941</v>
      </c>
      <c r="AR45" s="25">
        <v>0.9281429077006504</v>
      </c>
      <c r="AS45" s="25">
        <v>0.18899356472749762</v>
      </c>
      <c r="AT45" s="25">
        <v>2.4288511002547133</v>
      </c>
      <c r="AU45" s="25">
        <v>2.8611421585589776</v>
      </c>
      <c r="AV45" s="25">
        <v>0.19651624256882183</v>
      </c>
      <c r="AW45" s="25">
        <v>0.5660093064977139</v>
      </c>
    </row>
    <row r="46" spans="1:49" s="17" customFormat="1" ht="12.75">
      <c r="A46" s="16">
        <v>1997</v>
      </c>
      <c r="B46" s="25">
        <v>1.0589197015432512</v>
      </c>
      <c r="C46" s="25">
        <v>2.7631311821955857</v>
      </c>
      <c r="D46" s="25">
        <v>0.7156754976303947</v>
      </c>
      <c r="E46" s="25">
        <v>7.291691251334525</v>
      </c>
      <c r="F46" s="25">
        <v>1.830937048253303</v>
      </c>
      <c r="G46" s="25">
        <v>0.16300093460073545</v>
      </c>
      <c r="H46" s="25">
        <v>0.2062895918111212</v>
      </c>
      <c r="I46" s="25">
        <v>1.6409496537272656</v>
      </c>
      <c r="J46" s="25">
        <v>1.7784648322803074</v>
      </c>
      <c r="K46" s="25">
        <v>4.311697189496802</v>
      </c>
      <c r="L46" s="25">
        <v>2.143772945528855</v>
      </c>
      <c r="M46" s="25">
        <v>3.0720493729198655</v>
      </c>
      <c r="N46" s="25">
        <v>2.187058931070174</v>
      </c>
      <c r="O46" s="25">
        <v>3.294922469946494</v>
      </c>
      <c r="P46" s="25">
        <v>1.415804068292407</v>
      </c>
      <c r="Q46" s="25">
        <v>0.9651420889751855</v>
      </c>
      <c r="R46" s="25">
        <v>0.19763138161366686</v>
      </c>
      <c r="S46" s="25">
        <v>0.5331173421403151</v>
      </c>
      <c r="T46" s="25">
        <v>0.22899783524185247</v>
      </c>
      <c r="U46" s="25">
        <v>1.7833083886911716</v>
      </c>
      <c r="V46" s="25">
        <v>4.18102201057164</v>
      </c>
      <c r="W46" s="25">
        <v>2.3029920024534922</v>
      </c>
      <c r="X46" s="25">
        <v>1.5515231319665914</v>
      </c>
      <c r="Y46" s="25">
        <v>1.3725509821092945</v>
      </c>
      <c r="Z46" s="25">
        <v>2.609660078430291</v>
      </c>
      <c r="AA46" s="25">
        <v>2.097642644048872</v>
      </c>
      <c r="AB46" s="25">
        <v>4.3637994109254965</v>
      </c>
      <c r="AC46" s="25">
        <v>0.07295902426789483</v>
      </c>
      <c r="AD46" s="25">
        <v>0.33248616392833574</v>
      </c>
      <c r="AE46" s="25">
        <v>0.7258412508033433</v>
      </c>
      <c r="AF46" s="25">
        <v>0.26457739235847433</v>
      </c>
      <c r="AG46" s="25">
        <v>1.393973574476817</v>
      </c>
      <c r="AH46" s="25">
        <v>1.8928439486800768</v>
      </c>
      <c r="AI46" s="25">
        <v>1.9564340882434514</v>
      </c>
      <c r="AJ46" s="25">
        <v>1.428117752834146</v>
      </c>
      <c r="AK46" s="25">
        <v>1.8490555911545006</v>
      </c>
      <c r="AL46" s="25">
        <v>0.020526398941288406</v>
      </c>
      <c r="AM46" s="25">
        <v>0.7382152593559616</v>
      </c>
      <c r="AN46" s="25">
        <v>1.9212878638857107</v>
      </c>
      <c r="AO46" s="25">
        <v>1.0278523635419488</v>
      </c>
      <c r="AP46" s="25">
        <v>7.989176482254911</v>
      </c>
      <c r="AQ46" s="25">
        <v>0.5410914920525417</v>
      </c>
      <c r="AR46" s="25">
        <v>0.9525000741601705</v>
      </c>
      <c r="AS46" s="25">
        <v>0.22247541106483937</v>
      </c>
      <c r="AT46" s="25">
        <v>2.1183663547528706</v>
      </c>
      <c r="AU46" s="25">
        <v>3.0380248444459554</v>
      </c>
      <c r="AV46" s="25">
        <v>0.210234681870539</v>
      </c>
      <c r="AW46" s="25">
        <v>0.5187780221097819</v>
      </c>
    </row>
    <row r="47" spans="1:49" s="17" customFormat="1" ht="12.75">
      <c r="A47" s="16">
        <v>1998</v>
      </c>
      <c r="B47" s="25">
        <v>1.149547734567423</v>
      </c>
      <c r="C47" s="25">
        <v>2.6910952065641016</v>
      </c>
      <c r="D47" s="25">
        <v>0.767493109209057</v>
      </c>
      <c r="E47" s="25">
        <v>7.322475936037876</v>
      </c>
      <c r="F47" s="25">
        <v>1.837951221354676</v>
      </c>
      <c r="G47" s="25">
        <v>0.1496760054792276</v>
      </c>
      <c r="H47" s="25">
        <v>0.19370742411963857</v>
      </c>
      <c r="I47" s="25">
        <v>1.7356042173611237</v>
      </c>
      <c r="J47" s="25">
        <v>1.9902664354175525</v>
      </c>
      <c r="K47" s="25">
        <v>4.386396389190267</v>
      </c>
      <c r="L47" s="25">
        <v>2.3147908975526685</v>
      </c>
      <c r="M47" s="25">
        <v>3.1275611315247374</v>
      </c>
      <c r="N47" s="25">
        <v>2.1539095330570626</v>
      </c>
      <c r="O47" s="25">
        <v>3.430420821962708</v>
      </c>
      <c r="P47" s="25">
        <v>1.5093894292978618</v>
      </c>
      <c r="Q47" s="25">
        <v>1.105632117446708</v>
      </c>
      <c r="R47" s="25">
        <v>0.184466958199861</v>
      </c>
      <c r="S47" s="25">
        <v>0.481390014815107</v>
      </c>
      <c r="T47" s="25">
        <v>0.20901771789797094</v>
      </c>
      <c r="U47" s="25">
        <v>1.7360852751170173</v>
      </c>
      <c r="V47" s="25">
        <v>4.189390986426471</v>
      </c>
      <c r="W47" s="25">
        <v>2.3827706190997735</v>
      </c>
      <c r="X47" s="25">
        <v>1.5168808316104614</v>
      </c>
      <c r="Y47" s="25">
        <v>1.424291880100497</v>
      </c>
      <c r="Z47" s="25">
        <v>2.6618433501783505</v>
      </c>
      <c r="AA47" s="25">
        <v>2.1832433493835954</v>
      </c>
      <c r="AB47" s="25">
        <v>4.581502299164027</v>
      </c>
      <c r="AC47" s="25">
        <v>0.06610419163171298</v>
      </c>
      <c r="AD47" s="25">
        <v>0.3050020778558994</v>
      </c>
      <c r="AE47" s="25">
        <v>0.7508168340292073</v>
      </c>
      <c r="AF47" s="25">
        <v>0.2769051987396815</v>
      </c>
      <c r="AG47" s="25">
        <v>1.3267875549713861</v>
      </c>
      <c r="AH47" s="25">
        <v>1.9008495483587373</v>
      </c>
      <c r="AI47" s="25">
        <v>1.9437742250860184</v>
      </c>
      <c r="AJ47" s="25">
        <v>1.4335224826072666</v>
      </c>
      <c r="AK47" s="25">
        <v>1.712528014590843</v>
      </c>
      <c r="AL47" s="25">
        <v>0.02001687708984015</v>
      </c>
      <c r="AM47" s="25">
        <v>0.7444474431968502</v>
      </c>
      <c r="AN47" s="25">
        <v>2.00274567681528</v>
      </c>
      <c r="AO47" s="25">
        <v>1.124100104737379</v>
      </c>
      <c r="AP47" s="25">
        <v>7.832203941956356</v>
      </c>
      <c r="AQ47" s="25">
        <v>0.5622220758253713</v>
      </c>
      <c r="AR47" s="25">
        <v>1.0120777646172008</v>
      </c>
      <c r="AS47" s="25">
        <v>0.20002890650527694</v>
      </c>
      <c r="AT47" s="25">
        <v>2.2145215290475693</v>
      </c>
      <c r="AU47" s="25">
        <v>3.0212416222093466</v>
      </c>
      <c r="AV47" s="25">
        <v>0.22847596812967122</v>
      </c>
      <c r="AW47" s="25">
        <v>0.529524140206247</v>
      </c>
    </row>
    <row r="48" spans="1:49" s="17" customFormat="1" ht="12.75">
      <c r="A48" s="16">
        <v>1999</v>
      </c>
      <c r="B48" s="25">
        <v>1.1363309234551977</v>
      </c>
      <c r="C48" s="25">
        <v>2.7337828976473446</v>
      </c>
      <c r="D48" s="25">
        <v>0.806919751597875</v>
      </c>
      <c r="E48" s="25">
        <v>8.00873943926237</v>
      </c>
      <c r="F48" s="25">
        <v>1.7649434373130486</v>
      </c>
      <c r="G48" s="25">
        <v>0.15340942616232134</v>
      </c>
      <c r="H48" s="25">
        <v>0.20166617737219208</v>
      </c>
      <c r="I48" s="25">
        <v>1.710082392228784</v>
      </c>
      <c r="J48" s="25">
        <v>2.0309974431007998</v>
      </c>
      <c r="K48" s="25">
        <v>4.617166611741732</v>
      </c>
      <c r="L48" s="25">
        <v>2.398029707950816</v>
      </c>
      <c r="M48" s="25">
        <v>3.150513565896512</v>
      </c>
      <c r="N48" s="25">
        <v>2.1929870140689935</v>
      </c>
      <c r="O48" s="25">
        <v>3.3643338537428926</v>
      </c>
      <c r="P48" s="25">
        <v>1.5266409147623647</v>
      </c>
      <c r="Q48" s="25">
        <v>1.1622770316561037</v>
      </c>
      <c r="R48" s="25">
        <v>0.18413893512695742</v>
      </c>
      <c r="S48" s="25">
        <v>0.4736095213157291</v>
      </c>
      <c r="T48" s="25">
        <v>0.22123560296663958</v>
      </c>
      <c r="U48" s="25">
        <v>1.6997655681336696</v>
      </c>
      <c r="V48" s="25">
        <v>4.216084159740307</v>
      </c>
      <c r="W48" s="25">
        <v>2.3775699487835094</v>
      </c>
      <c r="X48" s="25">
        <v>1.6172423418454869</v>
      </c>
      <c r="Y48" s="25">
        <v>1.5472312443281415</v>
      </c>
      <c r="Z48" s="25">
        <v>2.5983349920739913</v>
      </c>
      <c r="AA48" s="25">
        <v>2.043643111522567</v>
      </c>
      <c r="AB48" s="25">
        <v>4.382649760866016</v>
      </c>
      <c r="AC48" s="25">
        <v>0.06920846233214872</v>
      </c>
      <c r="AD48" s="25">
        <v>0.29678257447513423</v>
      </c>
      <c r="AE48" s="25">
        <v>0.7662251176216803</v>
      </c>
      <c r="AF48" s="25">
        <v>0.28897398869089624</v>
      </c>
      <c r="AG48" s="25">
        <v>1.3928406450912185</v>
      </c>
      <c r="AH48" s="25">
        <v>1.973514706768819</v>
      </c>
      <c r="AI48" s="25">
        <v>1.9222104063236725</v>
      </c>
      <c r="AJ48" s="25">
        <v>1.44990852836826</v>
      </c>
      <c r="AK48" s="25">
        <v>1.8222227134975073</v>
      </c>
      <c r="AL48" s="25">
        <v>0.021672288387374485</v>
      </c>
      <c r="AM48" s="25">
        <v>0.7192746455711138</v>
      </c>
      <c r="AN48" s="25">
        <v>1.920412997160311</v>
      </c>
      <c r="AO48" s="25">
        <v>1.1462041234031701</v>
      </c>
      <c r="AP48" s="25">
        <v>7.720234899798188</v>
      </c>
      <c r="AQ48" s="25">
        <v>0.5825041391436485</v>
      </c>
      <c r="AR48" s="25">
        <v>1.0721991601226348</v>
      </c>
      <c r="AS48" s="25">
        <v>0.20727335885485823</v>
      </c>
      <c r="AT48" s="25">
        <v>2.2739072344000433</v>
      </c>
      <c r="AU48" s="25">
        <v>2.9655558009847427</v>
      </c>
      <c r="AV48" s="25">
        <v>0.2416663937819718</v>
      </c>
      <c r="AW48" s="25">
        <v>0.5211061375742716</v>
      </c>
    </row>
    <row r="49" spans="1:49" s="17" customFormat="1" ht="12.75">
      <c r="A49" s="16">
        <v>2000</v>
      </c>
      <c r="B49" s="25">
        <v>1.187542984029864</v>
      </c>
      <c r="C49" s="25">
        <v>2.399103358078619</v>
      </c>
      <c r="D49" s="25">
        <v>0.8742297571884161</v>
      </c>
      <c r="E49" s="25">
        <v>7.978897746539945</v>
      </c>
      <c r="F49" s="25">
        <v>1.9775930508764397</v>
      </c>
      <c r="G49" s="25">
        <v>0.16246121038084</v>
      </c>
      <c r="H49" s="25">
        <v>0.22714863727096427</v>
      </c>
      <c r="I49" s="25">
        <v>1.7586708360345267</v>
      </c>
      <c r="J49" s="25">
        <v>1.9214771521161647</v>
      </c>
      <c r="K49" s="25">
        <v>4.449271471896512</v>
      </c>
      <c r="L49" s="25">
        <v>2.432752487418955</v>
      </c>
      <c r="M49" s="25">
        <v>3.029684504158526</v>
      </c>
      <c r="N49" s="25">
        <v>2.0534490344189713</v>
      </c>
      <c r="O49" s="25">
        <v>3.848408586102939</v>
      </c>
      <c r="P49" s="25">
        <v>1.4809843612866764</v>
      </c>
      <c r="Q49" s="25">
        <v>1.0180297137882885</v>
      </c>
      <c r="R49" s="25">
        <v>0.18847946628433132</v>
      </c>
      <c r="S49" s="25">
        <v>0.486287862623709</v>
      </c>
      <c r="T49" s="25">
        <v>0.23111849486922878</v>
      </c>
      <c r="U49" s="25">
        <v>1.7344041619046626</v>
      </c>
      <c r="V49" s="25">
        <v>4.297972939564814</v>
      </c>
      <c r="W49" s="25">
        <v>2.4055421661531207</v>
      </c>
      <c r="X49" s="25">
        <v>1.5081723682238368</v>
      </c>
      <c r="Y49" s="25">
        <v>1.6893021336005656</v>
      </c>
      <c r="Z49" s="25">
        <v>2.378660147980897</v>
      </c>
      <c r="AA49" s="25">
        <v>2.188809192571904</v>
      </c>
      <c r="AB49" s="25">
        <v>4.733975280276693</v>
      </c>
      <c r="AC49" s="25">
        <v>0.07364324309902189</v>
      </c>
      <c r="AD49" s="25">
        <v>0.2971430561276951</v>
      </c>
      <c r="AE49" s="25">
        <v>0.8140373616123923</v>
      </c>
      <c r="AF49" s="25">
        <v>0.30408487070167567</v>
      </c>
      <c r="AG49" s="25">
        <v>1.278327968816728</v>
      </c>
      <c r="AH49" s="25">
        <v>1.924065189332491</v>
      </c>
      <c r="AI49" s="25">
        <v>1.8332312414008327</v>
      </c>
      <c r="AJ49" s="25">
        <v>1.4996750330590962</v>
      </c>
      <c r="AK49" s="25">
        <v>1.7883558290214623</v>
      </c>
      <c r="AL49" s="25">
        <v>0.01984059195467698</v>
      </c>
      <c r="AM49" s="25">
        <v>0.7323298598216307</v>
      </c>
      <c r="AN49" s="25">
        <v>2.1028106146197096</v>
      </c>
      <c r="AO49" s="25">
        <v>1.1155971543559455</v>
      </c>
      <c r="AP49" s="25">
        <v>7.010572707498243</v>
      </c>
      <c r="AQ49" s="25">
        <v>0.6370051090971764</v>
      </c>
      <c r="AR49" s="25">
        <v>1.005520227909367</v>
      </c>
      <c r="AS49" s="25">
        <v>0.2207434263389027</v>
      </c>
      <c r="AT49" s="25">
        <v>2.251813130757045</v>
      </c>
      <c r="AU49" s="25">
        <v>2.9187365652240906</v>
      </c>
      <c r="AV49" s="25">
        <v>0.2379708008530515</v>
      </c>
      <c r="AW49" s="25">
        <v>0.5583389316331189</v>
      </c>
    </row>
    <row r="50" spans="1:49" s="17" customFormat="1" ht="12.75">
      <c r="A50" s="16">
        <v>2001</v>
      </c>
      <c r="B50" s="25">
        <v>1.1007466230102272</v>
      </c>
      <c r="C50" s="25">
        <v>2.2586604700033974</v>
      </c>
      <c r="D50" s="25">
        <v>0.8632235735051296</v>
      </c>
      <c r="E50" s="25">
        <v>8.316325671968919</v>
      </c>
      <c r="F50" s="25">
        <v>1.7456032800363048</v>
      </c>
      <c r="G50" s="25">
        <v>0.15738236430987376</v>
      </c>
      <c r="H50" s="25">
        <v>0.22216787442636446</v>
      </c>
      <c r="I50" s="25">
        <v>1.5618646832608472</v>
      </c>
      <c r="J50" s="25">
        <v>1.7847169797806282</v>
      </c>
      <c r="K50" s="25">
        <v>4.039065200945982</v>
      </c>
      <c r="L50" s="25">
        <v>2.3151965004246926</v>
      </c>
      <c r="M50" s="25">
        <v>2.817827218817781</v>
      </c>
      <c r="N50" s="25">
        <v>1.8791259449583546</v>
      </c>
      <c r="O50" s="25">
        <v>3.506276571208582</v>
      </c>
      <c r="P50" s="25">
        <v>1.4030899393911733</v>
      </c>
      <c r="Q50" s="25">
        <v>0.9957357993993724</v>
      </c>
      <c r="R50" s="25">
        <v>0.15977647430959566</v>
      </c>
      <c r="S50" s="25">
        <v>0.49481876141593417</v>
      </c>
      <c r="T50" s="25">
        <v>0.21523753421510589</v>
      </c>
      <c r="U50" s="25">
        <v>1.6660624311876913</v>
      </c>
      <c r="V50" s="25">
        <v>4.083418459140325</v>
      </c>
      <c r="W50" s="25">
        <v>2.2254118942778476</v>
      </c>
      <c r="X50" s="25">
        <v>1.4731936745627348</v>
      </c>
      <c r="Y50" s="25">
        <v>1.4448882519304473</v>
      </c>
      <c r="Z50" s="25">
        <v>2.281359831807129</v>
      </c>
      <c r="AA50" s="25">
        <v>2.112112751547371</v>
      </c>
      <c r="AB50" s="25">
        <v>4.737872911257954</v>
      </c>
      <c r="AC50" s="25">
        <v>0.07010778842388879</v>
      </c>
      <c r="AD50" s="25">
        <v>0.2817207352592684</v>
      </c>
      <c r="AE50" s="25">
        <v>0.7301026620939807</v>
      </c>
      <c r="AF50" s="25">
        <v>0.2810752334274151</v>
      </c>
      <c r="AG50" s="25">
        <v>1.246782404867262</v>
      </c>
      <c r="AH50" s="25">
        <v>1.7645305964459914</v>
      </c>
      <c r="AI50" s="25">
        <v>1.8567342412483547</v>
      </c>
      <c r="AJ50" s="25">
        <v>1.5940041796178708</v>
      </c>
      <c r="AK50" s="25">
        <v>1.6228596559596624</v>
      </c>
      <c r="AL50" s="25">
        <v>0.01870240031422446</v>
      </c>
      <c r="AM50" s="25">
        <v>0.6578214297097905</v>
      </c>
      <c r="AN50" s="25">
        <v>2.0488197320597137</v>
      </c>
      <c r="AO50" s="25">
        <v>1.0678751885048015</v>
      </c>
      <c r="AP50" s="25">
        <v>6.960463797204414</v>
      </c>
      <c r="AQ50" s="25">
        <v>0.5842831547198872</v>
      </c>
      <c r="AR50" s="25">
        <v>0.9579339205054067</v>
      </c>
      <c r="AS50" s="25">
        <v>0.20250161086567195</v>
      </c>
      <c r="AT50" s="25">
        <v>2.2958292048089297</v>
      </c>
      <c r="AU50" s="25">
        <v>2.8933235637485377</v>
      </c>
      <c r="AV50" s="25">
        <v>0.23817170315314803</v>
      </c>
      <c r="AW50" s="25">
        <v>0.5067033769570572</v>
      </c>
    </row>
    <row r="51" spans="1:49" s="17" customFormat="1" ht="12.75">
      <c r="A51" s="16">
        <v>2002</v>
      </c>
      <c r="B51" s="25">
        <v>1.2630378939957114</v>
      </c>
      <c r="C51" s="25">
        <v>2.8332476487606066</v>
      </c>
      <c r="D51" s="25">
        <v>0.9819737646429482</v>
      </c>
      <c r="E51" s="25">
        <v>8.228063817013796</v>
      </c>
      <c r="F51" s="25">
        <v>2.060923206007458</v>
      </c>
      <c r="G51" s="25">
        <v>0.20454838428298525</v>
      </c>
      <c r="H51" s="25">
        <v>0.2876988166544435</v>
      </c>
      <c r="I51" s="25">
        <v>1.8721634828528015</v>
      </c>
      <c r="J51" s="25">
        <v>2.098966810865808</v>
      </c>
      <c r="K51" s="25">
        <v>4.2250696344039795</v>
      </c>
      <c r="L51" s="25">
        <v>2.7267244421151653</v>
      </c>
      <c r="M51" s="25">
        <v>3.0090815965502324</v>
      </c>
      <c r="N51" s="25">
        <v>1.9497421360899219</v>
      </c>
      <c r="O51" s="25">
        <v>3.698307569517904</v>
      </c>
      <c r="P51" s="25">
        <v>1.7672172857266972</v>
      </c>
      <c r="Q51" s="25">
        <v>1.2524782773768781</v>
      </c>
      <c r="R51" s="25">
        <v>0.21439609927686046</v>
      </c>
      <c r="S51" s="25">
        <v>0.648158445380665</v>
      </c>
      <c r="T51" s="25">
        <v>0.29677197848221865</v>
      </c>
      <c r="U51" s="25">
        <v>1.8565741740251958</v>
      </c>
      <c r="V51" s="25">
        <v>4.737602169268364</v>
      </c>
      <c r="W51" s="25">
        <v>2.3712458064084596</v>
      </c>
      <c r="X51" s="25">
        <v>1.932438631564283</v>
      </c>
      <c r="Y51" s="25">
        <v>1.6895428843045328</v>
      </c>
      <c r="Z51" s="25">
        <v>2.598601540247692</v>
      </c>
      <c r="AA51" s="25">
        <v>2.2962300340598234</v>
      </c>
      <c r="AB51" s="25">
        <v>5.102985020748041</v>
      </c>
      <c r="AC51" s="25">
        <v>0.09390967077154452</v>
      </c>
      <c r="AD51" s="25">
        <v>0.3566561785234209</v>
      </c>
      <c r="AE51" s="25">
        <v>0.8632835307107845</v>
      </c>
      <c r="AF51" s="25">
        <v>0.3300199803796866</v>
      </c>
      <c r="AG51" s="25">
        <v>1.6981323259602712</v>
      </c>
      <c r="AH51" s="25">
        <v>1.8991748921111526</v>
      </c>
      <c r="AI51" s="25">
        <v>1.8211611467271147</v>
      </c>
      <c r="AJ51" s="25">
        <v>1.4356840724050453</v>
      </c>
      <c r="AK51" s="25">
        <v>2.1652736560116517</v>
      </c>
      <c r="AL51" s="25">
        <v>0.025647212465105717</v>
      </c>
      <c r="AM51" s="25">
        <v>0.8089538202473304</v>
      </c>
      <c r="AN51" s="25">
        <v>2.2518856090057104</v>
      </c>
      <c r="AO51" s="25">
        <v>1.3605731623121402</v>
      </c>
      <c r="AP51" s="25">
        <v>6.446939092627334</v>
      </c>
      <c r="AQ51" s="25">
        <v>0.6578248505416455</v>
      </c>
      <c r="AR51" s="25">
        <v>1.1901172301988483</v>
      </c>
      <c r="AS51" s="25">
        <v>0.2806998490610483</v>
      </c>
      <c r="AT51" s="25">
        <v>2.2427966649595423</v>
      </c>
      <c r="AU51" s="25">
        <v>3.3352059535068372</v>
      </c>
      <c r="AV51" s="25">
        <v>0.30976162768916693</v>
      </c>
      <c r="AW51" s="25">
        <v>0.5432659504269556</v>
      </c>
    </row>
    <row r="52" spans="1:49" s="17" customFormat="1" ht="12.75">
      <c r="A52" s="16">
        <v>2003</v>
      </c>
      <c r="B52" s="25">
        <v>1.131996445398582</v>
      </c>
      <c r="C52" s="25">
        <v>2.1393816932413476</v>
      </c>
      <c r="D52" s="25">
        <v>0.8583130519038626</v>
      </c>
      <c r="E52" s="25">
        <v>6.383525365956681</v>
      </c>
      <c r="F52" s="25">
        <v>1.7070717534286068</v>
      </c>
      <c r="G52" s="25">
        <v>0.1377240570061076</v>
      </c>
      <c r="H52" s="25">
        <v>0.20097379066028648</v>
      </c>
      <c r="I52" s="25">
        <v>1.5726348768315614</v>
      </c>
      <c r="J52" s="25">
        <v>1.665304641413866</v>
      </c>
      <c r="K52" s="25">
        <v>3.623407696880324</v>
      </c>
      <c r="L52" s="25">
        <v>2.3151202874476198</v>
      </c>
      <c r="M52" s="25">
        <v>2.9559137055551394</v>
      </c>
      <c r="N52" s="25">
        <v>1.7635400678222688</v>
      </c>
      <c r="O52" s="25">
        <v>3.3610279281720623</v>
      </c>
      <c r="P52" s="25">
        <v>1.3035359005698575</v>
      </c>
      <c r="Q52" s="25">
        <v>0.9419135399845563</v>
      </c>
      <c r="R52" s="25">
        <v>0.15465843269174445</v>
      </c>
      <c r="S52" s="25">
        <v>0.46095639579010134</v>
      </c>
      <c r="T52" s="25">
        <v>0.21224669678367566</v>
      </c>
      <c r="U52" s="25">
        <v>1.6195501378320523</v>
      </c>
      <c r="V52" s="25">
        <v>3.6090824322097106</v>
      </c>
      <c r="W52" s="25">
        <v>1.9770524465836212</v>
      </c>
      <c r="X52" s="25">
        <v>1.4049484155518637</v>
      </c>
      <c r="Y52" s="25">
        <v>1.2724253097790559</v>
      </c>
      <c r="Z52" s="25">
        <v>1.9518640299483654</v>
      </c>
      <c r="AA52" s="25">
        <v>2.0974297319576447</v>
      </c>
      <c r="AB52" s="25">
        <v>4.280454393487758</v>
      </c>
      <c r="AC52" s="25">
        <v>0.06609879514071243</v>
      </c>
      <c r="AD52" s="25">
        <v>0.2535677317664706</v>
      </c>
      <c r="AE52" s="25">
        <v>0.7167766584341494</v>
      </c>
      <c r="AF52" s="25">
        <v>0.28671713974142266</v>
      </c>
      <c r="AG52" s="25">
        <v>1.1396552116959753</v>
      </c>
      <c r="AH52" s="25">
        <v>1.8439633459880287</v>
      </c>
      <c r="AI52" s="25">
        <v>1.8927005627592948</v>
      </c>
      <c r="AJ52" s="25">
        <v>1.3997979990605038</v>
      </c>
      <c r="AK52" s="25">
        <v>1.4962302260215754</v>
      </c>
      <c r="AL52" s="25">
        <v>0.01767762177827288</v>
      </c>
      <c r="AM52" s="25">
        <v>0.6995857964526581</v>
      </c>
      <c r="AN52" s="25">
        <v>2.094816031942245</v>
      </c>
      <c r="AO52" s="25">
        <v>0.9829160700327315</v>
      </c>
      <c r="AP52" s="25">
        <v>5.843209849375658</v>
      </c>
      <c r="AQ52" s="25">
        <v>0.5604777178128252</v>
      </c>
      <c r="AR52" s="25">
        <v>0.8642790228711759</v>
      </c>
      <c r="AS52" s="25">
        <v>0.18881604701444657</v>
      </c>
      <c r="AT52" s="25">
        <v>1.4579382215869334</v>
      </c>
      <c r="AU52" s="25">
        <v>2.4375138475726237</v>
      </c>
      <c r="AV52" s="25">
        <v>0.2199746072142266</v>
      </c>
      <c r="AW52" s="25">
        <v>0.46162524481092804</v>
      </c>
    </row>
    <row r="53" spans="1:49" s="17" customFormat="1" ht="12.75">
      <c r="A53" s="16">
        <v>2004</v>
      </c>
      <c r="B53" s="25">
        <v>1.2740390333421265</v>
      </c>
      <c r="C53" s="25">
        <v>2.267601614811474</v>
      </c>
      <c r="D53" s="25">
        <v>0.8683529701320978</v>
      </c>
      <c r="E53" s="25">
        <v>6.435798887873404</v>
      </c>
      <c r="F53" s="25">
        <v>1.6492647271978822</v>
      </c>
      <c r="G53" s="25">
        <v>0.14834380516002393</v>
      </c>
      <c r="H53" s="25">
        <v>0.22565576153871955</v>
      </c>
      <c r="I53" s="25">
        <v>1.4405635397493277</v>
      </c>
      <c r="J53" s="25">
        <v>1.6993698891144113</v>
      </c>
      <c r="K53" s="25">
        <v>4.170348336771982</v>
      </c>
      <c r="L53" s="25">
        <v>2.385828184745312</v>
      </c>
      <c r="M53" s="25">
        <v>3.0083570817337497</v>
      </c>
      <c r="N53" s="25">
        <v>1.7248770262973991</v>
      </c>
      <c r="O53" s="25">
        <v>4.072074732234517</v>
      </c>
      <c r="P53" s="25">
        <v>1.4761691498219098</v>
      </c>
      <c r="Q53" s="25">
        <v>1.0163343438784689</v>
      </c>
      <c r="R53" s="25">
        <v>0.1667010355711873</v>
      </c>
      <c r="S53" s="25">
        <v>0.5179733748419896</v>
      </c>
      <c r="T53" s="25">
        <v>0.23490645851677788</v>
      </c>
      <c r="U53" s="25">
        <v>1.6783661467187851</v>
      </c>
      <c r="V53" s="25">
        <v>4.722883120488045</v>
      </c>
      <c r="W53" s="25">
        <v>2.106201695347149</v>
      </c>
      <c r="X53" s="25">
        <v>1.5482835616503479</v>
      </c>
      <c r="Y53" s="25">
        <v>1.409545909426246</v>
      </c>
      <c r="Z53" s="25">
        <v>2.4754512314606156</v>
      </c>
      <c r="AA53" s="25">
        <v>2.139341907044845</v>
      </c>
      <c r="AB53" s="25">
        <v>4.165655367251215</v>
      </c>
      <c r="AC53" s="25">
        <v>0.07076851045385199</v>
      </c>
      <c r="AD53" s="25">
        <v>0.2796263797307013</v>
      </c>
      <c r="AE53" s="25">
        <v>0.7143273920110695</v>
      </c>
      <c r="AF53" s="25">
        <v>0.2783699804715441</v>
      </c>
      <c r="AG53" s="25">
        <v>1.2885392426694176</v>
      </c>
      <c r="AH53" s="25">
        <v>1.934912510602382</v>
      </c>
      <c r="AI53" s="25">
        <v>1.9141851419076776</v>
      </c>
      <c r="AJ53" s="25">
        <v>1.4456934413111608</v>
      </c>
      <c r="AK53" s="25">
        <v>1.732344770204387</v>
      </c>
      <c r="AL53" s="25">
        <v>0.01984140561940415</v>
      </c>
      <c r="AM53" s="25">
        <v>0.8099578018554211</v>
      </c>
      <c r="AN53" s="25">
        <v>2.089069093417204</v>
      </c>
      <c r="AO53" s="25">
        <v>1.0490950380759057</v>
      </c>
      <c r="AP53" s="25">
        <v>5.746462125081591</v>
      </c>
      <c r="AQ53" s="25">
        <v>0.5698324717096851</v>
      </c>
      <c r="AR53" s="25">
        <v>1.0205839738047497</v>
      </c>
      <c r="AS53" s="25">
        <v>0.21106175602481153</v>
      </c>
      <c r="AT53" s="25">
        <v>1.9499790883043346</v>
      </c>
      <c r="AU53" s="25">
        <v>2.660496330950784</v>
      </c>
      <c r="AV53" s="25">
        <v>0.25573892752590777</v>
      </c>
      <c r="AW53" s="25">
        <v>0.4772226239741617</v>
      </c>
    </row>
    <row r="54" spans="1:49" s="17" customFormat="1" ht="12.7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20"/>
    </row>
    <row r="55" spans="1:48" s="17" customFormat="1" ht="12.75">
      <c r="A55" s="16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</row>
    <row r="56" spans="1:48" s="17" customFormat="1" ht="12.75">
      <c r="A56" s="24" t="s">
        <v>60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</row>
    <row r="57" spans="1:48" s="17" customFormat="1" ht="12.75">
      <c r="A57" s="16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</row>
    <row r="58" spans="1:49" s="28" customFormat="1" ht="12.75">
      <c r="A58" s="27" t="s">
        <v>56</v>
      </c>
      <c r="B58" s="28">
        <f>LN(B53/B9)/44*100</f>
        <v>0.7936195185672843</v>
      </c>
      <c r="C58" s="28">
        <f aca="true" t="shared" si="0" ref="C58:AW58">LN(C53/C9)/44*100</f>
        <v>0.6196589550010723</v>
      </c>
      <c r="D58" s="28">
        <f t="shared" si="0"/>
        <v>0.5509414353840542</v>
      </c>
      <c r="E58" s="28">
        <f t="shared" si="0"/>
        <v>0.5334295746710855</v>
      </c>
      <c r="F58" s="28">
        <f t="shared" si="0"/>
        <v>0.8553531235255889</v>
      </c>
      <c r="G58" s="28">
        <f t="shared" si="0"/>
        <v>-0.18512768459505904</v>
      </c>
      <c r="H58" s="28">
        <f t="shared" si="0"/>
        <v>1.8833113200819331</v>
      </c>
      <c r="I58" s="28">
        <f t="shared" si="0"/>
        <v>1.2191355401444604</v>
      </c>
      <c r="J58" s="28">
        <f t="shared" si="0"/>
        <v>0.41996255235749397</v>
      </c>
      <c r="K58" s="28">
        <f t="shared" si="0"/>
        <v>0.4674626855284647</v>
      </c>
      <c r="L58" s="28">
        <f t="shared" si="0"/>
        <v>1.96553877773787</v>
      </c>
      <c r="M58" s="28">
        <f t="shared" si="0"/>
        <v>-0.4352507550182738</v>
      </c>
      <c r="N58" s="28">
        <f t="shared" si="0"/>
        <v>-0.5392144656456703</v>
      </c>
      <c r="O58" s="28">
        <f t="shared" si="0"/>
        <v>0.8244414196103226</v>
      </c>
      <c r="P58" s="28">
        <f t="shared" si="0"/>
        <v>0.9517080334076016</v>
      </c>
      <c r="Q58" s="28">
        <f t="shared" si="0"/>
        <v>0.2506596001908516</v>
      </c>
      <c r="R58" s="28">
        <f t="shared" si="0"/>
        <v>-0.34052627461238316</v>
      </c>
      <c r="S58" s="28">
        <f t="shared" si="0"/>
        <v>0.5896905264940261</v>
      </c>
      <c r="T58" s="28">
        <f t="shared" si="0"/>
        <v>0.06220260770718421</v>
      </c>
      <c r="U58" s="28">
        <f t="shared" si="0"/>
        <v>0.1646761710420734</v>
      </c>
      <c r="V58" s="28">
        <f t="shared" si="0"/>
        <v>0.984437257832272</v>
      </c>
      <c r="W58" s="28">
        <f t="shared" si="0"/>
        <v>-0.1844207944781605</v>
      </c>
      <c r="X58" s="28">
        <f t="shared" si="0"/>
        <v>0.4934480965415911</v>
      </c>
      <c r="Y58" s="28">
        <f t="shared" si="0"/>
        <v>0.4109383820725659</v>
      </c>
      <c r="Z58" s="28">
        <f t="shared" si="0"/>
        <v>0.34341373155721006</v>
      </c>
      <c r="AA58" s="28">
        <f t="shared" si="0"/>
        <v>0.3198908555596808</v>
      </c>
      <c r="AB58" s="28">
        <f t="shared" si="0"/>
        <v>0.880532806991765</v>
      </c>
      <c r="AC58" s="28">
        <f t="shared" si="0"/>
        <v>0.049763198683340525</v>
      </c>
      <c r="AD58" s="28">
        <f t="shared" si="0"/>
        <v>-0.6818176136224371</v>
      </c>
      <c r="AE58" s="28">
        <f t="shared" si="0"/>
        <v>1.1155198692732822</v>
      </c>
      <c r="AF58" s="28">
        <f t="shared" si="0"/>
        <v>2.276025137186802</v>
      </c>
      <c r="AG58" s="28">
        <f t="shared" si="0"/>
        <v>-0.38444782654369697</v>
      </c>
      <c r="AH58" s="28">
        <f t="shared" si="0"/>
        <v>-0.015459154091699179</v>
      </c>
      <c r="AI58" s="28">
        <f t="shared" si="0"/>
        <v>0.5947040718405322</v>
      </c>
      <c r="AJ58" s="28">
        <f t="shared" si="0"/>
        <v>0.9909927340929783</v>
      </c>
      <c r="AK58" s="28">
        <f t="shared" si="0"/>
        <v>0.3495988881069723</v>
      </c>
      <c r="AL58" s="28">
        <f t="shared" si="0"/>
        <v>-0.899222603339674</v>
      </c>
      <c r="AM58" s="28">
        <f t="shared" si="0"/>
        <v>-0.1538114709939927</v>
      </c>
      <c r="AN58" s="28">
        <f t="shared" si="0"/>
        <v>0.5905902731404681</v>
      </c>
      <c r="AO58" s="28">
        <f t="shared" si="0"/>
        <v>0.06242203064105111</v>
      </c>
      <c r="AP58" s="28">
        <f t="shared" si="0"/>
        <v>-0.19373230949484516</v>
      </c>
      <c r="AQ58" s="28">
        <f t="shared" si="0"/>
        <v>1.107970700140546</v>
      </c>
      <c r="AR58" s="28">
        <f t="shared" si="0"/>
        <v>0.23213866261684973</v>
      </c>
      <c r="AS58" s="28">
        <f t="shared" si="0"/>
        <v>0.4826341869704277</v>
      </c>
      <c r="AT58" s="28">
        <f t="shared" si="0"/>
        <v>0.7897205530385618</v>
      </c>
      <c r="AU58" s="28">
        <f t="shared" si="0"/>
        <v>0.6817302433002345</v>
      </c>
      <c r="AV58" s="28">
        <f t="shared" si="0"/>
        <v>0.1834112245171988</v>
      </c>
      <c r="AW58" s="28">
        <f t="shared" si="0"/>
        <v>0.584227253480307</v>
      </c>
    </row>
    <row r="59" spans="1:49" s="28" customFormat="1" ht="12.75">
      <c r="A59" s="27" t="s">
        <v>49</v>
      </c>
      <c r="B59" s="28">
        <f>LN(B15/B9)/6*100</f>
        <v>2.483978171508501</v>
      </c>
      <c r="C59" s="28">
        <f aca="true" t="shared" si="1" ref="C59:AW59">LN(C15/C9)/6*100</f>
        <v>2.012481556921474</v>
      </c>
      <c r="D59" s="28">
        <f t="shared" si="1"/>
        <v>2.0589207967935685</v>
      </c>
      <c r="E59" s="28">
        <f t="shared" si="1"/>
        <v>1.0341459370030714</v>
      </c>
      <c r="F59" s="28">
        <f t="shared" si="1"/>
        <v>1.308572426791252</v>
      </c>
      <c r="G59" s="28">
        <f t="shared" si="1"/>
        <v>1.3513869370034897</v>
      </c>
      <c r="H59" s="28">
        <f t="shared" si="1"/>
        <v>4.192583085102068</v>
      </c>
      <c r="I59" s="28">
        <f t="shared" si="1"/>
        <v>4.4871568646642315</v>
      </c>
      <c r="J59" s="28">
        <f t="shared" si="1"/>
        <v>2.8572147517155173</v>
      </c>
      <c r="K59" s="28">
        <f t="shared" si="1"/>
        <v>1.8149429882190606</v>
      </c>
      <c r="L59" s="28">
        <f t="shared" si="1"/>
        <v>1.4565405789222758</v>
      </c>
      <c r="M59" s="28">
        <f t="shared" si="1"/>
        <v>1.890675991272085</v>
      </c>
      <c r="N59" s="28">
        <f t="shared" si="1"/>
        <v>1.7640964633539682</v>
      </c>
      <c r="O59" s="28">
        <f t="shared" si="1"/>
        <v>1.745506947866005</v>
      </c>
      <c r="P59" s="28">
        <f t="shared" si="1"/>
        <v>2.771786393216666</v>
      </c>
      <c r="Q59" s="28">
        <f t="shared" si="1"/>
        <v>4.487073608304965</v>
      </c>
      <c r="R59" s="28">
        <f t="shared" si="1"/>
        <v>-1.377130780263319</v>
      </c>
      <c r="S59" s="28">
        <f t="shared" si="1"/>
        <v>1.2827388908167552</v>
      </c>
      <c r="T59" s="28">
        <f t="shared" si="1"/>
        <v>-1.0068996393952967</v>
      </c>
      <c r="U59" s="28">
        <f t="shared" si="1"/>
        <v>0.09751616754989957</v>
      </c>
      <c r="V59" s="28">
        <f t="shared" si="1"/>
        <v>0.6722095059727065</v>
      </c>
      <c r="W59" s="28">
        <f t="shared" si="1"/>
        <v>1.3387463794790955</v>
      </c>
      <c r="X59" s="28">
        <f t="shared" si="1"/>
        <v>1.6864397241862579</v>
      </c>
      <c r="Y59" s="28">
        <f t="shared" si="1"/>
        <v>1.7310870042025264</v>
      </c>
      <c r="Z59" s="28">
        <f t="shared" si="1"/>
        <v>3.020573118341965</v>
      </c>
      <c r="AA59" s="28">
        <f t="shared" si="1"/>
        <v>0.975241049379909</v>
      </c>
      <c r="AB59" s="28">
        <f t="shared" si="1"/>
        <v>1.2419283928761906</v>
      </c>
      <c r="AC59" s="28">
        <f t="shared" si="1"/>
        <v>-2.960080933781196</v>
      </c>
      <c r="AD59" s="28">
        <f t="shared" si="1"/>
        <v>-3.1908678110897015</v>
      </c>
      <c r="AE59" s="28">
        <f t="shared" si="1"/>
        <v>3.8001173424272277</v>
      </c>
      <c r="AF59" s="28">
        <f t="shared" si="1"/>
        <v>1.516086739186779</v>
      </c>
      <c r="AG59" s="28">
        <f t="shared" si="1"/>
        <v>-1.3935828552794933</v>
      </c>
      <c r="AH59" s="28">
        <f t="shared" si="1"/>
        <v>1.245632843631176</v>
      </c>
      <c r="AI59" s="28">
        <f t="shared" si="1"/>
        <v>0.9151017242675878</v>
      </c>
      <c r="AJ59" s="28">
        <f t="shared" si="1"/>
        <v>1.015127128604702</v>
      </c>
      <c r="AK59" s="28">
        <f t="shared" si="1"/>
        <v>-2.0938998782585068</v>
      </c>
      <c r="AL59" s="28">
        <f t="shared" si="1"/>
        <v>-1.1904687300850834</v>
      </c>
      <c r="AM59" s="28">
        <f t="shared" si="1"/>
        <v>1.646160244124208</v>
      </c>
      <c r="AN59" s="28">
        <f t="shared" si="1"/>
        <v>2.320112571022948</v>
      </c>
      <c r="AO59" s="28">
        <f t="shared" si="1"/>
        <v>3.5397284319208646</v>
      </c>
      <c r="AP59" s="28">
        <f t="shared" si="1"/>
        <v>2.224718782387514</v>
      </c>
      <c r="AQ59" s="28">
        <f t="shared" si="1"/>
        <v>0.5379435181119627</v>
      </c>
      <c r="AR59" s="28">
        <f t="shared" si="1"/>
        <v>2.2337851166064664</v>
      </c>
      <c r="AS59" s="28">
        <f t="shared" si="1"/>
        <v>-0.8865710790314449</v>
      </c>
      <c r="AT59" s="28">
        <f t="shared" si="1"/>
        <v>1.3798790768992908</v>
      </c>
      <c r="AU59" s="28">
        <f t="shared" si="1"/>
        <v>0.6087909710165165</v>
      </c>
      <c r="AV59" s="28">
        <f t="shared" si="1"/>
        <v>-0.03283909836628864</v>
      </c>
      <c r="AW59" s="28">
        <f t="shared" si="1"/>
        <v>2.4595197712814865</v>
      </c>
    </row>
    <row r="60" spans="1:49" s="28" customFormat="1" ht="12.75">
      <c r="A60" s="27" t="s">
        <v>50</v>
      </c>
      <c r="B60" s="28">
        <f>LN(B18/B15)/3*100</f>
        <v>2.9971063208984563</v>
      </c>
      <c r="C60" s="28">
        <f aca="true" t="shared" si="2" ref="C60:AW60">LN(C18/C15)/3*100</f>
        <v>0.8531890568411569</v>
      </c>
      <c r="D60" s="28">
        <f t="shared" si="2"/>
        <v>-3.521120978993133</v>
      </c>
      <c r="E60" s="28">
        <f t="shared" si="2"/>
        <v>-0.814926337691361</v>
      </c>
      <c r="F60" s="28">
        <f t="shared" si="2"/>
        <v>1.0311321654830923</v>
      </c>
      <c r="G60" s="28">
        <f t="shared" si="2"/>
        <v>-4.197114029848431</v>
      </c>
      <c r="H60" s="28">
        <f t="shared" si="2"/>
        <v>1.4837030423132531</v>
      </c>
      <c r="I60" s="28">
        <f t="shared" si="2"/>
        <v>4.006724515492011</v>
      </c>
      <c r="J60" s="28">
        <f t="shared" si="2"/>
        <v>1.573746574475729</v>
      </c>
      <c r="K60" s="28">
        <f t="shared" si="2"/>
        <v>2.9317134017635884</v>
      </c>
      <c r="L60" s="28">
        <f t="shared" si="2"/>
        <v>1.1369484437808408</v>
      </c>
      <c r="M60" s="28">
        <f t="shared" si="2"/>
        <v>0.8923837646013066</v>
      </c>
      <c r="N60" s="28">
        <f t="shared" si="2"/>
        <v>0.19565025109005127</v>
      </c>
      <c r="O60" s="28">
        <f t="shared" si="2"/>
        <v>0.23482564017423563</v>
      </c>
      <c r="P60" s="28">
        <f t="shared" si="2"/>
        <v>3.8864517796699687</v>
      </c>
      <c r="Q60" s="28">
        <f t="shared" si="2"/>
        <v>3.785345569692438</v>
      </c>
      <c r="R60" s="28">
        <f t="shared" si="2"/>
        <v>-3.2728510083793427</v>
      </c>
      <c r="S60" s="28">
        <f t="shared" si="2"/>
        <v>-1.4282234013863147</v>
      </c>
      <c r="T60" s="28">
        <f t="shared" si="2"/>
        <v>-0.8714323495094535</v>
      </c>
      <c r="U60" s="28">
        <f t="shared" si="2"/>
        <v>-1.6165377702533406</v>
      </c>
      <c r="V60" s="28">
        <f t="shared" si="2"/>
        <v>0.7003810192069603</v>
      </c>
      <c r="W60" s="28">
        <f t="shared" si="2"/>
        <v>2.0599775995243945</v>
      </c>
      <c r="X60" s="28">
        <f t="shared" si="2"/>
        <v>0.3085608074195737</v>
      </c>
      <c r="Y60" s="28">
        <f t="shared" si="2"/>
        <v>-0.5058917911386738</v>
      </c>
      <c r="Z60" s="28">
        <f t="shared" si="2"/>
        <v>0.583995727704873</v>
      </c>
      <c r="AA60" s="28">
        <f t="shared" si="2"/>
        <v>1.8909738785295633</v>
      </c>
      <c r="AB60" s="28">
        <f t="shared" si="2"/>
        <v>1.9414680844322865</v>
      </c>
      <c r="AC60" s="28">
        <f t="shared" si="2"/>
        <v>0.39811796031898317</v>
      </c>
      <c r="AD60" s="28">
        <f t="shared" si="2"/>
        <v>-4.50791767052276</v>
      </c>
      <c r="AE60" s="28">
        <f t="shared" si="2"/>
        <v>0.8288564896651656</v>
      </c>
      <c r="AF60" s="28">
        <f t="shared" si="2"/>
        <v>4.059010356176594</v>
      </c>
      <c r="AG60" s="28">
        <f t="shared" si="2"/>
        <v>-3.581134804318801</v>
      </c>
      <c r="AH60" s="28">
        <f t="shared" si="2"/>
        <v>1.8090838673333431</v>
      </c>
      <c r="AI60" s="28">
        <f t="shared" si="2"/>
        <v>3.641843316192297</v>
      </c>
      <c r="AJ60" s="28">
        <f t="shared" si="2"/>
        <v>0.5410587255088213</v>
      </c>
      <c r="AK60" s="28">
        <f t="shared" si="2"/>
        <v>-1.3121712104046392</v>
      </c>
      <c r="AL60" s="28">
        <f t="shared" si="2"/>
        <v>-6.466409108225572</v>
      </c>
      <c r="AM60" s="28">
        <f t="shared" si="2"/>
        <v>-3.3247028387756568</v>
      </c>
      <c r="AN60" s="28">
        <f t="shared" si="2"/>
        <v>0.6463072033027708</v>
      </c>
      <c r="AO60" s="28">
        <f t="shared" si="2"/>
        <v>1.9845125570207456</v>
      </c>
      <c r="AP60" s="28">
        <f t="shared" si="2"/>
        <v>0.6706843383278001</v>
      </c>
      <c r="AQ60" s="28">
        <f t="shared" si="2"/>
        <v>-0.4949316317289306</v>
      </c>
      <c r="AR60" s="28">
        <f t="shared" si="2"/>
        <v>1.323199922315539</v>
      </c>
      <c r="AS60" s="28">
        <f t="shared" si="2"/>
        <v>-1.6594146764056632</v>
      </c>
      <c r="AT60" s="28">
        <f t="shared" si="2"/>
        <v>0.5954179875910239</v>
      </c>
      <c r="AU60" s="28">
        <f t="shared" si="2"/>
        <v>-0.07434531184240148</v>
      </c>
      <c r="AV60" s="28">
        <f t="shared" si="2"/>
        <v>-1.2047372183599927</v>
      </c>
      <c r="AW60" s="28">
        <f t="shared" si="2"/>
        <v>-0.34438697112913974</v>
      </c>
    </row>
    <row r="61" spans="1:49" s="28" customFormat="1" ht="12.75">
      <c r="A61" s="27" t="s">
        <v>51</v>
      </c>
      <c r="B61" s="28">
        <f>LN(B22/B18)/4*100</f>
        <v>-1.0840212641177844</v>
      </c>
      <c r="C61" s="28">
        <f aca="true" t="shared" si="3" ref="C61:AW61">LN(C22/C18)/4*100</f>
        <v>0.16793292155781206</v>
      </c>
      <c r="D61" s="28">
        <f t="shared" si="3"/>
        <v>2.020506349655707</v>
      </c>
      <c r="E61" s="28">
        <f t="shared" si="3"/>
        <v>3.2843928168577188</v>
      </c>
      <c r="F61" s="28">
        <f t="shared" si="3"/>
        <v>-0.025752243411448675</v>
      </c>
      <c r="G61" s="28">
        <f t="shared" si="3"/>
        <v>-0.12565961923971689</v>
      </c>
      <c r="H61" s="28">
        <f t="shared" si="3"/>
        <v>0.01450549663805556</v>
      </c>
      <c r="I61" s="28">
        <f t="shared" si="3"/>
        <v>-1.5763034387853834</v>
      </c>
      <c r="J61" s="28">
        <f t="shared" si="3"/>
        <v>-1.5640539941573088</v>
      </c>
      <c r="K61" s="28">
        <f t="shared" si="3"/>
        <v>-0.8116621764316965</v>
      </c>
      <c r="L61" s="28">
        <f t="shared" si="3"/>
        <v>-0.3144494388853108</v>
      </c>
      <c r="M61" s="28">
        <f t="shared" si="3"/>
        <v>-1.6865795661152712</v>
      </c>
      <c r="N61" s="28">
        <f t="shared" si="3"/>
        <v>-0.4221913669415728</v>
      </c>
      <c r="O61" s="28">
        <f t="shared" si="3"/>
        <v>-2.8881476884677744</v>
      </c>
      <c r="P61" s="28">
        <f t="shared" si="3"/>
        <v>-0.7532376767602326</v>
      </c>
      <c r="Q61" s="28">
        <f t="shared" si="3"/>
        <v>-0.8937041997949995</v>
      </c>
      <c r="R61" s="28">
        <f t="shared" si="3"/>
        <v>-1.035371657242325</v>
      </c>
      <c r="S61" s="28">
        <f t="shared" si="3"/>
        <v>-0.6922924940449756</v>
      </c>
      <c r="T61" s="28">
        <f t="shared" si="3"/>
        <v>-0.2292939764797877</v>
      </c>
      <c r="U61" s="28">
        <f t="shared" si="3"/>
        <v>-0.6855668874281174</v>
      </c>
      <c r="V61" s="28">
        <f t="shared" si="3"/>
        <v>-0.6878588972371165</v>
      </c>
      <c r="W61" s="28">
        <f t="shared" si="3"/>
        <v>-2.4349789856731987</v>
      </c>
      <c r="X61" s="28">
        <f t="shared" si="3"/>
        <v>-0.5541579323686154</v>
      </c>
      <c r="Y61" s="28">
        <f t="shared" si="3"/>
        <v>-0.21368354569973433</v>
      </c>
      <c r="Z61" s="28">
        <f t="shared" si="3"/>
        <v>-1.4272316821622026</v>
      </c>
      <c r="AA61" s="28">
        <f t="shared" si="3"/>
        <v>-1.866043680954011</v>
      </c>
      <c r="AB61" s="28">
        <f t="shared" si="3"/>
        <v>-2.2573816202389305</v>
      </c>
      <c r="AC61" s="28">
        <f t="shared" si="3"/>
        <v>0.8515923820529018</v>
      </c>
      <c r="AD61" s="28">
        <f t="shared" si="3"/>
        <v>0.6908204909282128</v>
      </c>
      <c r="AE61" s="28">
        <f t="shared" si="3"/>
        <v>-0.8192410091878847</v>
      </c>
      <c r="AF61" s="28">
        <f t="shared" si="3"/>
        <v>-0.09890397431722377</v>
      </c>
      <c r="AG61" s="28">
        <f t="shared" si="3"/>
        <v>0.8853204152294798</v>
      </c>
      <c r="AH61" s="28">
        <f t="shared" si="3"/>
        <v>0.3153874356761303</v>
      </c>
      <c r="AI61" s="28">
        <f t="shared" si="3"/>
        <v>-0.8213490118765759</v>
      </c>
      <c r="AJ61" s="28">
        <f t="shared" si="3"/>
        <v>2.160272779681518</v>
      </c>
      <c r="AK61" s="28">
        <f t="shared" si="3"/>
        <v>-0.21694327787203224</v>
      </c>
      <c r="AL61" s="28">
        <f t="shared" si="3"/>
        <v>-1.190182396320993</v>
      </c>
      <c r="AM61" s="28">
        <f t="shared" si="3"/>
        <v>0.6125159751924555</v>
      </c>
      <c r="AN61" s="28">
        <f t="shared" si="3"/>
        <v>-1.8489944013217858</v>
      </c>
      <c r="AO61" s="28">
        <f t="shared" si="3"/>
        <v>0.6723485404091517</v>
      </c>
      <c r="AP61" s="28">
        <f t="shared" si="3"/>
        <v>-0.7634742806755666</v>
      </c>
      <c r="AQ61" s="28">
        <f t="shared" si="3"/>
        <v>0.47701916603383476</v>
      </c>
      <c r="AR61" s="28">
        <f t="shared" si="3"/>
        <v>-0.11985201616786276</v>
      </c>
      <c r="AS61" s="28">
        <f t="shared" si="3"/>
        <v>0.590628968349046</v>
      </c>
      <c r="AT61" s="28">
        <f t="shared" si="3"/>
        <v>0.3994478328419386</v>
      </c>
      <c r="AU61" s="28">
        <f t="shared" si="3"/>
        <v>0.6576600966548474</v>
      </c>
      <c r="AV61" s="28">
        <f t="shared" si="3"/>
        <v>-0.46442229910123345</v>
      </c>
      <c r="AW61" s="28">
        <f t="shared" si="3"/>
        <v>-0.31969641510242414</v>
      </c>
    </row>
    <row r="62" spans="1:49" s="28" customFormat="1" ht="12.75">
      <c r="A62" s="27" t="s">
        <v>52</v>
      </c>
      <c r="B62" s="28">
        <f>LN(B28/B22)/6*100</f>
        <v>1.281598989885637</v>
      </c>
      <c r="C62" s="28">
        <f aca="true" t="shared" si="4" ref="C62:AW62">LN(C28/C22)/6*100</f>
        <v>1.6907206030140978</v>
      </c>
      <c r="D62" s="28">
        <f t="shared" si="4"/>
        <v>7.960701593129768</v>
      </c>
      <c r="E62" s="28">
        <f t="shared" si="4"/>
        <v>3.995107959689379</v>
      </c>
      <c r="F62" s="28">
        <f t="shared" si="4"/>
        <v>7.089130499918752</v>
      </c>
      <c r="G62" s="28">
        <f t="shared" si="4"/>
        <v>2.6530989981171884</v>
      </c>
      <c r="H62" s="28">
        <f t="shared" si="4"/>
        <v>1.783159512020976</v>
      </c>
      <c r="I62" s="28">
        <f t="shared" si="4"/>
        <v>4.662953915263871</v>
      </c>
      <c r="J62" s="28">
        <f t="shared" si="4"/>
        <v>2.4389454014579943</v>
      </c>
      <c r="K62" s="28">
        <f t="shared" si="4"/>
        <v>6.758967951362031</v>
      </c>
      <c r="L62" s="28">
        <f t="shared" si="4"/>
        <v>10.660862827479562</v>
      </c>
      <c r="M62" s="28">
        <f t="shared" si="4"/>
        <v>2.88837018612616</v>
      </c>
      <c r="N62" s="28">
        <f t="shared" si="4"/>
        <v>4.23633947208139</v>
      </c>
      <c r="O62" s="28">
        <f t="shared" si="4"/>
        <v>5.184105802200809</v>
      </c>
      <c r="P62" s="28">
        <f t="shared" si="4"/>
        <v>3.8478473972007285</v>
      </c>
      <c r="Q62" s="28">
        <f t="shared" si="4"/>
        <v>-0.8209389200715643</v>
      </c>
      <c r="R62" s="28">
        <f t="shared" si="4"/>
        <v>5.351932739459357</v>
      </c>
      <c r="S62" s="28">
        <f t="shared" si="4"/>
        <v>5.750818649396514</v>
      </c>
      <c r="T62" s="28">
        <f t="shared" si="4"/>
        <v>5.133849963627232</v>
      </c>
      <c r="U62" s="28">
        <f t="shared" si="4"/>
        <v>5.020528088910114</v>
      </c>
      <c r="V62" s="28">
        <f t="shared" si="4"/>
        <v>5.71329624920599</v>
      </c>
      <c r="W62" s="28">
        <f t="shared" si="4"/>
        <v>3.115149984744658</v>
      </c>
      <c r="X62" s="28">
        <f t="shared" si="4"/>
        <v>0.17111734306909185</v>
      </c>
      <c r="Y62" s="28">
        <f t="shared" si="4"/>
        <v>3.2811600144869937</v>
      </c>
      <c r="Z62" s="28">
        <f t="shared" si="4"/>
        <v>2.10786169785596</v>
      </c>
      <c r="AA62" s="28">
        <f t="shared" si="4"/>
        <v>3.8708133744881614</v>
      </c>
      <c r="AB62" s="28">
        <f t="shared" si="4"/>
        <v>7.600136412448923</v>
      </c>
      <c r="AC62" s="28">
        <f t="shared" si="4"/>
        <v>5.743298041829184</v>
      </c>
      <c r="AD62" s="28">
        <f t="shared" si="4"/>
        <v>2.760903671483463</v>
      </c>
      <c r="AE62" s="28">
        <f t="shared" si="4"/>
        <v>5.109501923750572</v>
      </c>
      <c r="AF62" s="28">
        <f t="shared" si="4"/>
        <v>12.025836127285102</v>
      </c>
      <c r="AG62" s="28">
        <f t="shared" si="4"/>
        <v>5.993661329653141</v>
      </c>
      <c r="AH62" s="28">
        <f t="shared" si="4"/>
        <v>2.5438091038364212</v>
      </c>
      <c r="AI62" s="28">
        <f t="shared" si="4"/>
        <v>0.41214399331541846</v>
      </c>
      <c r="AJ62" s="28">
        <f t="shared" si="4"/>
        <v>4.622562474394405</v>
      </c>
      <c r="AK62" s="28">
        <f t="shared" si="4"/>
        <v>7.569963574505333</v>
      </c>
      <c r="AL62" s="28">
        <f t="shared" si="4"/>
        <v>2.958066602081166</v>
      </c>
      <c r="AM62" s="28">
        <f t="shared" si="4"/>
        <v>0.3464072126409325</v>
      </c>
      <c r="AN62" s="28">
        <f t="shared" si="4"/>
        <v>4.815065444267151</v>
      </c>
      <c r="AO62" s="28">
        <f t="shared" si="4"/>
        <v>-1.3432880060186245</v>
      </c>
      <c r="AP62" s="28">
        <f t="shared" si="4"/>
        <v>1.3759855619604313</v>
      </c>
      <c r="AQ62" s="28">
        <f t="shared" si="4"/>
        <v>5.6338081712238575</v>
      </c>
      <c r="AR62" s="28">
        <f t="shared" si="4"/>
        <v>1.9630992981034527</v>
      </c>
      <c r="AS62" s="28">
        <f t="shared" si="4"/>
        <v>7.792153996246763</v>
      </c>
      <c r="AT62" s="28">
        <f t="shared" si="4"/>
        <v>5.791835524371458</v>
      </c>
      <c r="AU62" s="28">
        <f t="shared" si="4"/>
        <v>8.764999139071488</v>
      </c>
      <c r="AV62" s="28">
        <f t="shared" si="4"/>
        <v>-0.3779538571292696</v>
      </c>
      <c r="AW62" s="28">
        <f t="shared" si="4"/>
        <v>3.665959905190811</v>
      </c>
    </row>
    <row r="63" spans="1:49" s="28" customFormat="1" ht="12.75">
      <c r="A63" s="27" t="s">
        <v>53</v>
      </c>
      <c r="B63" s="28">
        <f>LN(B38/B28)/10*100</f>
        <v>-2.174929600055778</v>
      </c>
      <c r="C63" s="28">
        <f aca="true" t="shared" si="5" ref="C63:AW63">LN(C38/C28)/10*100</f>
        <v>-0.825029953408152</v>
      </c>
      <c r="D63" s="28">
        <f t="shared" si="5"/>
        <v>-5.723972176754567</v>
      </c>
      <c r="E63" s="28">
        <f t="shared" si="5"/>
        <v>-1.905276449584333</v>
      </c>
      <c r="F63" s="28">
        <f t="shared" si="5"/>
        <v>-1.987965669242146</v>
      </c>
      <c r="G63" s="28">
        <f t="shared" si="5"/>
        <v>-3.028011076860381</v>
      </c>
      <c r="H63" s="28">
        <f t="shared" si="5"/>
        <v>-0.6638525616675784</v>
      </c>
      <c r="I63" s="28">
        <f t="shared" si="5"/>
        <v>0.13865998871068308</v>
      </c>
      <c r="J63" s="28">
        <f t="shared" si="5"/>
        <v>-2.5584131280398106</v>
      </c>
      <c r="K63" s="28">
        <f t="shared" si="5"/>
        <v>-2.3944337346394025</v>
      </c>
      <c r="L63" s="28">
        <f t="shared" si="5"/>
        <v>-1.8203120562917459</v>
      </c>
      <c r="M63" s="28">
        <f t="shared" si="5"/>
        <v>-2.9269649197800667</v>
      </c>
      <c r="N63" s="28">
        <f t="shared" si="5"/>
        <v>-2.7274343976319053</v>
      </c>
      <c r="O63" s="28">
        <f t="shared" si="5"/>
        <v>-1.4927280024730556</v>
      </c>
      <c r="P63" s="28">
        <f t="shared" si="5"/>
        <v>-2.9354393382092376</v>
      </c>
      <c r="Q63" s="28">
        <f t="shared" si="5"/>
        <v>-2.2575705062456977</v>
      </c>
      <c r="R63" s="28">
        <f t="shared" si="5"/>
        <v>-3.2070175418622955</v>
      </c>
      <c r="S63" s="28">
        <f t="shared" si="5"/>
        <v>-2.5366178830115342</v>
      </c>
      <c r="T63" s="28">
        <f t="shared" si="5"/>
        <v>-4.183967025041584</v>
      </c>
      <c r="U63" s="28">
        <f t="shared" si="5"/>
        <v>-1.8605444129986812</v>
      </c>
      <c r="V63" s="28">
        <f t="shared" si="5"/>
        <v>-1.1225071634987216</v>
      </c>
      <c r="W63" s="28">
        <f t="shared" si="5"/>
        <v>-2.2796909637948124</v>
      </c>
      <c r="X63" s="28">
        <f t="shared" si="5"/>
        <v>-2.5500380403416365</v>
      </c>
      <c r="Y63" s="28">
        <f t="shared" si="5"/>
        <v>-1.447868860759326</v>
      </c>
      <c r="Z63" s="28">
        <f t="shared" si="5"/>
        <v>-3.260563062263027</v>
      </c>
      <c r="AA63" s="28">
        <f t="shared" si="5"/>
        <v>-1.9346238619611607</v>
      </c>
      <c r="AB63" s="28">
        <f t="shared" si="5"/>
        <v>-1.8002589414637922</v>
      </c>
      <c r="AC63" s="28">
        <f t="shared" si="5"/>
        <v>-3.816094655222514</v>
      </c>
      <c r="AD63" s="28">
        <f t="shared" si="5"/>
        <v>-2.2757545816646214</v>
      </c>
      <c r="AE63" s="28">
        <f t="shared" si="5"/>
        <v>-2.5944300125372077</v>
      </c>
      <c r="AF63" s="28">
        <f t="shared" si="5"/>
        <v>-1.2763137125098634</v>
      </c>
      <c r="AG63" s="28">
        <f t="shared" si="5"/>
        <v>-2.747463291590189</v>
      </c>
      <c r="AH63" s="28">
        <f t="shared" si="5"/>
        <v>-2.7537961972890277</v>
      </c>
      <c r="AI63" s="28">
        <f t="shared" si="5"/>
        <v>-1.0515434469157083</v>
      </c>
      <c r="AJ63" s="28">
        <f t="shared" si="5"/>
        <v>-1.7434573501051085</v>
      </c>
      <c r="AK63" s="28">
        <f t="shared" si="5"/>
        <v>-2.2202724047620186</v>
      </c>
      <c r="AL63" s="28">
        <f t="shared" si="5"/>
        <v>-3.774458730925171</v>
      </c>
      <c r="AM63" s="28">
        <f t="shared" si="5"/>
        <v>-4.570097465759861</v>
      </c>
      <c r="AN63" s="28">
        <f t="shared" si="5"/>
        <v>-2.027043644626296</v>
      </c>
      <c r="AO63" s="28">
        <f t="shared" si="5"/>
        <v>-3.5357653499970674</v>
      </c>
      <c r="AP63" s="28">
        <f t="shared" si="5"/>
        <v>-1.858668610766352</v>
      </c>
      <c r="AQ63" s="28">
        <f t="shared" si="5"/>
        <v>-1.6292175077134745</v>
      </c>
      <c r="AR63" s="28">
        <f t="shared" si="5"/>
        <v>-3.303264139275271</v>
      </c>
      <c r="AS63" s="28">
        <f t="shared" si="5"/>
        <v>-2.5099182110175837</v>
      </c>
      <c r="AT63" s="28">
        <f t="shared" si="5"/>
        <v>-1.6781397700103067</v>
      </c>
      <c r="AU63" s="28">
        <f t="shared" si="5"/>
        <v>-1.6167252917337867</v>
      </c>
      <c r="AV63" s="28">
        <f t="shared" si="5"/>
        <v>-2.1784617007701113</v>
      </c>
      <c r="AW63" s="28">
        <f t="shared" si="5"/>
        <v>-1.1957420611037153</v>
      </c>
    </row>
    <row r="64" spans="1:49" s="28" customFormat="1" ht="12.75">
      <c r="A64" s="27" t="s">
        <v>54</v>
      </c>
      <c r="B64" s="28">
        <f>LN(B48/B38)/10*100</f>
        <v>1.7981096806865045</v>
      </c>
      <c r="C64" s="28">
        <f aca="true" t="shared" si="6" ref="C64:AW64">LN(C48/C38)/10*100</f>
        <v>2.876114286128855</v>
      </c>
      <c r="D64" s="28">
        <f t="shared" si="6"/>
        <v>1.6507342453962695</v>
      </c>
      <c r="E64" s="28">
        <f t="shared" si="6"/>
        <v>2.352108961467643</v>
      </c>
      <c r="F64" s="28">
        <f t="shared" si="6"/>
        <v>1.0917496475408361</v>
      </c>
      <c r="G64" s="28">
        <f t="shared" si="6"/>
        <v>1.455933237315905</v>
      </c>
      <c r="H64" s="28">
        <f t="shared" si="6"/>
        <v>3.790094541231225</v>
      </c>
      <c r="I64" s="28">
        <f t="shared" si="6"/>
        <v>0.8790456194744987</v>
      </c>
      <c r="J64" s="28">
        <f t="shared" si="6"/>
        <v>3.1647448395316644</v>
      </c>
      <c r="K64" s="28">
        <f t="shared" si="6"/>
        <v>-0.23010953139905263</v>
      </c>
      <c r="L64" s="28">
        <f t="shared" si="6"/>
        <v>3.033947215204107</v>
      </c>
      <c r="M64" s="28">
        <f t="shared" si="6"/>
        <v>-0.9869357455112554</v>
      </c>
      <c r="N64" s="28">
        <f t="shared" si="6"/>
        <v>-0.7341014506018981</v>
      </c>
      <c r="O64" s="28">
        <f t="shared" si="6"/>
        <v>0.13808746688562465</v>
      </c>
      <c r="P64" s="28">
        <f t="shared" si="6"/>
        <v>2.6227291626913454</v>
      </c>
      <c r="Q64" s="28">
        <f t="shared" si="6"/>
        <v>1.7244566003056052</v>
      </c>
      <c r="R64" s="28">
        <f t="shared" si="6"/>
        <v>1.7147102531351186</v>
      </c>
      <c r="S64" s="28">
        <f t="shared" si="6"/>
        <v>0.7210991582680047</v>
      </c>
      <c r="T64" s="28">
        <f t="shared" si="6"/>
        <v>1.7350438438255793</v>
      </c>
      <c r="U64" s="28">
        <f t="shared" si="6"/>
        <v>0.40017661746248895</v>
      </c>
      <c r="V64" s="28">
        <f t="shared" si="6"/>
        <v>0.5526301909793331</v>
      </c>
      <c r="W64" s="28">
        <f t="shared" si="6"/>
        <v>0.3638275165548027</v>
      </c>
      <c r="X64" s="28">
        <f t="shared" si="6"/>
        <v>4.171525384329315</v>
      </c>
      <c r="Y64" s="28">
        <f t="shared" si="6"/>
        <v>1.4178848578386334</v>
      </c>
      <c r="Z64" s="28">
        <f t="shared" si="6"/>
        <v>2.574698116779448</v>
      </c>
      <c r="AA64" s="28">
        <f t="shared" si="6"/>
        <v>0.1559942054858126</v>
      </c>
      <c r="AB64" s="28">
        <f t="shared" si="6"/>
        <v>1.1976755856178327</v>
      </c>
      <c r="AC64" s="28">
        <f t="shared" si="6"/>
        <v>1.682140213919724</v>
      </c>
      <c r="AD64" s="28">
        <f t="shared" si="6"/>
        <v>1.2052371124392103</v>
      </c>
      <c r="AE64" s="28">
        <f t="shared" si="6"/>
        <v>2.937331577654286</v>
      </c>
      <c r="AF64" s="28">
        <f t="shared" si="6"/>
        <v>2.361384935639482</v>
      </c>
      <c r="AG64" s="28">
        <f t="shared" si="6"/>
        <v>-0.20558110862369264</v>
      </c>
      <c r="AH64" s="28">
        <f t="shared" si="6"/>
        <v>-0.05922981449060516</v>
      </c>
      <c r="AI64" s="28">
        <f t="shared" si="6"/>
        <v>2.1497181267312286</v>
      </c>
      <c r="AJ64" s="28">
        <f t="shared" si="6"/>
        <v>1.7238986280293973</v>
      </c>
      <c r="AK64" s="28">
        <f t="shared" si="6"/>
        <v>1.459109746515792</v>
      </c>
      <c r="AL64" s="28">
        <f t="shared" si="6"/>
        <v>2.0559508890875913</v>
      </c>
      <c r="AM64" s="28">
        <f t="shared" si="6"/>
        <v>2.262802157515374</v>
      </c>
      <c r="AN64" s="28">
        <f t="shared" si="6"/>
        <v>0.04845672372843123</v>
      </c>
      <c r="AO64" s="28">
        <f t="shared" si="6"/>
        <v>2.5135428113679508</v>
      </c>
      <c r="AP64" s="28">
        <f t="shared" si="6"/>
        <v>1.9026123347325488</v>
      </c>
      <c r="AQ64" s="28">
        <f t="shared" si="6"/>
        <v>2.9788482267662424</v>
      </c>
      <c r="AR64" s="28">
        <f t="shared" si="6"/>
        <v>1.9508928585782737</v>
      </c>
      <c r="AS64" s="28">
        <f t="shared" si="6"/>
        <v>0.5706089291136079</v>
      </c>
      <c r="AT64" s="28">
        <f t="shared" si="6"/>
        <v>2.048286432256018</v>
      </c>
      <c r="AU64" s="28">
        <f t="shared" si="6"/>
        <v>-0.16317842021325937</v>
      </c>
      <c r="AV64" s="28">
        <f t="shared" si="6"/>
        <v>3.213148219538712</v>
      </c>
      <c r="AW64" s="28">
        <f t="shared" si="6"/>
        <v>1.2019552381251946</v>
      </c>
    </row>
    <row r="65" spans="1:49" s="28" customFormat="1" ht="12.75">
      <c r="A65" s="27" t="s">
        <v>57</v>
      </c>
      <c r="B65" s="28">
        <f>LN(B53/B48)/5*100</f>
        <v>2.2877522272128394</v>
      </c>
      <c r="C65" s="28">
        <f aca="true" t="shared" si="7" ref="C65:AW65">LN(C53/C48)/5*100</f>
        <v>-3.7392722247056023</v>
      </c>
      <c r="D65" s="28">
        <f t="shared" si="7"/>
        <v>1.467481133859575</v>
      </c>
      <c r="E65" s="28">
        <f t="shared" si="7"/>
        <v>-4.373147893563371</v>
      </c>
      <c r="F65" s="28">
        <f t="shared" si="7"/>
        <v>-1.3557814861849034</v>
      </c>
      <c r="G65" s="28">
        <f t="shared" si="7"/>
        <v>-0.6715549541915495</v>
      </c>
      <c r="H65" s="28">
        <f t="shared" si="7"/>
        <v>2.247938318347675</v>
      </c>
      <c r="I65" s="28">
        <f t="shared" si="7"/>
        <v>-3.4301433572797357</v>
      </c>
      <c r="J65" s="28">
        <f t="shared" si="7"/>
        <v>-3.5653898954055627</v>
      </c>
      <c r="K65" s="28">
        <f t="shared" si="7"/>
        <v>-2.035633262682705</v>
      </c>
      <c r="L65" s="28">
        <f t="shared" si="7"/>
        <v>-0.10202267657393191</v>
      </c>
      <c r="M65" s="28">
        <f t="shared" si="7"/>
        <v>-0.9234273323246257</v>
      </c>
      <c r="N65" s="28">
        <f t="shared" si="7"/>
        <v>-4.802175780837499</v>
      </c>
      <c r="O65" s="28">
        <f t="shared" si="7"/>
        <v>3.818453030335202</v>
      </c>
      <c r="P65" s="28">
        <f t="shared" si="7"/>
        <v>-0.6723904298719919</v>
      </c>
      <c r="Q65" s="28">
        <f t="shared" si="7"/>
        <v>-2.683573314299868</v>
      </c>
      <c r="R65" s="28">
        <f t="shared" si="7"/>
        <v>-1.9897710593483977</v>
      </c>
      <c r="S65" s="28">
        <f t="shared" si="7"/>
        <v>1.7908130704463368</v>
      </c>
      <c r="T65" s="28">
        <f t="shared" si="7"/>
        <v>1.1991835120664045</v>
      </c>
      <c r="U65" s="28">
        <f t="shared" si="7"/>
        <v>-0.25339103941488955</v>
      </c>
      <c r="V65" s="28">
        <f t="shared" si="7"/>
        <v>2.2702534140138515</v>
      </c>
      <c r="W65" s="28">
        <f t="shared" si="7"/>
        <v>-2.4238551051723762</v>
      </c>
      <c r="X65" s="28">
        <f t="shared" si="7"/>
        <v>-0.8715100576726243</v>
      </c>
      <c r="Y65" s="28">
        <f t="shared" si="7"/>
        <v>-1.8639887431044624</v>
      </c>
      <c r="Z65" s="28">
        <f t="shared" si="7"/>
        <v>-0.9689631416600637</v>
      </c>
      <c r="AA65" s="28">
        <f t="shared" si="7"/>
        <v>0.9152841508796701</v>
      </c>
      <c r="AB65" s="28">
        <f t="shared" si="7"/>
        <v>-1.0155979076389123</v>
      </c>
      <c r="AC65" s="28">
        <f t="shared" si="7"/>
        <v>0.4458198195276774</v>
      </c>
      <c r="AD65" s="28">
        <f t="shared" si="7"/>
        <v>-1.1909088843280586</v>
      </c>
      <c r="AE65" s="28">
        <f t="shared" si="7"/>
        <v>-1.4026924864914236</v>
      </c>
      <c r="AF65" s="28">
        <f t="shared" si="7"/>
        <v>-0.7477117130338157</v>
      </c>
      <c r="AG65" s="28">
        <f t="shared" si="7"/>
        <v>-1.5567216919974485</v>
      </c>
      <c r="AH65" s="28">
        <f t="shared" si="7"/>
        <v>-0.3950791383497189</v>
      </c>
      <c r="AI65" s="28">
        <f t="shared" si="7"/>
        <v>-0.08367516874808445</v>
      </c>
      <c r="AJ65" s="28">
        <f t="shared" si="7"/>
        <v>-0.05822747847980431</v>
      </c>
      <c r="AK65" s="28">
        <f t="shared" si="7"/>
        <v>-1.011623555121972</v>
      </c>
      <c r="AL65" s="28">
        <f t="shared" si="7"/>
        <v>-1.765269290117133</v>
      </c>
      <c r="AM65" s="28">
        <f t="shared" si="7"/>
        <v>2.3747776467350983</v>
      </c>
      <c r="AN65" s="28">
        <f t="shared" si="7"/>
        <v>1.683565826159493</v>
      </c>
      <c r="AO65" s="28">
        <f t="shared" si="7"/>
        <v>-1.770555930722973</v>
      </c>
      <c r="AP65" s="28">
        <f t="shared" si="7"/>
        <v>-5.905208163160794</v>
      </c>
      <c r="AQ65" s="28">
        <f t="shared" si="7"/>
        <v>-0.43987765786142746</v>
      </c>
      <c r="AR65" s="28">
        <f t="shared" si="7"/>
        <v>-0.9867368456846649</v>
      </c>
      <c r="AS65" s="28">
        <f t="shared" si="7"/>
        <v>0.36224553965349454</v>
      </c>
      <c r="AT65" s="28">
        <f t="shared" si="7"/>
        <v>-3.073619038105141</v>
      </c>
      <c r="AU65" s="28">
        <f t="shared" si="7"/>
        <v>-2.1710354573878843</v>
      </c>
      <c r="AV65" s="28">
        <f t="shared" si="7"/>
        <v>1.1319774551058044</v>
      </c>
      <c r="AW65" s="28">
        <f t="shared" si="7"/>
        <v>-1.7594128204235986</v>
      </c>
    </row>
    <row r="66" spans="1:12" ht="12.75">
      <c r="A66" s="4"/>
      <c r="C66" s="8"/>
      <c r="D66" s="4"/>
      <c r="E66" s="4"/>
      <c r="F66" s="12"/>
      <c r="G66" s="8"/>
      <c r="H66" s="8"/>
      <c r="I66" s="8"/>
      <c r="J66" s="8"/>
      <c r="K66" s="12"/>
      <c r="L66" s="8"/>
    </row>
    <row r="67" spans="1:12" ht="12.75">
      <c r="A67" s="4"/>
      <c r="C67" s="8"/>
      <c r="D67" s="4"/>
      <c r="E67" s="4"/>
      <c r="F67" s="12"/>
      <c r="G67" s="8"/>
      <c r="H67" s="8"/>
      <c r="I67" s="8"/>
      <c r="J67" s="8"/>
      <c r="K67" s="12"/>
      <c r="L67" s="8"/>
    </row>
    <row r="68" spans="1:12" ht="12.75">
      <c r="A68" s="4"/>
      <c r="C68" s="8"/>
      <c r="D68" s="4"/>
      <c r="E68" s="4"/>
      <c r="F68" s="12"/>
      <c r="G68" s="8"/>
      <c r="H68" s="8"/>
      <c r="I68" s="8"/>
      <c r="J68" s="8"/>
      <c r="K68" s="12"/>
      <c r="L68" s="8"/>
    </row>
    <row r="69" spans="1:12" ht="12.75">
      <c r="A69" s="4"/>
      <c r="C69" s="8"/>
      <c r="D69" s="4"/>
      <c r="E69" s="4"/>
      <c r="F69" s="12"/>
      <c r="G69" s="8"/>
      <c r="H69" s="8"/>
      <c r="I69" s="8"/>
      <c r="J69" s="8"/>
      <c r="K69" s="12"/>
      <c r="L69" s="8"/>
    </row>
    <row r="70" spans="1:12" ht="12.75">
      <c r="A70" s="4"/>
      <c r="C70" s="8"/>
      <c r="D70" s="4"/>
      <c r="E70" s="4"/>
      <c r="F70" s="12"/>
      <c r="G70" s="8"/>
      <c r="H70" s="8"/>
      <c r="I70" s="8"/>
      <c r="J70" s="8"/>
      <c r="K70" s="12"/>
      <c r="L70" s="8"/>
    </row>
    <row r="71" spans="1:12" ht="12.75">
      <c r="A71" s="4"/>
      <c r="C71" s="8"/>
      <c r="D71" s="4"/>
      <c r="E71" s="4"/>
      <c r="F71" s="12"/>
      <c r="G71" s="8"/>
      <c r="H71" s="8"/>
      <c r="I71" s="8"/>
      <c r="J71" s="8"/>
      <c r="K71" s="12"/>
      <c r="L71" s="8"/>
    </row>
    <row r="72" spans="1:12" ht="12.75">
      <c r="A72" s="4"/>
      <c r="C72" s="8"/>
      <c r="D72" s="4"/>
      <c r="E72" s="4"/>
      <c r="F72" s="12"/>
      <c r="G72" s="8"/>
      <c r="H72" s="8"/>
      <c r="I72" s="8"/>
      <c r="J72" s="8"/>
      <c r="K72" s="12"/>
      <c r="L72" s="8"/>
    </row>
    <row r="73" spans="1:12" ht="12.75">
      <c r="A73" s="4"/>
      <c r="C73" s="8"/>
      <c r="D73" s="4"/>
      <c r="E73" s="4"/>
      <c r="F73" s="12"/>
      <c r="G73" s="8"/>
      <c r="H73" s="8"/>
      <c r="I73" s="8"/>
      <c r="J73" s="8"/>
      <c r="K73" s="12"/>
      <c r="L73" s="8"/>
    </row>
    <row r="74" spans="1:12" ht="12.75">
      <c r="A74" s="4"/>
      <c r="C74" s="8"/>
      <c r="D74" s="4"/>
      <c r="E74" s="4"/>
      <c r="F74" s="12"/>
      <c r="G74" s="8"/>
      <c r="H74" s="8"/>
      <c r="I74" s="8"/>
      <c r="J74" s="8"/>
      <c r="K74" s="12"/>
      <c r="L74" s="8"/>
    </row>
    <row r="75" spans="1:12" ht="12.75">
      <c r="A75" s="6"/>
      <c r="C75" s="8"/>
      <c r="D75" s="6"/>
      <c r="E75" s="6"/>
      <c r="F75" s="13"/>
      <c r="G75" s="8"/>
      <c r="H75" s="8"/>
      <c r="I75" s="8"/>
      <c r="J75" s="8"/>
      <c r="K75" s="12"/>
      <c r="L75" s="8"/>
    </row>
    <row r="76" spans="1:12" ht="12.75">
      <c r="A76" s="4"/>
      <c r="C76" s="8"/>
      <c r="D76" s="4"/>
      <c r="E76" s="4"/>
      <c r="F76" s="12"/>
      <c r="G76" s="8"/>
      <c r="H76" s="8"/>
      <c r="I76" s="8"/>
      <c r="J76" s="8"/>
      <c r="K76" s="12"/>
      <c r="L76" s="8"/>
    </row>
    <row r="77" spans="1:12" ht="12.75">
      <c r="A77" s="4"/>
      <c r="C77" s="8"/>
      <c r="D77" s="4"/>
      <c r="E77" s="4"/>
      <c r="F77" s="12"/>
      <c r="G77" s="8"/>
      <c r="H77" s="8"/>
      <c r="I77" s="8"/>
      <c r="J77" s="8"/>
      <c r="K77" s="12"/>
      <c r="L77" s="8"/>
    </row>
    <row r="78" spans="1:12" ht="12.75">
      <c r="A78" s="4"/>
      <c r="C78" s="8"/>
      <c r="D78" s="4"/>
      <c r="E78" s="4"/>
      <c r="F78" s="12"/>
      <c r="G78" s="8"/>
      <c r="H78" s="8"/>
      <c r="I78" s="8"/>
      <c r="J78" s="8"/>
      <c r="K78" s="12"/>
      <c r="L78" s="8"/>
    </row>
    <row r="79" spans="1:12" ht="12.75">
      <c r="A79" s="4"/>
      <c r="C79" s="8"/>
      <c r="D79" s="4"/>
      <c r="E79" s="4"/>
      <c r="F79" s="12"/>
      <c r="G79" s="8"/>
      <c r="H79" s="8"/>
      <c r="I79" s="8"/>
      <c r="J79" s="8"/>
      <c r="K79" s="12"/>
      <c r="L79" s="8"/>
    </row>
    <row r="80" spans="1:12" ht="12.75">
      <c r="A80" s="4"/>
      <c r="C80" s="8"/>
      <c r="D80" s="4"/>
      <c r="E80" s="4"/>
      <c r="F80" s="12"/>
      <c r="G80" s="8"/>
      <c r="H80" s="8"/>
      <c r="I80" s="8"/>
      <c r="J80" s="8"/>
      <c r="K80" s="12"/>
      <c r="L80" s="8"/>
    </row>
    <row r="81" spans="1:12" ht="12.75">
      <c r="A81" s="4"/>
      <c r="C81" s="8"/>
      <c r="D81" s="4"/>
      <c r="E81" s="4"/>
      <c r="F81" s="12"/>
      <c r="G81" s="8"/>
      <c r="H81" s="8"/>
      <c r="I81" s="8"/>
      <c r="J81" s="8"/>
      <c r="K81" s="12"/>
      <c r="L81" s="8"/>
    </row>
    <row r="82" spans="1:12" ht="12.75">
      <c r="A82" s="4"/>
      <c r="C82" s="8"/>
      <c r="D82" s="4"/>
      <c r="E82" s="4"/>
      <c r="F82" s="12"/>
      <c r="G82" s="8"/>
      <c r="H82" s="8"/>
      <c r="I82" s="8"/>
      <c r="J82" s="8"/>
      <c r="K82" s="12"/>
      <c r="L82" s="8"/>
    </row>
    <row r="83" spans="1:12" ht="12.75">
      <c r="A83" s="4"/>
      <c r="C83" s="8"/>
      <c r="D83" s="4"/>
      <c r="E83" s="4"/>
      <c r="F83" s="12"/>
      <c r="G83" s="8"/>
      <c r="H83" s="8"/>
      <c r="I83" s="8"/>
      <c r="J83" s="8"/>
      <c r="K83" s="12"/>
      <c r="L83" s="8"/>
    </row>
    <row r="84" spans="1:12" ht="12.75">
      <c r="A84" s="4"/>
      <c r="C84" s="8"/>
      <c r="D84" s="4"/>
      <c r="E84" s="4"/>
      <c r="F84" s="12"/>
      <c r="G84" s="8"/>
      <c r="H84" s="8"/>
      <c r="I84" s="8"/>
      <c r="J84" s="8"/>
      <c r="K84" s="12"/>
      <c r="L84" s="8"/>
    </row>
    <row r="85" spans="1:12" ht="12.75">
      <c r="A85" s="4"/>
      <c r="C85" s="8"/>
      <c r="D85" s="4"/>
      <c r="E85" s="4"/>
      <c r="F85" s="12"/>
      <c r="G85" s="8"/>
      <c r="H85" s="8"/>
      <c r="I85" s="8"/>
      <c r="J85" s="8"/>
      <c r="K85" s="12"/>
      <c r="L85" s="8"/>
    </row>
    <row r="86" spans="1:12" ht="12.75">
      <c r="A86" s="1"/>
      <c r="C86" s="8"/>
      <c r="D86" s="1"/>
      <c r="E86" s="1"/>
      <c r="F86" s="14"/>
      <c r="G86" s="8"/>
      <c r="H86" s="8"/>
      <c r="I86" s="8"/>
      <c r="J86" s="8"/>
      <c r="K86" s="12"/>
      <c r="L86" s="8"/>
    </row>
    <row r="87" spans="1:12" ht="12.75">
      <c r="A87" s="4"/>
      <c r="C87" s="8"/>
      <c r="D87" s="4"/>
      <c r="E87" s="4"/>
      <c r="F87" s="12"/>
      <c r="G87" s="8"/>
      <c r="H87" s="8"/>
      <c r="I87" s="8"/>
      <c r="J87" s="8"/>
      <c r="K87" s="12"/>
      <c r="L87" s="8"/>
    </row>
    <row r="88" spans="1:12" ht="12.75">
      <c r="A88" s="4"/>
      <c r="C88" s="8"/>
      <c r="D88" s="4"/>
      <c r="E88" s="4"/>
      <c r="F88" s="12"/>
      <c r="G88" s="8"/>
      <c r="H88" s="8"/>
      <c r="I88" s="8"/>
      <c r="J88" s="8"/>
      <c r="K88" s="12"/>
      <c r="L88" s="8"/>
    </row>
    <row r="89" spans="1:12" ht="12.75">
      <c r="A89" s="4"/>
      <c r="C89" s="8"/>
      <c r="D89" s="4"/>
      <c r="E89" s="4"/>
      <c r="F89" s="12"/>
      <c r="G89" s="8"/>
      <c r="H89" s="8"/>
      <c r="I89" s="8"/>
      <c r="J89" s="8"/>
      <c r="K89" s="12"/>
      <c r="L89" s="8"/>
    </row>
    <row r="90" spans="1:12" ht="12.75">
      <c r="A90" s="4"/>
      <c r="C90" s="8"/>
      <c r="D90" s="4"/>
      <c r="E90" s="4"/>
      <c r="F90" s="12"/>
      <c r="G90" s="8"/>
      <c r="H90" s="8"/>
      <c r="I90" s="8"/>
      <c r="J90" s="8"/>
      <c r="K90" s="15"/>
      <c r="L90" s="8"/>
    </row>
    <row r="91" spans="1:12" ht="12.75">
      <c r="A91" s="6"/>
      <c r="C91" s="8"/>
      <c r="D91" s="6"/>
      <c r="E91" s="6"/>
      <c r="F91" s="13"/>
      <c r="G91" s="8"/>
      <c r="H91" s="8"/>
      <c r="I91" s="8"/>
      <c r="J91" s="8"/>
      <c r="K91" s="12"/>
      <c r="L91" s="8"/>
    </row>
    <row r="92" spans="1:12" ht="12.75">
      <c r="A92" s="4"/>
      <c r="C92" s="8"/>
      <c r="D92" s="4"/>
      <c r="E92" s="4"/>
      <c r="F92" s="12"/>
      <c r="G92" s="8"/>
      <c r="H92" s="8"/>
      <c r="I92" s="8"/>
      <c r="J92" s="8"/>
      <c r="K92" s="12"/>
      <c r="L92" s="8"/>
    </row>
    <row r="93" spans="1:12" ht="12.75">
      <c r="A93" s="4"/>
      <c r="C93" s="8"/>
      <c r="D93" s="4"/>
      <c r="E93" s="4"/>
      <c r="F93" s="12"/>
      <c r="G93" s="8"/>
      <c r="H93" s="8"/>
      <c r="I93" s="8"/>
      <c r="J93" s="8"/>
      <c r="K93" s="12"/>
      <c r="L93" s="8"/>
    </row>
    <row r="94" spans="1:12" ht="12.75">
      <c r="A94" s="4"/>
      <c r="C94" s="8"/>
      <c r="D94" s="4"/>
      <c r="E94" s="4"/>
      <c r="F94" s="12"/>
      <c r="G94" s="8"/>
      <c r="H94" s="8"/>
      <c r="I94" s="8"/>
      <c r="J94" s="8"/>
      <c r="K94" s="12"/>
      <c r="L94" s="8"/>
    </row>
    <row r="95" spans="1:12" ht="12.75">
      <c r="A95" s="4"/>
      <c r="C95" s="8"/>
      <c r="D95" s="4"/>
      <c r="E95" s="4"/>
      <c r="F95" s="12"/>
      <c r="G95" s="8"/>
      <c r="H95" s="8"/>
      <c r="I95" s="8"/>
      <c r="J95" s="8"/>
      <c r="K95" s="12"/>
      <c r="L95" s="8"/>
    </row>
    <row r="96" spans="1:12" ht="12.75">
      <c r="A96" s="4"/>
      <c r="C96" s="8"/>
      <c r="D96" s="4"/>
      <c r="E96" s="4"/>
      <c r="F96" s="12"/>
      <c r="G96" s="8"/>
      <c r="H96" s="8"/>
      <c r="I96" s="8"/>
      <c r="J96" s="8"/>
      <c r="K96" s="12"/>
      <c r="L96" s="8"/>
    </row>
    <row r="97" spans="1:12" ht="12.75">
      <c r="A97" s="4"/>
      <c r="C97" s="8"/>
      <c r="D97" s="4"/>
      <c r="E97" s="4"/>
      <c r="F97" s="12"/>
      <c r="G97" s="8"/>
      <c r="H97" s="8"/>
      <c r="I97" s="8"/>
      <c r="J97" s="8"/>
      <c r="K97" s="12"/>
      <c r="L97" s="8"/>
    </row>
    <row r="98" spans="1:12" ht="12.75">
      <c r="A98" s="4"/>
      <c r="C98" s="8"/>
      <c r="D98" s="4"/>
      <c r="E98" s="4"/>
      <c r="F98" s="12"/>
      <c r="G98" s="8"/>
      <c r="H98" s="8"/>
      <c r="I98" s="8"/>
      <c r="J98" s="8"/>
      <c r="K98" s="12"/>
      <c r="L98" s="8"/>
    </row>
    <row r="99" spans="1:12" ht="12.75">
      <c r="A99" s="4"/>
      <c r="C99" s="8"/>
      <c r="D99" s="4"/>
      <c r="E99" s="4"/>
      <c r="F99" s="12"/>
      <c r="G99" s="8"/>
      <c r="H99" s="8"/>
      <c r="I99" s="8"/>
      <c r="J99" s="8"/>
      <c r="K99" s="12"/>
      <c r="L99" s="8"/>
    </row>
    <row r="100" spans="1:12" ht="12.75">
      <c r="A100" s="4"/>
      <c r="C100" s="8"/>
      <c r="D100" s="4"/>
      <c r="E100" s="4"/>
      <c r="F100" s="12"/>
      <c r="G100" s="8"/>
      <c r="H100" s="8"/>
      <c r="I100" s="8"/>
      <c r="J100" s="8"/>
      <c r="K100" s="12"/>
      <c r="L100" s="8"/>
    </row>
    <row r="101" spans="1:12" ht="12.75">
      <c r="A101" s="4"/>
      <c r="C101" s="8"/>
      <c r="D101" s="4"/>
      <c r="E101" s="4"/>
      <c r="F101" s="12"/>
      <c r="G101" s="8"/>
      <c r="H101" s="8"/>
      <c r="I101" s="8"/>
      <c r="J101" s="8"/>
      <c r="K101" s="12"/>
      <c r="L101" s="8"/>
    </row>
    <row r="102" spans="1:12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</sheetData>
  <hyperlinks>
    <hyperlink ref="A3" location="table12!A73" display="See average annual change for different time periods at the bottom of this table."/>
    <hyperlink ref="A3:F3" location="table14!A73" display="See average annual change for different time periods at the bottom of this table."/>
  </hyperlinks>
  <printOptions/>
  <pageMargins left="0.5" right="0.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14. Indices of energy input by State, 1960-2004</dc:title>
  <dc:subject>Agricultural Economics, Data on Agricultural Productivity in the United States</dc:subject>
  <dc:creator>Eldon Ball</dc:creator>
  <cp:keywords>Economic Research Service, USDA, U.S. Department of Agriculture, agricultural economics, data set, agricultural productivity</cp:keywords>
  <dc:description>Last modified January 13, 2009.</dc:description>
  <cp:lastModifiedBy> </cp:lastModifiedBy>
  <cp:lastPrinted>2006-10-17T15:48:22Z</cp:lastPrinted>
  <dcterms:created xsi:type="dcterms:W3CDTF">2006-11-16T17:35:32Z</dcterms:created>
  <dcterms:modified xsi:type="dcterms:W3CDTF">2008-09-16T22:40:55Z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-1881207398</vt:i4>
  </property>
  <property fmtid="{D5CDD505-2E9C-101B-9397-08002B2CF9AE}" pid="3" name="_NewReviewCycle">
    <vt:lpwstr/>
  </property>
  <property fmtid="{D5CDD505-2E9C-101B-9397-08002B2CF9AE}" pid="4" name="_EmailSubject">
    <vt:lpwstr>productivity website</vt:lpwstr>
  </property>
  <property fmtid="{D5CDD505-2E9C-101B-9397-08002B2CF9AE}" pid="5" name="_AuthorEmail">
    <vt:lpwstr>EBALL@ers.usda.gov</vt:lpwstr>
  </property>
  <property fmtid="{D5CDD505-2E9C-101B-9397-08002B2CF9AE}" pid="6" name="_AuthorEmailDisplayName">
    <vt:lpwstr>Ball, Eldon</vt:lpwstr>
  </property>
  <property fmtid="{D5CDD505-2E9C-101B-9397-08002B2CF9AE}" pid="7" name="_ReviewingToolsShownOnce">
    <vt:lpwstr/>
  </property>
</Properties>
</file>