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4710" windowWidth="13740" windowHeight="3795" tabRatio="712" activeTab="0"/>
  </bookViews>
  <sheets>
    <sheet name="Weibull Estimate, mph" sheetId="1" r:id="rId1"/>
    <sheet name="PwrCrv_Data_1" sheetId="2" r:id="rId2"/>
    <sheet name="PwrCrv_Data_2" sheetId="3" r:id="rId3"/>
    <sheet name="PwrCrv_Data_3" sheetId="4" r:id="rId4"/>
    <sheet name="PwrCrv_Data_4" sheetId="5" r:id="rId5"/>
    <sheet name="PwrCrv_Data_5" sheetId="6" r:id="rId6"/>
    <sheet name="PwrCrv_Data_6" sheetId="7" r:id="rId7"/>
    <sheet name="PwrCrv_Data_7" sheetId="8" r:id="rId8"/>
    <sheet name="PwrCrv_Data_8" sheetId="9" r:id="rId9"/>
  </sheets>
  <definedNames>
    <definedName name="Power" localSheetId="1">OFFSET('PwrCrv_Data_1'!$F$21,0,0,#REF!-20)</definedName>
    <definedName name="Power" localSheetId="2">OFFSET('PwrCrv_Data_2'!$F$21,0,0,#REF!-20)</definedName>
    <definedName name="Power" localSheetId="3">OFFSET('PwrCrv_Data_3'!$F$21,0,0,#REF!-20)</definedName>
    <definedName name="Power" localSheetId="4">OFFSET('PwrCrv_Data_4'!$F$21,0,0,#REF!-20)</definedName>
    <definedName name="Power" localSheetId="6">OFFSET('PwrCrv_Data_6'!$F$21,0,0,#REF!-20)</definedName>
    <definedName name="Windspeed" localSheetId="1">OFFSET('PwrCrv_Data_1'!$E$21,0,0,#REF!-20)</definedName>
    <definedName name="Windspeed" localSheetId="2">OFFSET('PwrCrv_Data_2'!$E$21,0,0,#REF!-20)</definedName>
    <definedName name="Windspeed" localSheetId="3">OFFSET('PwrCrv_Data_3'!$E$21,0,0,#REF!-20)</definedName>
    <definedName name="Windspeed" localSheetId="4">OFFSET('PwrCrv_Data_4'!$E$21,0,0,#REF!-20)</definedName>
    <definedName name="Windspeed" localSheetId="6">OFFSET('PwrCrv_Data_6'!$E$21,0,0,#REF!-20)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<sst xmlns="http://schemas.openxmlformats.org/spreadsheetml/2006/main" count="257" uniqueCount="71">
  <si>
    <t>Manufacturer:</t>
  </si>
  <si>
    <t>Conversion Factor</t>
  </si>
  <si>
    <t>Turbine:</t>
  </si>
  <si>
    <t>1 m/s = 2.23693629205 MPH</t>
  </si>
  <si>
    <t>Rated:</t>
  </si>
  <si>
    <t>Windspeed Units:</t>
  </si>
  <si>
    <t>m/s, MPH</t>
  </si>
  <si>
    <t>Power Units:</t>
  </si>
  <si>
    <t>kW</t>
  </si>
  <si>
    <t>Air Density:</t>
  </si>
  <si>
    <t>Turbulence:</t>
  </si>
  <si>
    <t>.00</t>
  </si>
  <si>
    <t>Temperature:</t>
  </si>
  <si>
    <t>0 F</t>
  </si>
  <si>
    <t>Elevation:</t>
  </si>
  <si>
    <t>0 FT</t>
  </si>
  <si>
    <t xml:space="preserve"> Manufacturer's Power Curve Table</t>
  </si>
  <si>
    <t>Derived Power Curve Table</t>
  </si>
  <si>
    <t xml:space="preserve">Windspeed [m/s]                  </t>
  </si>
  <si>
    <t>Windspeed [MPH]</t>
  </si>
  <si>
    <t>Power [kW]</t>
  </si>
  <si>
    <t>NOTE:</t>
  </si>
  <si>
    <t>Data is converted to MPH from manufacturer's data of whole m/s and then interpolated linearly at every  .1 MPH.</t>
  </si>
  <si>
    <t xml:space="preserve">Convert source data of graphs to read from current page.  </t>
  </si>
  <si>
    <t>Enter manufacturer's data into table; derived table and graphs will fill automatically.</t>
  </si>
  <si>
    <t>Scale To:</t>
  </si>
  <si>
    <t>Scaled Power Curve Table</t>
  </si>
  <si>
    <t>Cut-In Speed [mph]</t>
  </si>
  <si>
    <t>Cut-Out Speed [mph]</t>
  </si>
  <si>
    <t>Energy Production Estimate, in KWh</t>
  </si>
  <si>
    <t>hours</t>
  </si>
  <si>
    <t>Enter Mean, in mph</t>
  </si>
  <si>
    <t>Capacity factor</t>
  </si>
  <si>
    <t>Total hours</t>
  </si>
  <si>
    <t>Weibull Prob</t>
  </si>
  <si>
    <t>GE Wind Energy</t>
  </si>
  <si>
    <t>1500</t>
  </si>
  <si>
    <t>Data is obtained directly from manufacturer.</t>
  </si>
  <si>
    <t>Scaled Mean, in mph</t>
  </si>
  <si>
    <t>Scaled Mean, in m/s</t>
  </si>
  <si>
    <t>x, mph</t>
  </si>
  <si>
    <t>y, number of hours at x mph</t>
  </si>
  <si>
    <t>&gt; 70</t>
  </si>
  <si>
    <t>Total Gross Energy Production</t>
  </si>
  <si>
    <t xml:space="preserve">shape alpha = </t>
  </si>
  <si>
    <t xml:space="preserve">scale beta = </t>
  </si>
  <si>
    <t>GE 1.5 SL, 77m rotor (1.12 kg/m3)</t>
  </si>
  <si>
    <r>
      <t>1.12 kg/m</t>
    </r>
    <r>
      <rPr>
        <vertAlign val="superscript"/>
        <sz val="10"/>
        <rFont val="Arial"/>
        <family val="2"/>
      </rPr>
      <t>3</t>
    </r>
  </si>
  <si>
    <t>Anemometer height, m</t>
  </si>
  <si>
    <t>Scaled hub height, m</t>
  </si>
  <si>
    <t>Estimated Wind Shear</t>
  </si>
  <si>
    <t>1 = GE 1.5MW, 70.5m rotor, 1.225kg/m3</t>
  </si>
  <si>
    <t>Enter number to choose power curve:</t>
  </si>
  <si>
    <t>7 = user defined</t>
  </si>
  <si>
    <t>2 = GE 1.5MW, 70.5m rotor, 1.12kg/m3</t>
  </si>
  <si>
    <t>4 = GE 1.5MW, 77m rotor, 1.225kg/m3</t>
  </si>
  <si>
    <t>5 = GE 1.5MW, 77m rotor, 1.12kg/m3</t>
  </si>
  <si>
    <t>3 = GE 1.5MW, 70.5m rotor, 1.02kg/m3</t>
  </si>
  <si>
    <t>6 = GE 1.5MW, 77m rotor, 1.02kg/m3</t>
  </si>
  <si>
    <t>GE 1.5 SL, 77m rotor,</t>
  </si>
  <si>
    <t>GE 1.5 S, 70.5m rotor</t>
  </si>
  <si>
    <t>GE 1.5 S, 70.5m rotor (1.12 kg/m3)</t>
  </si>
  <si>
    <t>1.12 kg/m3</t>
  </si>
  <si>
    <t>GE 1.5 SL, 77m rotor (1.02 kg/m3)</t>
  </si>
  <si>
    <r>
      <t>1.225 kg/m</t>
    </r>
    <r>
      <rPr>
        <vertAlign val="superscript"/>
        <sz val="10"/>
        <rFont val="Arial"/>
        <family val="2"/>
      </rPr>
      <t>3</t>
    </r>
  </si>
  <si>
    <r>
      <t>1.02 kg/m</t>
    </r>
    <r>
      <rPr>
        <vertAlign val="superscript"/>
        <sz val="10"/>
        <rFont val="Arial"/>
        <family val="2"/>
      </rPr>
      <t>3</t>
    </r>
  </si>
  <si>
    <t>GE 1.5 S, 70.5m rotor (1.02 kg/m3)</t>
  </si>
  <si>
    <t>8 = user defined</t>
  </si>
  <si>
    <t>Calculated Air Density average [kg/m^3], based on elevation</t>
  </si>
  <si>
    <t>Site Elevation (in feet)</t>
  </si>
  <si>
    <t>scale beta (metric) =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</si>
</sst>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yy"/>
    <numFmt numFmtId="167" formatCode="mmmm\-yy"/>
    <numFmt numFmtId="168" formatCode="mmm\-yyyy"/>
    <numFmt numFmtId="169" formatCode="0.0000000000"/>
    <numFmt numFmtId="170" formatCode="0.000000"/>
    <numFmt numFmtId="171" formatCode="0.0000000"/>
    <numFmt numFmtId="172" formatCode="m/d"/>
    <numFmt numFmtId="173" formatCode="mm/dd/yy"/>
    <numFmt numFmtId="174" formatCode="m/d/yy\ h:mm"/>
    <numFmt numFmtId="175" formatCode="m"/>
    <numFmt numFmtId="176" formatCode="mmmmm"/>
    <numFmt numFmtId="177" formatCode="0.0000"/>
    <numFmt numFmtId="178" formatCode="0.00000"/>
    <numFmt numFmtId="179" formatCode="0.0000%"/>
  </numFmts>
  <fonts count="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sz val="12"/>
      <name val="Arial"/>
      <family val="0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3" xfId="0" applyNumberFormat="1" applyBorder="1" applyAlignment="1">
      <alignment horizontal="right"/>
    </xf>
    <xf numFmtId="179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/>
    </xf>
    <xf numFmtId="10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 Speed Weibull Distribution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Estimated Curve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'Weibull Estimate, mph'!$A$2:$A$142</c:f>
              <c:numCache>
                <c:ptCount val="1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</c:numCache>
            </c:numRef>
          </c:cat>
          <c:val>
            <c:numRef>
              <c:f>'Weibull Estimate, mph'!$C$2:$C$142</c:f>
              <c:numCache>
                <c:ptCount val="141"/>
                <c:pt idx="0">
                  <c:v>0</c:v>
                </c:pt>
                <c:pt idx="1">
                  <c:v>12.149585103219522</c:v>
                </c:pt>
                <c:pt idx="2">
                  <c:v>24.24863553663433</c:v>
                </c:pt>
                <c:pt idx="3">
                  <c:v>36.246966789505784</c:v>
                </c:pt>
                <c:pt idx="4">
                  <c:v>48.09509127400202</c:v>
                </c:pt>
                <c:pt idx="5">
                  <c:v>59.74455834089492</c:v>
                </c:pt>
                <c:pt idx="6">
                  <c:v>71.14828427816616</c:v>
                </c:pt>
                <c:pt idx="7">
                  <c:v>82.26086914793213</c:v>
                </c:pt>
                <c:pt idx="8">
                  <c:v>93.03889747995568</c:v>
                </c:pt>
                <c:pt idx="9">
                  <c:v>103.44122003891025</c:v>
                </c:pt>
                <c:pt idx="10">
                  <c:v>113.42921411450426</c:v>
                </c:pt>
                <c:pt idx="11">
                  <c:v>122.96702004508933</c:v>
                </c:pt>
                <c:pt idx="12">
                  <c:v>132.0217519725759</c:v>
                </c:pt>
                <c:pt idx="13">
                  <c:v>140.56368113512613</c:v>
                </c:pt>
                <c:pt idx="14">
                  <c:v>148.56639032967055</c:v>
                </c:pt>
                <c:pt idx="15">
                  <c:v>156.00689851409737</c:v>
                </c:pt>
                <c:pt idx="16">
                  <c:v>162.86575486415808</c:v>
                </c:pt>
                <c:pt idx="17">
                  <c:v>169.12710194786095</c:v>
                </c:pt>
                <c:pt idx="18">
                  <c:v>174.77870802557135</c:v>
                </c:pt>
                <c:pt idx="19">
                  <c:v>179.8119688225004</c:v>
                </c:pt>
                <c:pt idx="20">
                  <c:v>184.22187944726306</c:v>
                </c:pt>
                <c:pt idx="21">
                  <c:v>188.00697744147774</c:v>
                </c:pt>
                <c:pt idx="22">
                  <c:v>191.16925823708777</c:v>
                </c:pt>
                <c:pt idx="23">
                  <c:v>193.71406456668313</c:v>
                </c:pt>
                <c:pt idx="24">
                  <c:v>195.6499516145415</c:v>
                </c:pt>
                <c:pt idx="25">
                  <c:v>196.98852990976962</c:v>
                </c:pt>
                <c:pt idx="26">
                  <c:v>197.74428814574733</c:v>
                </c:pt>
                <c:pt idx="27">
                  <c:v>197.93439826046375</c:v>
                </c:pt>
                <c:pt idx="28">
                  <c:v>197.57850522927637</c:v>
                </c:pt>
                <c:pt idx="29">
                  <c:v>196.69850410461157</c:v>
                </c:pt>
                <c:pt idx="30">
                  <c:v>195.318306886186</c:v>
                </c:pt>
                <c:pt idx="31">
                  <c:v>193.46360182100497</c:v>
                </c:pt>
                <c:pt idx="32">
                  <c:v>191.16160771568596</c:v>
                </c:pt>
                <c:pt idx="33">
                  <c:v>188.4408257960389</c:v>
                </c:pt>
                <c:pt idx="34">
                  <c:v>185.33079157215892</c:v>
                </c:pt>
                <c:pt idx="35">
                  <c:v>181.8618290637893</c:v>
                </c:pt>
                <c:pt idx="36">
                  <c:v>178.06480961291084</c:v>
                </c:pt>
                <c:pt idx="37">
                  <c:v>173.9709173612067</c:v>
                </c:pt>
                <c:pt idx="38">
                  <c:v>169.6114233022095</c:v>
                </c:pt>
                <c:pt idx="39">
                  <c:v>165.01746963469742</c:v>
                </c:pt>
                <c:pt idx="40">
                  <c:v>160.21986594845842</c:v>
                </c:pt>
                <c:pt idx="41">
                  <c:v>155.2488985691357</c:v>
                </c:pt>
                <c:pt idx="42">
                  <c:v>150.13415417869996</c:v>
                </c:pt>
                <c:pt idx="43">
                  <c:v>144.9043586153013</c:v>
                </c:pt>
                <c:pt idx="44">
                  <c:v>139.5872315438379</c:v>
                </c:pt>
                <c:pt idx="45">
                  <c:v>134.209357479383</c:v>
                </c:pt>
                <c:pt idx="46">
                  <c:v>128.7960734422786</c:v>
                </c:pt>
                <c:pt idx="47">
                  <c:v>123.37137332862324</c:v>
                </c:pt>
                <c:pt idx="48">
                  <c:v>117.9578288952175</c:v>
                </c:pt>
                <c:pt idx="49">
                  <c:v>112.57652708562864</c:v>
                </c:pt>
                <c:pt idx="50">
                  <c:v>107.24702326548088</c:v>
                </c:pt>
                <c:pt idx="51">
                  <c:v>101.98730979163729</c:v>
                </c:pt>
                <c:pt idx="52">
                  <c:v>96.81379921257937</c:v>
                </c:pt>
                <c:pt idx="53">
                  <c:v>91.74132128668998</c:v>
                </c:pt>
                <c:pt idx="54">
                  <c:v>86.78313291167403</c:v>
                </c:pt>
                <c:pt idx="55">
                  <c:v>81.95093998212208</c:v>
                </c:pt>
                <c:pt idx="56">
                  <c:v>77.2549301330692</c:v>
                </c:pt>
                <c:pt idx="57">
                  <c:v>72.7038152849338</c:v>
                </c:pt>
                <c:pt idx="58">
                  <c:v>68.30488287881725</c:v>
                </c:pt>
                <c:pt idx="59">
                  <c:v>64.06405468000398</c:v>
                </c:pt>
                <c:pt idx="60">
                  <c:v>59.98595203064926</c:v>
                </c:pt>
                <c:pt idx="61">
                  <c:v>56.073966448966026</c:v>
                </c:pt>
                <c:pt idx="62">
                  <c:v>52.330334500509736</c:v>
                </c:pt>
                <c:pt idx="63">
                  <c:v>48.756215906105446</c:v>
                </c:pt>
                <c:pt idx="64">
                  <c:v>45.351773899212915</c:v>
                </c:pt>
                <c:pt idx="65">
                  <c:v>42.116256901696616</c:v>
                </c:pt>
                <c:pt idx="66">
                  <c:v>39.04808064967284</c:v>
                </c:pt>
                <c:pt idx="67">
                  <c:v>36.14490996897298</c:v>
                </c:pt>
                <c:pt idx="68">
                  <c:v>33.403739471460895</c:v>
                </c:pt>
                <c:pt idx="69">
                  <c:v>30.82097251769569</c:v>
                </c:pt>
                <c:pt idx="70">
                  <c:v>28.392497867037886</c:v>
                </c:pt>
                <c:pt idx="71">
                  <c:v>26.113763512136707</c:v>
                </c:pt>
                <c:pt idx="72">
                  <c:v>23.979847269785342</c:v>
                </c:pt>
                <c:pt idx="73">
                  <c:v>21.985523773470934</c:v>
                </c:pt>
                <c:pt idx="74">
                  <c:v>20.125327583761123</c:v>
                </c:pt>
                <c:pt idx="75">
                  <c:v>18.393612200261067</c:v>
                </c:pt>
                <c:pt idx="76">
                  <c:v>16.784604822653066</c:v>
                </c:pt>
                <c:pt idx="77">
                  <c:v>15.292456767818063</c:v>
                </c:pt>
                <c:pt idx="78">
                  <c:v>13.911289504862708</c:v>
                </c:pt>
                <c:pt idx="79">
                  <c:v>12.635236319772813</c:v>
                </c:pt>
                <c:pt idx="80">
                  <c:v>11.458479666211026</c:v>
                </c:pt>
                <c:pt idx="81">
                  <c:v>10.375284298598647</c:v>
                </c:pt>
                <c:pt idx="82">
                  <c:v>9.38002631806828</c:v>
                </c:pt>
                <c:pt idx="83">
                  <c:v>8.467218291227297</c:v>
                </c:pt>
                <c:pt idx="84">
                  <c:v>7.631530626073098</c:v>
                </c:pt>
                <c:pt idx="85">
                  <c:v>6.867809409050644</c:v>
                </c:pt>
                <c:pt idx="86">
                  <c:v>6.1710909223889665</c:v>
                </c:pt>
                <c:pt idx="87">
                  <c:v>5.53661307177997</c:v>
                </c:pt>
                <c:pt idx="88">
                  <c:v>4.959823961488273</c:v>
                </c:pt>
                <c:pt idx="89">
                  <c:v>4.436387857439362</c:v>
                </c:pt>
                <c:pt idx="90">
                  <c:v>3.9621887790788572</c:v>
                </c:pt>
                <c:pt idx="91">
                  <c:v>3.5333319581839415</c:v>
                </c:pt>
                <c:pt idx="92">
                  <c:v>3.1461433976996105</c:v>
                </c:pt>
                <c:pt idx="93">
                  <c:v>2.797167756419094</c:v>
                </c:pt>
                <c:pt idx="94">
                  <c:v>2.483164776274547</c:v>
                </c:pt>
                <c:pt idx="95">
                  <c:v>2.201104458478436</c:v>
                </c:pt>
                <c:pt idx="96">
                  <c:v>1.9481611830708787</c:v>
                </c:pt>
                <c:pt idx="97">
                  <c:v>1.7217069538729999</c:v>
                </c:pt>
                <c:pt idx="98">
                  <c:v>1.5193039376904893</c:v>
                </c:pt>
                <c:pt idx="99">
                  <c:v>1.3386964530984704</c:v>
                </c:pt>
                <c:pt idx="100">
                  <c:v>1.1778025504885505</c:v>
                </c:pt>
                <c:pt idx="101">
                  <c:v>1.0347053114648799</c:v>
                </c:pt>
                <c:pt idx="102">
                  <c:v>0.9076439823079899</c:v>
                </c:pt>
                <c:pt idx="103">
                  <c:v>0.7950050432268929</c:v>
                </c:pt>
                <c:pt idx="104">
                  <c:v>0.695313302612475</c:v>
                </c:pt>
                <c:pt idx="105">
                  <c:v>0.607223093586761</c:v>
                </c:pt>
                <c:pt idx="106">
                  <c:v>0.529509638889988</c:v>
                </c:pt>
                <c:pt idx="107">
                  <c:v>0.4610606396184593</c:v>
                </c:pt>
                <c:pt idx="108">
                  <c:v>0.4008681335599908</c:v>
                </c:pt>
                <c:pt idx="109">
                  <c:v>0.3480206598943193</c:v>
                </c:pt>
                <c:pt idx="110">
                  <c:v>0.3016957588419433</c:v>
                </c:pt>
                <c:pt idx="111">
                  <c:v>0.26115282745331525</c:v>
                </c:pt>
                <c:pt idx="112">
                  <c:v>0.22572634611699158</c:v>
                </c:pt>
                <c:pt idx="113">
                  <c:v>0.194819484506948</c:v>
                </c:pt>
                <c:pt idx="114">
                  <c:v>0.16789809055543378</c:v>
                </c:pt>
                <c:pt idx="115">
                  <c:v>0.1444850615916241</c:v>
                </c:pt>
                <c:pt idx="116">
                  <c:v>0.1241550929871554</c:v>
                </c:pt>
                <c:pt idx="117">
                  <c:v>0.1065297964529075</c:v>
                </c:pt>
                <c:pt idx="118">
                  <c:v>0.09127317749080147</c:v>
                </c:pt>
                <c:pt idx="119">
                  <c:v>0.07808745937244219</c:v>
                </c:pt>
                <c:pt idx="120">
                  <c:v>0.06670923934542054</c:v>
                </c:pt>
                <c:pt idx="121">
                  <c:v>0.05690596151094378</c:v>
                </c:pt>
                <c:pt idx="122">
                  <c:v>0.048472689927268234</c:v>
                </c:pt>
                <c:pt idx="123">
                  <c:v>0.04122916492797718</c:v>
                </c:pt>
                <c:pt idx="124">
                  <c:v>0.03501712536047406</c:v>
                </c:pt>
                <c:pt idx="125">
                  <c:v>0.02969787940856396</c:v>
                </c:pt>
                <c:pt idx="126">
                  <c:v>0.025150106826817994</c:v>
                </c:pt>
                <c:pt idx="127">
                  <c:v>0.021267875749495135</c:v>
                </c:pt>
                <c:pt idx="128">
                  <c:v>0.01795885771204069</c:v>
                </c:pt>
                <c:pt idx="129">
                  <c:v>0.015142725110389497</c:v>
                </c:pt>
                <c:pt idx="130">
                  <c:v>0.012749715997197715</c:v>
                </c:pt>
                <c:pt idx="131">
                  <c:v>0.010719351852255121</c:v>
                </c:pt>
                <c:pt idx="132">
                  <c:v>0.008999294746947216</c:v>
                </c:pt>
                <c:pt idx="133">
                  <c:v>0.007544331132576277</c:v>
                </c:pt>
                <c:pt idx="134">
                  <c:v>0.006315470304873864</c:v>
                </c:pt>
                <c:pt idx="135">
                  <c:v>0.005279146419641858</c:v>
                </c:pt>
                <c:pt idx="136">
                  <c:v>0.004406513746717938</c:v>
                </c:pt>
                <c:pt idx="137">
                  <c:v>0.0036728256428265136</c:v>
                </c:pt>
                <c:pt idx="138">
                  <c:v>0.0030568884914955892</c:v>
                </c:pt>
                <c:pt idx="139">
                  <c:v>0.002540582594759455</c:v>
                </c:pt>
                <c:pt idx="140">
                  <c:v>0.002108442702831322</c:v>
                </c:pt>
              </c:numCache>
            </c:numRef>
          </c:val>
          <c:smooth val="0"/>
        </c:ser>
        <c:marker val="1"/>
        <c:axId val="47952077"/>
        <c:axId val="28915510"/>
      </c:lineChart>
      <c:catAx>
        <c:axId val="479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 Speed,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15510"/>
        <c:crosses val="autoZero"/>
        <c:auto val="0"/>
        <c:lblOffset val="100"/>
        <c:tickLblSkip val="10"/>
        <c:tickMarkSkip val="5"/>
        <c:noMultiLvlLbl val="0"/>
      </c:catAx>
      <c:valAx>
        <c:axId val="28915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bin, hrs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520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Manufacturer's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Power [kW]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1.1</c:v>
              </c:pt>
              <c:pt idx="2">
                <c:v>2.2</c:v>
              </c:pt>
              <c:pt idx="3">
                <c:v>3.4</c:v>
              </c:pt>
              <c:pt idx="4">
                <c:v>4.5</c:v>
              </c:pt>
              <c:pt idx="5">
                <c:v>5.6</c:v>
              </c:pt>
              <c:pt idx="6">
                <c:v>6.7</c:v>
              </c:pt>
              <c:pt idx="7">
                <c:v>7.8</c:v>
              </c:pt>
              <c:pt idx="8">
                <c:v>8.9</c:v>
              </c:pt>
              <c:pt idx="9">
                <c:v>10.1</c:v>
              </c:pt>
              <c:pt idx="10">
                <c:v>11.2</c:v>
              </c:pt>
              <c:pt idx="11">
                <c:v>12.3</c:v>
              </c:pt>
              <c:pt idx="12">
                <c:v>13.4</c:v>
              </c:pt>
              <c:pt idx="13">
                <c:v>14.5</c:v>
              </c:pt>
              <c:pt idx="14">
                <c:v>15.7</c:v>
              </c:pt>
              <c:pt idx="15">
                <c:v>16.8</c:v>
              </c:pt>
              <c:pt idx="16">
                <c:v>17.9</c:v>
              </c:pt>
              <c:pt idx="17">
                <c:v>19</c:v>
              </c:pt>
              <c:pt idx="18">
                <c:v>20.1</c:v>
              </c:pt>
              <c:pt idx="19">
                <c:v>21.3</c:v>
              </c:pt>
              <c:pt idx="20">
                <c:v>22.4</c:v>
              </c:pt>
              <c:pt idx="21">
                <c:v>23.5</c:v>
              </c:pt>
              <c:pt idx="22">
                <c:v>24.6</c:v>
              </c:pt>
              <c:pt idx="23">
                <c:v>25.7</c:v>
              </c:pt>
              <c:pt idx="24">
                <c:v>26.8</c:v>
              </c:pt>
              <c:pt idx="25">
                <c:v>28</c:v>
              </c:pt>
              <c:pt idx="26">
                <c:v>29.1</c:v>
              </c:pt>
              <c:pt idx="27">
                <c:v>30.2</c:v>
              </c:pt>
              <c:pt idx="28">
                <c:v>31.3</c:v>
              </c:pt>
              <c:pt idx="29">
                <c:v>32.4</c:v>
              </c:pt>
              <c:pt idx="30">
                <c:v>33.6</c:v>
              </c:pt>
              <c:pt idx="31">
                <c:v>34.7</c:v>
              </c:pt>
              <c:pt idx="32">
                <c:v>35.8</c:v>
              </c:pt>
              <c:pt idx="33">
                <c:v>36.9</c:v>
              </c:pt>
              <c:pt idx="34">
                <c:v>38</c:v>
              </c:pt>
              <c:pt idx="35">
                <c:v>39.1</c:v>
              </c:pt>
              <c:pt idx="36">
                <c:v>40.3</c:v>
              </c:pt>
              <c:pt idx="37">
                <c:v>41.4</c:v>
              </c:pt>
              <c:pt idx="38">
                <c:v>42.5</c:v>
              </c:pt>
              <c:pt idx="39">
                <c:v>43.6</c:v>
              </c:pt>
              <c:pt idx="40">
                <c:v>44.7</c:v>
              </c:pt>
              <c:pt idx="41">
                <c:v>45.9</c:v>
              </c:pt>
              <c:pt idx="42">
                <c:v>47</c:v>
              </c:pt>
              <c:pt idx="43">
                <c:v>48.1</c:v>
              </c:pt>
              <c:pt idx="44">
                <c:v>49.2</c:v>
              </c:pt>
              <c:pt idx="45">
                <c:v>50.3</c:v>
              </c:pt>
              <c:pt idx="46">
                <c:v>51.4</c:v>
              </c:pt>
              <c:pt idx="47">
                <c:v>52.6</c:v>
              </c:pt>
              <c:pt idx="48">
                <c:v>53.7</c:v>
              </c:pt>
              <c:pt idx="49">
                <c:v>54.8</c:v>
              </c:pt>
              <c:pt idx="50">
                <c:v>55.9</c:v>
              </c:pt>
              <c:pt idx="51">
                <c:v>57</c:v>
              </c:pt>
              <c:pt idx="52">
                <c:v>58.2</c:v>
              </c:pt>
              <c:pt idx="53">
                <c:v>59.3</c:v>
              </c:pt>
              <c:pt idx="54">
                <c:v>60.4</c:v>
              </c:pt>
              <c:pt idx="55">
                <c:v>61.5</c:v>
              </c:pt>
              <c:pt idx="56">
                <c:v>62.6</c:v>
              </c:pt>
              <c:pt idx="57">
                <c:v>63.8</c:v>
              </c:pt>
              <c:pt idx="58">
                <c:v>64.9</c:v>
              </c:pt>
              <c:pt idx="59">
                <c:v>66</c:v>
              </c:pt>
              <c:pt idx="60">
                <c:v>67.1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36</c:v>
              </c:pt>
              <c:pt idx="9">
                <c:v>66</c:v>
              </c:pt>
              <c:pt idx="10">
                <c:v>104</c:v>
              </c:pt>
              <c:pt idx="11">
                <c:v>150</c:v>
              </c:pt>
              <c:pt idx="12">
                <c:v>205</c:v>
              </c:pt>
              <c:pt idx="13">
                <c:v>269</c:v>
              </c:pt>
              <c:pt idx="14">
                <c:v>344</c:v>
              </c:pt>
              <c:pt idx="15">
                <c:v>428</c:v>
              </c:pt>
              <c:pt idx="16">
                <c:v>528</c:v>
              </c:pt>
              <c:pt idx="17">
                <c:v>644</c:v>
              </c:pt>
              <c:pt idx="18">
                <c:v>774</c:v>
              </c:pt>
              <c:pt idx="19">
                <c:v>926.5</c:v>
              </c:pt>
              <c:pt idx="20">
                <c:v>1079</c:v>
              </c:pt>
              <c:pt idx="21">
                <c:v>1211</c:v>
              </c:pt>
              <c:pt idx="22">
                <c:v>1342</c:v>
              </c:pt>
              <c:pt idx="23">
                <c:v>1401</c:v>
              </c:pt>
              <c:pt idx="24">
                <c:v>1460</c:v>
              </c:pt>
              <c:pt idx="25">
                <c:v>1477</c:v>
              </c:pt>
              <c:pt idx="26">
                <c:v>1494</c:v>
              </c:pt>
              <c:pt idx="27">
                <c:v>1500</c:v>
              </c:pt>
              <c:pt idx="28">
                <c:v>1500</c:v>
              </c:pt>
              <c:pt idx="29">
                <c:v>1500</c:v>
              </c:pt>
              <c:pt idx="30">
                <c:v>1500</c:v>
              </c:pt>
              <c:pt idx="31">
                <c:v>1500</c:v>
              </c:pt>
              <c:pt idx="32">
                <c:v>1500</c:v>
              </c:pt>
              <c:pt idx="33">
                <c:v>1500</c:v>
              </c:pt>
              <c:pt idx="34">
                <c:v>1500</c:v>
              </c:pt>
              <c:pt idx="35">
                <c:v>1500</c:v>
              </c:pt>
              <c:pt idx="36">
                <c:v>1500</c:v>
              </c:pt>
              <c:pt idx="37">
                <c:v>1500</c:v>
              </c:pt>
              <c:pt idx="38">
                <c:v>1500</c:v>
              </c:pt>
              <c:pt idx="39">
                <c:v>1500</c:v>
              </c:pt>
              <c:pt idx="40">
                <c:v>1500</c:v>
              </c:pt>
              <c:pt idx="41">
                <c:v>1500</c:v>
              </c:pt>
              <c:pt idx="42">
                <c:v>1500</c:v>
              </c:pt>
              <c:pt idx="43">
                <c:v>1500</c:v>
              </c:pt>
              <c:pt idx="44">
                <c:v>1500</c:v>
              </c:pt>
              <c:pt idx="45">
                <c:v>1500</c:v>
              </c:pt>
              <c:pt idx="46">
                <c:v>1500</c:v>
              </c:pt>
              <c:pt idx="47">
                <c:v>1500</c:v>
              </c:pt>
              <c:pt idx="48">
                <c:v>1500</c:v>
              </c:pt>
              <c:pt idx="49">
                <c:v>1500</c:v>
              </c:pt>
              <c:pt idx="50">
                <c:v>1500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  <c:smooth val="0"/>
        </c:ser>
        <c:marker val="1"/>
        <c:axId val="11083319"/>
        <c:axId val="32641008"/>
      </c:lineChart>
      <c:cat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10833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Power [kW]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672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0.8</c:v>
              </c:pt>
              <c:pt idx="9">
                <c:v>0.9</c:v>
              </c:pt>
              <c:pt idx="10">
                <c:v>1</c:v>
              </c:pt>
              <c:pt idx="11">
                <c:v>1.1</c:v>
              </c:pt>
              <c:pt idx="12">
                <c:v>1.2</c:v>
              </c:pt>
              <c:pt idx="13">
                <c:v>1.3</c:v>
              </c:pt>
              <c:pt idx="14">
                <c:v>1.4</c:v>
              </c:pt>
              <c:pt idx="15">
                <c:v>1.5</c:v>
              </c:pt>
              <c:pt idx="16">
                <c:v>1.6</c:v>
              </c:pt>
              <c:pt idx="17">
                <c:v>1.7</c:v>
              </c:pt>
              <c:pt idx="18">
                <c:v>1.8</c:v>
              </c:pt>
              <c:pt idx="19">
                <c:v>1.9</c:v>
              </c:pt>
              <c:pt idx="20">
                <c:v>2</c:v>
              </c:pt>
              <c:pt idx="21">
                <c:v>2.1</c:v>
              </c:pt>
              <c:pt idx="22">
                <c:v>2.2</c:v>
              </c:pt>
              <c:pt idx="23">
                <c:v>2.3</c:v>
              </c:pt>
              <c:pt idx="24">
                <c:v>2.4</c:v>
              </c:pt>
              <c:pt idx="25">
                <c:v>2.5</c:v>
              </c:pt>
              <c:pt idx="26">
                <c:v>2.6</c:v>
              </c:pt>
              <c:pt idx="27">
                <c:v>2.7</c:v>
              </c:pt>
              <c:pt idx="28">
                <c:v>2.8</c:v>
              </c:pt>
              <c:pt idx="29">
                <c:v>2.9</c:v>
              </c:pt>
              <c:pt idx="30">
                <c:v>3</c:v>
              </c:pt>
              <c:pt idx="31">
                <c:v>3.1</c:v>
              </c:pt>
              <c:pt idx="32">
                <c:v>3.2</c:v>
              </c:pt>
              <c:pt idx="33">
                <c:v>3.3</c:v>
              </c:pt>
              <c:pt idx="34">
                <c:v>3.4</c:v>
              </c:pt>
              <c:pt idx="35">
                <c:v>3.5</c:v>
              </c:pt>
              <c:pt idx="36">
                <c:v>3.6</c:v>
              </c:pt>
              <c:pt idx="37">
                <c:v>3.7</c:v>
              </c:pt>
              <c:pt idx="38">
                <c:v>3.8</c:v>
              </c:pt>
              <c:pt idx="39">
                <c:v>3.9</c:v>
              </c:pt>
              <c:pt idx="40">
                <c:v>4</c:v>
              </c:pt>
              <c:pt idx="41">
                <c:v>4.1</c:v>
              </c:pt>
              <c:pt idx="42">
                <c:v>4.2</c:v>
              </c:pt>
              <c:pt idx="43">
                <c:v>4.3</c:v>
              </c:pt>
              <c:pt idx="44">
                <c:v>4.4</c:v>
              </c:pt>
              <c:pt idx="45">
                <c:v>4.5</c:v>
              </c:pt>
              <c:pt idx="46">
                <c:v>4.6</c:v>
              </c:pt>
              <c:pt idx="47">
                <c:v>4.7</c:v>
              </c:pt>
              <c:pt idx="48">
                <c:v>4.8</c:v>
              </c:pt>
              <c:pt idx="49">
                <c:v>4.9</c:v>
              </c:pt>
              <c:pt idx="50">
                <c:v>5</c:v>
              </c:pt>
              <c:pt idx="51">
                <c:v>5.1</c:v>
              </c:pt>
              <c:pt idx="52">
                <c:v>5.2</c:v>
              </c:pt>
              <c:pt idx="53">
                <c:v>5.3</c:v>
              </c:pt>
              <c:pt idx="54">
                <c:v>5.4</c:v>
              </c:pt>
              <c:pt idx="55">
                <c:v>5.5</c:v>
              </c:pt>
              <c:pt idx="56">
                <c:v>5.6</c:v>
              </c:pt>
              <c:pt idx="57">
                <c:v>5.7</c:v>
              </c:pt>
              <c:pt idx="58">
                <c:v>5.8</c:v>
              </c:pt>
              <c:pt idx="59">
                <c:v>5.9</c:v>
              </c:pt>
              <c:pt idx="60">
                <c:v>6</c:v>
              </c:pt>
              <c:pt idx="61">
                <c:v>6.1</c:v>
              </c:pt>
              <c:pt idx="62">
                <c:v>6.2</c:v>
              </c:pt>
              <c:pt idx="63">
                <c:v>6.3</c:v>
              </c:pt>
              <c:pt idx="64">
                <c:v>6.4</c:v>
              </c:pt>
              <c:pt idx="65">
                <c:v>6.5</c:v>
              </c:pt>
              <c:pt idx="66">
                <c:v>6.6</c:v>
              </c:pt>
              <c:pt idx="67">
                <c:v>6.7</c:v>
              </c:pt>
              <c:pt idx="68">
                <c:v>6.8</c:v>
              </c:pt>
              <c:pt idx="69">
                <c:v>6.9</c:v>
              </c:pt>
              <c:pt idx="70">
                <c:v>7</c:v>
              </c:pt>
              <c:pt idx="71">
                <c:v>7.1</c:v>
              </c:pt>
              <c:pt idx="72">
                <c:v>7.2</c:v>
              </c:pt>
              <c:pt idx="73">
                <c:v>7.3</c:v>
              </c:pt>
              <c:pt idx="74">
                <c:v>7.4</c:v>
              </c:pt>
              <c:pt idx="75">
                <c:v>7.5</c:v>
              </c:pt>
              <c:pt idx="76">
                <c:v>7.6</c:v>
              </c:pt>
              <c:pt idx="77">
                <c:v>7.7</c:v>
              </c:pt>
              <c:pt idx="78">
                <c:v>7.8</c:v>
              </c:pt>
              <c:pt idx="79">
                <c:v>7.9</c:v>
              </c:pt>
              <c:pt idx="80">
                <c:v>8</c:v>
              </c:pt>
              <c:pt idx="81">
                <c:v>8.1</c:v>
              </c:pt>
              <c:pt idx="82">
                <c:v>8.2</c:v>
              </c:pt>
              <c:pt idx="83">
                <c:v>8.3</c:v>
              </c:pt>
              <c:pt idx="84">
                <c:v>8.4</c:v>
              </c:pt>
              <c:pt idx="85">
                <c:v>8.5</c:v>
              </c:pt>
              <c:pt idx="86">
                <c:v>8.6</c:v>
              </c:pt>
              <c:pt idx="87">
                <c:v>8.7</c:v>
              </c:pt>
              <c:pt idx="88">
                <c:v>8.8</c:v>
              </c:pt>
              <c:pt idx="89">
                <c:v>8.9</c:v>
              </c:pt>
              <c:pt idx="90">
                <c:v>9</c:v>
              </c:pt>
              <c:pt idx="91">
                <c:v>9.1</c:v>
              </c:pt>
              <c:pt idx="92">
                <c:v>9.2</c:v>
              </c:pt>
              <c:pt idx="93">
                <c:v>9.3</c:v>
              </c:pt>
              <c:pt idx="94">
                <c:v>9.4</c:v>
              </c:pt>
              <c:pt idx="95">
                <c:v>9.5</c:v>
              </c:pt>
              <c:pt idx="96">
                <c:v>9.6</c:v>
              </c:pt>
              <c:pt idx="97">
                <c:v>9.7</c:v>
              </c:pt>
              <c:pt idx="98">
                <c:v>9.8</c:v>
              </c:pt>
              <c:pt idx="99">
                <c:v>9.9</c:v>
              </c:pt>
              <c:pt idx="100">
                <c:v>10</c:v>
              </c:pt>
              <c:pt idx="101">
                <c:v>10.1</c:v>
              </c:pt>
              <c:pt idx="102">
                <c:v>10.2</c:v>
              </c:pt>
              <c:pt idx="103">
                <c:v>10.3</c:v>
              </c:pt>
              <c:pt idx="104">
                <c:v>10.4</c:v>
              </c:pt>
              <c:pt idx="105">
                <c:v>10.5</c:v>
              </c:pt>
              <c:pt idx="106">
                <c:v>10.6</c:v>
              </c:pt>
              <c:pt idx="107">
                <c:v>10.7</c:v>
              </c:pt>
              <c:pt idx="108">
                <c:v>10.8</c:v>
              </c:pt>
              <c:pt idx="109">
                <c:v>10.9</c:v>
              </c:pt>
              <c:pt idx="110">
                <c:v>11</c:v>
              </c:pt>
              <c:pt idx="111">
                <c:v>11.1</c:v>
              </c:pt>
              <c:pt idx="112">
                <c:v>11.2</c:v>
              </c:pt>
              <c:pt idx="113">
                <c:v>11.3</c:v>
              </c:pt>
              <c:pt idx="114">
                <c:v>11.4</c:v>
              </c:pt>
              <c:pt idx="115">
                <c:v>11.5</c:v>
              </c:pt>
              <c:pt idx="116">
                <c:v>11.6</c:v>
              </c:pt>
              <c:pt idx="117">
                <c:v>11.7</c:v>
              </c:pt>
              <c:pt idx="118">
                <c:v>11.8</c:v>
              </c:pt>
              <c:pt idx="119">
                <c:v>11.9</c:v>
              </c:pt>
              <c:pt idx="120">
                <c:v>12</c:v>
              </c:pt>
              <c:pt idx="121">
                <c:v>12.1</c:v>
              </c:pt>
              <c:pt idx="122">
                <c:v>12.2</c:v>
              </c:pt>
              <c:pt idx="123">
                <c:v>12.3</c:v>
              </c:pt>
              <c:pt idx="124">
                <c:v>12.4</c:v>
              </c:pt>
              <c:pt idx="125">
                <c:v>12.5</c:v>
              </c:pt>
              <c:pt idx="126">
                <c:v>12.6</c:v>
              </c:pt>
              <c:pt idx="127">
                <c:v>12.7</c:v>
              </c:pt>
              <c:pt idx="128">
                <c:v>12.8</c:v>
              </c:pt>
              <c:pt idx="129">
                <c:v>12.9</c:v>
              </c:pt>
              <c:pt idx="130">
                <c:v>13</c:v>
              </c:pt>
              <c:pt idx="131">
                <c:v>13.1</c:v>
              </c:pt>
              <c:pt idx="132">
                <c:v>13.2</c:v>
              </c:pt>
              <c:pt idx="133">
                <c:v>13.3</c:v>
              </c:pt>
              <c:pt idx="134">
                <c:v>13.4</c:v>
              </c:pt>
              <c:pt idx="135">
                <c:v>13.5</c:v>
              </c:pt>
              <c:pt idx="136">
                <c:v>13.6</c:v>
              </c:pt>
              <c:pt idx="137">
                <c:v>13.7</c:v>
              </c:pt>
              <c:pt idx="138">
                <c:v>13.8</c:v>
              </c:pt>
              <c:pt idx="139">
                <c:v>13.9</c:v>
              </c:pt>
              <c:pt idx="140">
                <c:v>14</c:v>
              </c:pt>
              <c:pt idx="141">
                <c:v>14.1</c:v>
              </c:pt>
              <c:pt idx="142">
                <c:v>14.2</c:v>
              </c:pt>
              <c:pt idx="143">
                <c:v>14.3</c:v>
              </c:pt>
              <c:pt idx="144">
                <c:v>14.4</c:v>
              </c:pt>
              <c:pt idx="145">
                <c:v>14.5</c:v>
              </c:pt>
              <c:pt idx="146">
                <c:v>14.6</c:v>
              </c:pt>
              <c:pt idx="147">
                <c:v>14.7</c:v>
              </c:pt>
              <c:pt idx="148">
                <c:v>14.8</c:v>
              </c:pt>
              <c:pt idx="149">
                <c:v>14.9</c:v>
              </c:pt>
              <c:pt idx="150">
                <c:v>15</c:v>
              </c:pt>
              <c:pt idx="151">
                <c:v>15.1</c:v>
              </c:pt>
              <c:pt idx="152">
                <c:v>15.2</c:v>
              </c:pt>
              <c:pt idx="153">
                <c:v>15.3</c:v>
              </c:pt>
              <c:pt idx="154">
                <c:v>15.4</c:v>
              </c:pt>
              <c:pt idx="155">
                <c:v>15.5</c:v>
              </c:pt>
              <c:pt idx="156">
                <c:v>15.6</c:v>
              </c:pt>
              <c:pt idx="157">
                <c:v>15.7</c:v>
              </c:pt>
              <c:pt idx="158">
                <c:v>15.8</c:v>
              </c:pt>
              <c:pt idx="159">
                <c:v>15.9</c:v>
              </c:pt>
              <c:pt idx="160">
                <c:v>16</c:v>
              </c:pt>
              <c:pt idx="161">
                <c:v>16.1</c:v>
              </c:pt>
              <c:pt idx="162">
                <c:v>16.2</c:v>
              </c:pt>
              <c:pt idx="163">
                <c:v>16.3</c:v>
              </c:pt>
              <c:pt idx="164">
                <c:v>16.4</c:v>
              </c:pt>
              <c:pt idx="165">
                <c:v>16.5</c:v>
              </c:pt>
              <c:pt idx="166">
                <c:v>16.6</c:v>
              </c:pt>
              <c:pt idx="167">
                <c:v>16.7</c:v>
              </c:pt>
              <c:pt idx="168">
                <c:v>16.8</c:v>
              </c:pt>
              <c:pt idx="169">
                <c:v>16.9</c:v>
              </c:pt>
              <c:pt idx="170">
                <c:v>17</c:v>
              </c:pt>
              <c:pt idx="171">
                <c:v>17.1</c:v>
              </c:pt>
              <c:pt idx="172">
                <c:v>17.2</c:v>
              </c:pt>
              <c:pt idx="173">
                <c:v>17.3</c:v>
              </c:pt>
              <c:pt idx="174">
                <c:v>17.4</c:v>
              </c:pt>
              <c:pt idx="175">
                <c:v>17.5</c:v>
              </c:pt>
              <c:pt idx="176">
                <c:v>17.6</c:v>
              </c:pt>
              <c:pt idx="177">
                <c:v>17.7</c:v>
              </c:pt>
              <c:pt idx="178">
                <c:v>17.8</c:v>
              </c:pt>
              <c:pt idx="179">
                <c:v>17.9</c:v>
              </c:pt>
              <c:pt idx="180">
                <c:v>18</c:v>
              </c:pt>
              <c:pt idx="181">
                <c:v>18.1</c:v>
              </c:pt>
              <c:pt idx="182">
                <c:v>18.2</c:v>
              </c:pt>
              <c:pt idx="183">
                <c:v>18.3</c:v>
              </c:pt>
              <c:pt idx="184">
                <c:v>18.4</c:v>
              </c:pt>
              <c:pt idx="185">
                <c:v>18.5</c:v>
              </c:pt>
              <c:pt idx="186">
                <c:v>18.6</c:v>
              </c:pt>
              <c:pt idx="187">
                <c:v>18.7</c:v>
              </c:pt>
              <c:pt idx="188">
                <c:v>18.8</c:v>
              </c:pt>
              <c:pt idx="189">
                <c:v>18.9</c:v>
              </c:pt>
              <c:pt idx="190">
                <c:v>19</c:v>
              </c:pt>
              <c:pt idx="191">
                <c:v>19.1</c:v>
              </c:pt>
              <c:pt idx="192">
                <c:v>19.2</c:v>
              </c:pt>
              <c:pt idx="193">
                <c:v>19.3</c:v>
              </c:pt>
              <c:pt idx="194">
                <c:v>19.4</c:v>
              </c:pt>
              <c:pt idx="195">
                <c:v>19.5</c:v>
              </c:pt>
              <c:pt idx="196">
                <c:v>19.6</c:v>
              </c:pt>
              <c:pt idx="197">
                <c:v>19.7</c:v>
              </c:pt>
              <c:pt idx="198">
                <c:v>19.8</c:v>
              </c:pt>
              <c:pt idx="199">
                <c:v>19.9</c:v>
              </c:pt>
              <c:pt idx="200">
                <c:v>20</c:v>
              </c:pt>
              <c:pt idx="201">
                <c:v>20.1</c:v>
              </c:pt>
              <c:pt idx="202">
                <c:v>20.2</c:v>
              </c:pt>
              <c:pt idx="203">
                <c:v>20.3</c:v>
              </c:pt>
              <c:pt idx="204">
                <c:v>20.4</c:v>
              </c:pt>
              <c:pt idx="205">
                <c:v>20.5</c:v>
              </c:pt>
              <c:pt idx="206">
                <c:v>20.6</c:v>
              </c:pt>
              <c:pt idx="207">
                <c:v>20.7</c:v>
              </c:pt>
              <c:pt idx="208">
                <c:v>20.8</c:v>
              </c:pt>
              <c:pt idx="209">
                <c:v>20.9</c:v>
              </c:pt>
              <c:pt idx="210">
                <c:v>21</c:v>
              </c:pt>
              <c:pt idx="211">
                <c:v>21.1</c:v>
              </c:pt>
              <c:pt idx="212">
                <c:v>21.2</c:v>
              </c:pt>
              <c:pt idx="213">
                <c:v>21.3</c:v>
              </c:pt>
              <c:pt idx="214">
                <c:v>21.4</c:v>
              </c:pt>
              <c:pt idx="215">
                <c:v>21.5</c:v>
              </c:pt>
              <c:pt idx="216">
                <c:v>21.6</c:v>
              </c:pt>
              <c:pt idx="217">
                <c:v>21.7</c:v>
              </c:pt>
              <c:pt idx="218">
                <c:v>21.8</c:v>
              </c:pt>
              <c:pt idx="219">
                <c:v>21.9</c:v>
              </c:pt>
              <c:pt idx="220">
                <c:v>22</c:v>
              </c:pt>
              <c:pt idx="221">
                <c:v>22.1</c:v>
              </c:pt>
              <c:pt idx="222">
                <c:v>22.2</c:v>
              </c:pt>
              <c:pt idx="223">
                <c:v>22.3</c:v>
              </c:pt>
              <c:pt idx="224">
                <c:v>22.4</c:v>
              </c:pt>
              <c:pt idx="225">
                <c:v>22.5</c:v>
              </c:pt>
              <c:pt idx="226">
                <c:v>22.6</c:v>
              </c:pt>
              <c:pt idx="227">
                <c:v>22.7</c:v>
              </c:pt>
              <c:pt idx="228">
                <c:v>22.8</c:v>
              </c:pt>
              <c:pt idx="229">
                <c:v>22.9</c:v>
              </c:pt>
              <c:pt idx="230">
                <c:v>23</c:v>
              </c:pt>
              <c:pt idx="231">
                <c:v>23.1</c:v>
              </c:pt>
              <c:pt idx="232">
                <c:v>23.2</c:v>
              </c:pt>
              <c:pt idx="233">
                <c:v>23.3</c:v>
              </c:pt>
              <c:pt idx="234">
                <c:v>23.4</c:v>
              </c:pt>
              <c:pt idx="235">
                <c:v>23.5</c:v>
              </c:pt>
              <c:pt idx="236">
                <c:v>23.6</c:v>
              </c:pt>
              <c:pt idx="237">
                <c:v>23.7</c:v>
              </c:pt>
              <c:pt idx="238">
                <c:v>23.8</c:v>
              </c:pt>
              <c:pt idx="239">
                <c:v>23.9</c:v>
              </c:pt>
              <c:pt idx="240">
                <c:v>24</c:v>
              </c:pt>
              <c:pt idx="241">
                <c:v>24.1</c:v>
              </c:pt>
              <c:pt idx="242">
                <c:v>24.2</c:v>
              </c:pt>
              <c:pt idx="243">
                <c:v>24.3</c:v>
              </c:pt>
              <c:pt idx="244">
                <c:v>24.4</c:v>
              </c:pt>
              <c:pt idx="245">
                <c:v>24.5</c:v>
              </c:pt>
              <c:pt idx="246">
                <c:v>24.6</c:v>
              </c:pt>
              <c:pt idx="247">
                <c:v>24.7</c:v>
              </c:pt>
              <c:pt idx="248">
                <c:v>24.8</c:v>
              </c:pt>
              <c:pt idx="249">
                <c:v>24.9</c:v>
              </c:pt>
              <c:pt idx="250">
                <c:v>25</c:v>
              </c:pt>
              <c:pt idx="251">
                <c:v>25.1</c:v>
              </c:pt>
              <c:pt idx="252">
                <c:v>25.2</c:v>
              </c:pt>
              <c:pt idx="253">
                <c:v>25.3</c:v>
              </c:pt>
              <c:pt idx="254">
                <c:v>25.4</c:v>
              </c:pt>
              <c:pt idx="255">
                <c:v>25.5</c:v>
              </c:pt>
              <c:pt idx="256">
                <c:v>25.6</c:v>
              </c:pt>
              <c:pt idx="257">
                <c:v>25.7</c:v>
              </c:pt>
              <c:pt idx="258">
                <c:v>25.8</c:v>
              </c:pt>
              <c:pt idx="259">
                <c:v>25.9</c:v>
              </c:pt>
              <c:pt idx="260">
                <c:v>26</c:v>
              </c:pt>
              <c:pt idx="261">
                <c:v>26.1</c:v>
              </c:pt>
              <c:pt idx="262">
                <c:v>26.2</c:v>
              </c:pt>
              <c:pt idx="263">
                <c:v>26.3</c:v>
              </c:pt>
              <c:pt idx="264">
                <c:v>26.4</c:v>
              </c:pt>
              <c:pt idx="265">
                <c:v>26.5</c:v>
              </c:pt>
              <c:pt idx="266">
                <c:v>26.6</c:v>
              </c:pt>
              <c:pt idx="267">
                <c:v>26.7</c:v>
              </c:pt>
              <c:pt idx="268">
                <c:v>26.8</c:v>
              </c:pt>
              <c:pt idx="269">
                <c:v>26.9</c:v>
              </c:pt>
              <c:pt idx="270">
                <c:v>27</c:v>
              </c:pt>
              <c:pt idx="271">
                <c:v>27.1</c:v>
              </c:pt>
              <c:pt idx="272">
                <c:v>27.2</c:v>
              </c:pt>
              <c:pt idx="273">
                <c:v>27.3</c:v>
              </c:pt>
              <c:pt idx="274">
                <c:v>27.4</c:v>
              </c:pt>
              <c:pt idx="275">
                <c:v>27.5</c:v>
              </c:pt>
              <c:pt idx="276">
                <c:v>27.6</c:v>
              </c:pt>
              <c:pt idx="277">
                <c:v>27.7</c:v>
              </c:pt>
              <c:pt idx="278">
                <c:v>27.8</c:v>
              </c:pt>
              <c:pt idx="279">
                <c:v>27.9</c:v>
              </c:pt>
              <c:pt idx="280">
                <c:v>28</c:v>
              </c:pt>
              <c:pt idx="281">
                <c:v>28.1</c:v>
              </c:pt>
              <c:pt idx="282">
                <c:v>28.2</c:v>
              </c:pt>
              <c:pt idx="283">
                <c:v>28.3</c:v>
              </c:pt>
              <c:pt idx="284">
                <c:v>28.4</c:v>
              </c:pt>
              <c:pt idx="285">
                <c:v>28.5</c:v>
              </c:pt>
              <c:pt idx="286">
                <c:v>28.6</c:v>
              </c:pt>
              <c:pt idx="287">
                <c:v>28.7</c:v>
              </c:pt>
              <c:pt idx="288">
                <c:v>28.8</c:v>
              </c:pt>
              <c:pt idx="289">
                <c:v>28.9</c:v>
              </c:pt>
              <c:pt idx="290">
                <c:v>29</c:v>
              </c:pt>
              <c:pt idx="291">
                <c:v>29.1</c:v>
              </c:pt>
              <c:pt idx="292">
                <c:v>29.2</c:v>
              </c:pt>
              <c:pt idx="293">
                <c:v>29.3</c:v>
              </c:pt>
              <c:pt idx="294">
                <c:v>29.4</c:v>
              </c:pt>
              <c:pt idx="295">
                <c:v>29.5</c:v>
              </c:pt>
              <c:pt idx="296">
                <c:v>29.6</c:v>
              </c:pt>
              <c:pt idx="297">
                <c:v>29.7</c:v>
              </c:pt>
              <c:pt idx="298">
                <c:v>29.8</c:v>
              </c:pt>
              <c:pt idx="299">
                <c:v>29.9</c:v>
              </c:pt>
              <c:pt idx="300">
                <c:v>30</c:v>
              </c:pt>
              <c:pt idx="301">
                <c:v>30.1</c:v>
              </c:pt>
              <c:pt idx="302">
                <c:v>30.2</c:v>
              </c:pt>
              <c:pt idx="303">
                <c:v>30.3</c:v>
              </c:pt>
              <c:pt idx="304">
                <c:v>30.4</c:v>
              </c:pt>
              <c:pt idx="305">
                <c:v>30.5</c:v>
              </c:pt>
              <c:pt idx="306">
                <c:v>30.6</c:v>
              </c:pt>
              <c:pt idx="307">
                <c:v>30.7</c:v>
              </c:pt>
              <c:pt idx="308">
                <c:v>30.8</c:v>
              </c:pt>
              <c:pt idx="309">
                <c:v>30.9</c:v>
              </c:pt>
              <c:pt idx="310">
                <c:v>31</c:v>
              </c:pt>
              <c:pt idx="311">
                <c:v>31.1</c:v>
              </c:pt>
              <c:pt idx="312">
                <c:v>31.2</c:v>
              </c:pt>
              <c:pt idx="313">
                <c:v>31.3</c:v>
              </c:pt>
              <c:pt idx="314">
                <c:v>31.4</c:v>
              </c:pt>
              <c:pt idx="315">
                <c:v>31.5</c:v>
              </c:pt>
              <c:pt idx="316">
                <c:v>31.6</c:v>
              </c:pt>
              <c:pt idx="317">
                <c:v>31.7</c:v>
              </c:pt>
              <c:pt idx="318">
                <c:v>31.8</c:v>
              </c:pt>
              <c:pt idx="319">
                <c:v>31.9</c:v>
              </c:pt>
              <c:pt idx="320">
                <c:v>32</c:v>
              </c:pt>
              <c:pt idx="321">
                <c:v>32.1</c:v>
              </c:pt>
              <c:pt idx="322">
                <c:v>32.2</c:v>
              </c:pt>
              <c:pt idx="323">
                <c:v>32.3</c:v>
              </c:pt>
              <c:pt idx="324">
                <c:v>32.4</c:v>
              </c:pt>
              <c:pt idx="325">
                <c:v>32.5</c:v>
              </c:pt>
              <c:pt idx="326">
                <c:v>32.6</c:v>
              </c:pt>
              <c:pt idx="327">
                <c:v>32.7</c:v>
              </c:pt>
              <c:pt idx="328">
                <c:v>32.8</c:v>
              </c:pt>
              <c:pt idx="329">
                <c:v>32.9</c:v>
              </c:pt>
              <c:pt idx="330">
                <c:v>33</c:v>
              </c:pt>
              <c:pt idx="331">
                <c:v>33.1</c:v>
              </c:pt>
              <c:pt idx="332">
                <c:v>33.2</c:v>
              </c:pt>
              <c:pt idx="333">
                <c:v>33.3</c:v>
              </c:pt>
              <c:pt idx="334">
                <c:v>33.4</c:v>
              </c:pt>
              <c:pt idx="335">
                <c:v>33.5</c:v>
              </c:pt>
              <c:pt idx="336">
                <c:v>33.6</c:v>
              </c:pt>
              <c:pt idx="337">
                <c:v>33.7</c:v>
              </c:pt>
              <c:pt idx="338">
                <c:v>33.8</c:v>
              </c:pt>
              <c:pt idx="339">
                <c:v>33.9</c:v>
              </c:pt>
              <c:pt idx="340">
                <c:v>34</c:v>
              </c:pt>
              <c:pt idx="341">
                <c:v>34.1</c:v>
              </c:pt>
              <c:pt idx="342">
                <c:v>34.2</c:v>
              </c:pt>
              <c:pt idx="343">
                <c:v>34.3</c:v>
              </c:pt>
              <c:pt idx="344">
                <c:v>34.4</c:v>
              </c:pt>
              <c:pt idx="345">
                <c:v>34.5</c:v>
              </c:pt>
              <c:pt idx="346">
                <c:v>34.6</c:v>
              </c:pt>
              <c:pt idx="347">
                <c:v>34.7</c:v>
              </c:pt>
              <c:pt idx="348">
                <c:v>34.8</c:v>
              </c:pt>
              <c:pt idx="349">
                <c:v>34.9</c:v>
              </c:pt>
              <c:pt idx="350">
                <c:v>35</c:v>
              </c:pt>
              <c:pt idx="351">
                <c:v>35.1</c:v>
              </c:pt>
              <c:pt idx="352">
                <c:v>35.2</c:v>
              </c:pt>
              <c:pt idx="353">
                <c:v>35.3</c:v>
              </c:pt>
              <c:pt idx="354">
                <c:v>35.4</c:v>
              </c:pt>
              <c:pt idx="355">
                <c:v>35.5</c:v>
              </c:pt>
              <c:pt idx="356">
                <c:v>35.6</c:v>
              </c:pt>
              <c:pt idx="357">
                <c:v>35.7</c:v>
              </c:pt>
              <c:pt idx="358">
                <c:v>35.8</c:v>
              </c:pt>
              <c:pt idx="359">
                <c:v>35.9</c:v>
              </c:pt>
              <c:pt idx="360">
                <c:v>36</c:v>
              </c:pt>
              <c:pt idx="361">
                <c:v>36.1</c:v>
              </c:pt>
              <c:pt idx="362">
                <c:v>36.2</c:v>
              </c:pt>
              <c:pt idx="363">
                <c:v>36.3</c:v>
              </c:pt>
              <c:pt idx="364">
                <c:v>36.4</c:v>
              </c:pt>
              <c:pt idx="365">
                <c:v>36.5</c:v>
              </c:pt>
              <c:pt idx="366">
                <c:v>36.6</c:v>
              </c:pt>
              <c:pt idx="367">
                <c:v>36.7</c:v>
              </c:pt>
              <c:pt idx="368">
                <c:v>36.8</c:v>
              </c:pt>
              <c:pt idx="369">
                <c:v>36.9</c:v>
              </c:pt>
              <c:pt idx="370">
                <c:v>37</c:v>
              </c:pt>
              <c:pt idx="371">
                <c:v>37.1</c:v>
              </c:pt>
              <c:pt idx="372">
                <c:v>37.2</c:v>
              </c:pt>
              <c:pt idx="373">
                <c:v>37.3</c:v>
              </c:pt>
              <c:pt idx="374">
                <c:v>37.4</c:v>
              </c:pt>
              <c:pt idx="375">
                <c:v>37.5</c:v>
              </c:pt>
              <c:pt idx="376">
                <c:v>37.6</c:v>
              </c:pt>
              <c:pt idx="377">
                <c:v>37.7</c:v>
              </c:pt>
              <c:pt idx="378">
                <c:v>37.8</c:v>
              </c:pt>
              <c:pt idx="379">
                <c:v>37.9</c:v>
              </c:pt>
              <c:pt idx="380">
                <c:v>38</c:v>
              </c:pt>
              <c:pt idx="381">
                <c:v>38.1</c:v>
              </c:pt>
              <c:pt idx="382">
                <c:v>38.2</c:v>
              </c:pt>
              <c:pt idx="383">
                <c:v>38.3</c:v>
              </c:pt>
              <c:pt idx="384">
                <c:v>38.4</c:v>
              </c:pt>
              <c:pt idx="385">
                <c:v>38.5</c:v>
              </c:pt>
              <c:pt idx="386">
                <c:v>38.6</c:v>
              </c:pt>
              <c:pt idx="387">
                <c:v>38.7</c:v>
              </c:pt>
              <c:pt idx="388">
                <c:v>38.8</c:v>
              </c:pt>
              <c:pt idx="389">
                <c:v>38.9</c:v>
              </c:pt>
              <c:pt idx="390">
                <c:v>39</c:v>
              </c:pt>
              <c:pt idx="391">
                <c:v>39.1</c:v>
              </c:pt>
              <c:pt idx="392">
                <c:v>39.2</c:v>
              </c:pt>
              <c:pt idx="393">
                <c:v>39.3</c:v>
              </c:pt>
              <c:pt idx="394">
                <c:v>39.4</c:v>
              </c:pt>
              <c:pt idx="395">
                <c:v>39.5</c:v>
              </c:pt>
              <c:pt idx="396">
                <c:v>39.6</c:v>
              </c:pt>
              <c:pt idx="397">
                <c:v>39.7</c:v>
              </c:pt>
              <c:pt idx="398">
                <c:v>39.8</c:v>
              </c:pt>
              <c:pt idx="399">
                <c:v>39.9</c:v>
              </c:pt>
              <c:pt idx="400">
                <c:v>40</c:v>
              </c:pt>
              <c:pt idx="401">
                <c:v>40.1</c:v>
              </c:pt>
              <c:pt idx="402">
                <c:v>40.2</c:v>
              </c:pt>
              <c:pt idx="403">
                <c:v>40.3</c:v>
              </c:pt>
              <c:pt idx="404">
                <c:v>40.4</c:v>
              </c:pt>
              <c:pt idx="405">
                <c:v>40.5</c:v>
              </c:pt>
              <c:pt idx="406">
                <c:v>40.6</c:v>
              </c:pt>
              <c:pt idx="407">
                <c:v>40.7</c:v>
              </c:pt>
              <c:pt idx="408">
                <c:v>40.8</c:v>
              </c:pt>
              <c:pt idx="409">
                <c:v>40.9</c:v>
              </c:pt>
              <c:pt idx="410">
                <c:v>41</c:v>
              </c:pt>
              <c:pt idx="411">
                <c:v>41.1</c:v>
              </c:pt>
              <c:pt idx="412">
                <c:v>41.2</c:v>
              </c:pt>
              <c:pt idx="413">
                <c:v>41.3</c:v>
              </c:pt>
              <c:pt idx="414">
                <c:v>41.4</c:v>
              </c:pt>
              <c:pt idx="415">
                <c:v>41.5</c:v>
              </c:pt>
              <c:pt idx="416">
                <c:v>41.6</c:v>
              </c:pt>
              <c:pt idx="417">
                <c:v>41.7</c:v>
              </c:pt>
              <c:pt idx="418">
                <c:v>41.8</c:v>
              </c:pt>
              <c:pt idx="419">
                <c:v>41.9</c:v>
              </c:pt>
              <c:pt idx="420">
                <c:v>42</c:v>
              </c:pt>
              <c:pt idx="421">
                <c:v>42.1</c:v>
              </c:pt>
              <c:pt idx="422">
                <c:v>42.2</c:v>
              </c:pt>
              <c:pt idx="423">
                <c:v>42.3</c:v>
              </c:pt>
              <c:pt idx="424">
                <c:v>42.4</c:v>
              </c:pt>
              <c:pt idx="425">
                <c:v>42.5</c:v>
              </c:pt>
              <c:pt idx="426">
                <c:v>42.6</c:v>
              </c:pt>
              <c:pt idx="427">
                <c:v>42.7</c:v>
              </c:pt>
              <c:pt idx="428">
                <c:v>42.8</c:v>
              </c:pt>
              <c:pt idx="429">
                <c:v>42.9</c:v>
              </c:pt>
              <c:pt idx="430">
                <c:v>43</c:v>
              </c:pt>
              <c:pt idx="431">
                <c:v>43.1</c:v>
              </c:pt>
              <c:pt idx="432">
                <c:v>43.2</c:v>
              </c:pt>
              <c:pt idx="433">
                <c:v>43.3</c:v>
              </c:pt>
              <c:pt idx="434">
                <c:v>43.4</c:v>
              </c:pt>
              <c:pt idx="435">
                <c:v>43.5</c:v>
              </c:pt>
              <c:pt idx="436">
                <c:v>43.6</c:v>
              </c:pt>
              <c:pt idx="437">
                <c:v>43.7</c:v>
              </c:pt>
              <c:pt idx="438">
                <c:v>43.8</c:v>
              </c:pt>
              <c:pt idx="439">
                <c:v>43.9</c:v>
              </c:pt>
              <c:pt idx="440">
                <c:v>44</c:v>
              </c:pt>
              <c:pt idx="441">
                <c:v>44.1</c:v>
              </c:pt>
              <c:pt idx="442">
                <c:v>44.2</c:v>
              </c:pt>
              <c:pt idx="443">
                <c:v>44.3</c:v>
              </c:pt>
              <c:pt idx="444">
                <c:v>44.4</c:v>
              </c:pt>
              <c:pt idx="445">
                <c:v>44.5</c:v>
              </c:pt>
              <c:pt idx="446">
                <c:v>44.6</c:v>
              </c:pt>
              <c:pt idx="447">
                <c:v>44.7</c:v>
              </c:pt>
              <c:pt idx="448">
                <c:v>44.8</c:v>
              </c:pt>
              <c:pt idx="449">
                <c:v>44.9</c:v>
              </c:pt>
              <c:pt idx="450">
                <c:v>45</c:v>
              </c:pt>
              <c:pt idx="451">
                <c:v>45.1</c:v>
              </c:pt>
              <c:pt idx="452">
                <c:v>45.2</c:v>
              </c:pt>
              <c:pt idx="453">
                <c:v>45.3</c:v>
              </c:pt>
              <c:pt idx="454">
                <c:v>45.4</c:v>
              </c:pt>
              <c:pt idx="455">
                <c:v>45.5</c:v>
              </c:pt>
              <c:pt idx="456">
                <c:v>45.6</c:v>
              </c:pt>
              <c:pt idx="457">
                <c:v>45.7</c:v>
              </c:pt>
              <c:pt idx="458">
                <c:v>45.8</c:v>
              </c:pt>
              <c:pt idx="459">
                <c:v>45.9</c:v>
              </c:pt>
              <c:pt idx="460">
                <c:v>46</c:v>
              </c:pt>
              <c:pt idx="461">
                <c:v>46.1</c:v>
              </c:pt>
              <c:pt idx="462">
                <c:v>46.2</c:v>
              </c:pt>
              <c:pt idx="463">
                <c:v>46.3</c:v>
              </c:pt>
              <c:pt idx="464">
                <c:v>46.4</c:v>
              </c:pt>
              <c:pt idx="465">
                <c:v>46.5</c:v>
              </c:pt>
              <c:pt idx="466">
                <c:v>46.6</c:v>
              </c:pt>
              <c:pt idx="467">
                <c:v>46.7</c:v>
              </c:pt>
              <c:pt idx="468">
                <c:v>46.8</c:v>
              </c:pt>
              <c:pt idx="469">
                <c:v>46.9</c:v>
              </c:pt>
              <c:pt idx="470">
                <c:v>47</c:v>
              </c:pt>
              <c:pt idx="471">
                <c:v>47.1</c:v>
              </c:pt>
              <c:pt idx="472">
                <c:v>47.2</c:v>
              </c:pt>
              <c:pt idx="473">
                <c:v>47.3</c:v>
              </c:pt>
              <c:pt idx="474">
                <c:v>47.4</c:v>
              </c:pt>
              <c:pt idx="475">
                <c:v>47.5</c:v>
              </c:pt>
              <c:pt idx="476">
                <c:v>47.6</c:v>
              </c:pt>
              <c:pt idx="477">
                <c:v>47.7</c:v>
              </c:pt>
              <c:pt idx="478">
                <c:v>47.8</c:v>
              </c:pt>
              <c:pt idx="479">
                <c:v>47.9</c:v>
              </c:pt>
              <c:pt idx="480">
                <c:v>48</c:v>
              </c:pt>
              <c:pt idx="481">
                <c:v>48.1</c:v>
              </c:pt>
              <c:pt idx="482">
                <c:v>48.2</c:v>
              </c:pt>
              <c:pt idx="483">
                <c:v>48.3</c:v>
              </c:pt>
              <c:pt idx="484">
                <c:v>48.4</c:v>
              </c:pt>
              <c:pt idx="485">
                <c:v>48.5</c:v>
              </c:pt>
              <c:pt idx="486">
                <c:v>48.6</c:v>
              </c:pt>
              <c:pt idx="487">
                <c:v>48.7</c:v>
              </c:pt>
              <c:pt idx="488">
                <c:v>48.8</c:v>
              </c:pt>
              <c:pt idx="489">
                <c:v>48.9</c:v>
              </c:pt>
              <c:pt idx="490">
                <c:v>49</c:v>
              </c:pt>
              <c:pt idx="491">
                <c:v>49.1</c:v>
              </c:pt>
              <c:pt idx="492">
                <c:v>49.2</c:v>
              </c:pt>
              <c:pt idx="493">
                <c:v>49.3</c:v>
              </c:pt>
              <c:pt idx="494">
                <c:v>49.4</c:v>
              </c:pt>
              <c:pt idx="495">
                <c:v>49.5</c:v>
              </c:pt>
              <c:pt idx="496">
                <c:v>49.6</c:v>
              </c:pt>
              <c:pt idx="497">
                <c:v>49.7</c:v>
              </c:pt>
              <c:pt idx="498">
                <c:v>49.8</c:v>
              </c:pt>
              <c:pt idx="499">
                <c:v>49.9</c:v>
              </c:pt>
              <c:pt idx="500">
                <c:v>50</c:v>
              </c:pt>
              <c:pt idx="501">
                <c:v>50.1</c:v>
              </c:pt>
              <c:pt idx="502">
                <c:v>50.2</c:v>
              </c:pt>
              <c:pt idx="503">
                <c:v>50.3</c:v>
              </c:pt>
              <c:pt idx="504">
                <c:v>50.4</c:v>
              </c:pt>
              <c:pt idx="505">
                <c:v>50.5</c:v>
              </c:pt>
              <c:pt idx="506">
                <c:v>50.6</c:v>
              </c:pt>
              <c:pt idx="507">
                <c:v>50.7</c:v>
              </c:pt>
              <c:pt idx="508">
                <c:v>50.8</c:v>
              </c:pt>
              <c:pt idx="509">
                <c:v>50.9</c:v>
              </c:pt>
              <c:pt idx="510">
                <c:v>51</c:v>
              </c:pt>
              <c:pt idx="511">
                <c:v>51.1</c:v>
              </c:pt>
              <c:pt idx="512">
                <c:v>51.2</c:v>
              </c:pt>
              <c:pt idx="513">
                <c:v>51.3</c:v>
              </c:pt>
              <c:pt idx="514">
                <c:v>51.4</c:v>
              </c:pt>
              <c:pt idx="515">
                <c:v>51.5</c:v>
              </c:pt>
              <c:pt idx="516">
                <c:v>51.6</c:v>
              </c:pt>
              <c:pt idx="517">
                <c:v>51.7</c:v>
              </c:pt>
              <c:pt idx="518">
                <c:v>51.8</c:v>
              </c:pt>
              <c:pt idx="519">
                <c:v>51.9</c:v>
              </c:pt>
              <c:pt idx="520">
                <c:v>52</c:v>
              </c:pt>
              <c:pt idx="521">
                <c:v>52.1</c:v>
              </c:pt>
              <c:pt idx="522">
                <c:v>52.2</c:v>
              </c:pt>
              <c:pt idx="523">
                <c:v>52.3</c:v>
              </c:pt>
              <c:pt idx="524">
                <c:v>52.4</c:v>
              </c:pt>
              <c:pt idx="525">
                <c:v>52.5</c:v>
              </c:pt>
              <c:pt idx="526">
                <c:v>52.6</c:v>
              </c:pt>
              <c:pt idx="527">
                <c:v>52.7</c:v>
              </c:pt>
              <c:pt idx="528">
                <c:v>52.8</c:v>
              </c:pt>
              <c:pt idx="529">
                <c:v>52.9</c:v>
              </c:pt>
              <c:pt idx="530">
                <c:v>53</c:v>
              </c:pt>
              <c:pt idx="531">
                <c:v>53.1</c:v>
              </c:pt>
              <c:pt idx="532">
                <c:v>53.2</c:v>
              </c:pt>
              <c:pt idx="533">
                <c:v>53.3</c:v>
              </c:pt>
              <c:pt idx="534">
                <c:v>53.4</c:v>
              </c:pt>
              <c:pt idx="535">
                <c:v>53.5</c:v>
              </c:pt>
              <c:pt idx="536">
                <c:v>53.6</c:v>
              </c:pt>
              <c:pt idx="537">
                <c:v>53.7</c:v>
              </c:pt>
              <c:pt idx="538">
                <c:v>53.8</c:v>
              </c:pt>
              <c:pt idx="539">
                <c:v>53.9</c:v>
              </c:pt>
              <c:pt idx="540">
                <c:v>54</c:v>
              </c:pt>
              <c:pt idx="541">
                <c:v>54.1</c:v>
              </c:pt>
              <c:pt idx="542">
                <c:v>54.2</c:v>
              </c:pt>
              <c:pt idx="543">
                <c:v>54.3</c:v>
              </c:pt>
              <c:pt idx="544">
                <c:v>54.4</c:v>
              </c:pt>
              <c:pt idx="545">
                <c:v>54.5</c:v>
              </c:pt>
              <c:pt idx="546">
                <c:v>54.6</c:v>
              </c:pt>
              <c:pt idx="547">
                <c:v>54.7</c:v>
              </c:pt>
              <c:pt idx="548">
                <c:v>54.8</c:v>
              </c:pt>
              <c:pt idx="549">
                <c:v>54.9</c:v>
              </c:pt>
              <c:pt idx="550">
                <c:v>55</c:v>
              </c:pt>
              <c:pt idx="551">
                <c:v>55.1</c:v>
              </c:pt>
              <c:pt idx="552">
                <c:v>55.2</c:v>
              </c:pt>
              <c:pt idx="553">
                <c:v>55.3</c:v>
              </c:pt>
              <c:pt idx="554">
                <c:v>55.4</c:v>
              </c:pt>
              <c:pt idx="555">
                <c:v>55.5</c:v>
              </c:pt>
              <c:pt idx="556">
                <c:v>55.6</c:v>
              </c:pt>
              <c:pt idx="557">
                <c:v>55.7</c:v>
              </c:pt>
              <c:pt idx="558">
                <c:v>55.8</c:v>
              </c:pt>
              <c:pt idx="559">
                <c:v>55.9</c:v>
              </c:pt>
              <c:pt idx="560">
                <c:v>56</c:v>
              </c:pt>
              <c:pt idx="561">
                <c:v>56.1</c:v>
              </c:pt>
              <c:pt idx="562">
                <c:v>56.2</c:v>
              </c:pt>
              <c:pt idx="563">
                <c:v>56.3</c:v>
              </c:pt>
              <c:pt idx="564">
                <c:v>56.4</c:v>
              </c:pt>
              <c:pt idx="565">
                <c:v>56.5</c:v>
              </c:pt>
              <c:pt idx="566">
                <c:v>56.6</c:v>
              </c:pt>
              <c:pt idx="567">
                <c:v>56.7</c:v>
              </c:pt>
              <c:pt idx="568">
                <c:v>56.8</c:v>
              </c:pt>
              <c:pt idx="569">
                <c:v>56.9</c:v>
              </c:pt>
              <c:pt idx="570">
                <c:v>57</c:v>
              </c:pt>
              <c:pt idx="571">
                <c:v>57.1</c:v>
              </c:pt>
              <c:pt idx="572">
                <c:v>57.2</c:v>
              </c:pt>
              <c:pt idx="573">
                <c:v>57.3</c:v>
              </c:pt>
              <c:pt idx="574">
                <c:v>57.4</c:v>
              </c:pt>
              <c:pt idx="575">
                <c:v>57.5</c:v>
              </c:pt>
              <c:pt idx="576">
                <c:v>57.6</c:v>
              </c:pt>
              <c:pt idx="577">
                <c:v>57.7</c:v>
              </c:pt>
              <c:pt idx="578">
                <c:v>57.8</c:v>
              </c:pt>
              <c:pt idx="579">
                <c:v>57.9</c:v>
              </c:pt>
              <c:pt idx="580">
                <c:v>58</c:v>
              </c:pt>
              <c:pt idx="581">
                <c:v>58.1</c:v>
              </c:pt>
              <c:pt idx="582">
                <c:v>58.2</c:v>
              </c:pt>
              <c:pt idx="583">
                <c:v>58.3</c:v>
              </c:pt>
              <c:pt idx="584">
                <c:v>58.4</c:v>
              </c:pt>
              <c:pt idx="585">
                <c:v>58.5</c:v>
              </c:pt>
              <c:pt idx="586">
                <c:v>58.6</c:v>
              </c:pt>
              <c:pt idx="587">
                <c:v>58.7</c:v>
              </c:pt>
              <c:pt idx="588">
                <c:v>58.8</c:v>
              </c:pt>
              <c:pt idx="589">
                <c:v>58.9</c:v>
              </c:pt>
              <c:pt idx="590">
                <c:v>59</c:v>
              </c:pt>
              <c:pt idx="591">
                <c:v>59.1</c:v>
              </c:pt>
              <c:pt idx="592">
                <c:v>59.2</c:v>
              </c:pt>
              <c:pt idx="593">
                <c:v>59.3</c:v>
              </c:pt>
              <c:pt idx="594">
                <c:v>59.4</c:v>
              </c:pt>
              <c:pt idx="595">
                <c:v>59.5</c:v>
              </c:pt>
              <c:pt idx="596">
                <c:v>59.6</c:v>
              </c:pt>
              <c:pt idx="597">
                <c:v>59.7</c:v>
              </c:pt>
              <c:pt idx="598">
                <c:v>59.8</c:v>
              </c:pt>
              <c:pt idx="599">
                <c:v>59.9</c:v>
              </c:pt>
              <c:pt idx="600">
                <c:v>60</c:v>
              </c:pt>
              <c:pt idx="601">
                <c:v>60.1</c:v>
              </c:pt>
              <c:pt idx="602">
                <c:v>60.2</c:v>
              </c:pt>
              <c:pt idx="603">
                <c:v>60.3</c:v>
              </c:pt>
              <c:pt idx="604">
                <c:v>60.4</c:v>
              </c:pt>
              <c:pt idx="605">
                <c:v>60.5</c:v>
              </c:pt>
              <c:pt idx="606">
                <c:v>60.6</c:v>
              </c:pt>
              <c:pt idx="607">
                <c:v>60.7</c:v>
              </c:pt>
              <c:pt idx="608">
                <c:v>60.8</c:v>
              </c:pt>
              <c:pt idx="609">
                <c:v>60.9</c:v>
              </c:pt>
              <c:pt idx="610">
                <c:v>61</c:v>
              </c:pt>
              <c:pt idx="611">
                <c:v>61.1</c:v>
              </c:pt>
              <c:pt idx="612">
                <c:v>61.2</c:v>
              </c:pt>
              <c:pt idx="613">
                <c:v>61.3</c:v>
              </c:pt>
              <c:pt idx="614">
                <c:v>61.4</c:v>
              </c:pt>
              <c:pt idx="615">
                <c:v>61.5</c:v>
              </c:pt>
              <c:pt idx="616">
                <c:v>61.6</c:v>
              </c:pt>
              <c:pt idx="617">
                <c:v>61.7</c:v>
              </c:pt>
              <c:pt idx="618">
                <c:v>61.8</c:v>
              </c:pt>
              <c:pt idx="619">
                <c:v>61.9</c:v>
              </c:pt>
              <c:pt idx="620">
                <c:v>62</c:v>
              </c:pt>
              <c:pt idx="621">
                <c:v>62.1</c:v>
              </c:pt>
              <c:pt idx="622">
                <c:v>62.2</c:v>
              </c:pt>
              <c:pt idx="623">
                <c:v>62.3</c:v>
              </c:pt>
              <c:pt idx="624">
                <c:v>62.4</c:v>
              </c:pt>
              <c:pt idx="625">
                <c:v>62.5</c:v>
              </c:pt>
              <c:pt idx="626">
                <c:v>62.6</c:v>
              </c:pt>
              <c:pt idx="627">
                <c:v>62.7</c:v>
              </c:pt>
              <c:pt idx="628">
                <c:v>62.8</c:v>
              </c:pt>
              <c:pt idx="629">
                <c:v>62.9</c:v>
              </c:pt>
              <c:pt idx="630">
                <c:v>63</c:v>
              </c:pt>
              <c:pt idx="631">
                <c:v>63.1</c:v>
              </c:pt>
              <c:pt idx="632">
                <c:v>63.2</c:v>
              </c:pt>
              <c:pt idx="633">
                <c:v>63.3</c:v>
              </c:pt>
              <c:pt idx="634">
                <c:v>63.4</c:v>
              </c:pt>
              <c:pt idx="635">
                <c:v>63.5</c:v>
              </c:pt>
              <c:pt idx="636">
                <c:v>63.6</c:v>
              </c:pt>
              <c:pt idx="637">
                <c:v>63.7000000000001</c:v>
              </c:pt>
              <c:pt idx="638">
                <c:v>63.8000000000001</c:v>
              </c:pt>
              <c:pt idx="639">
                <c:v>63.9000000000001</c:v>
              </c:pt>
              <c:pt idx="640">
                <c:v>64.0000000000001</c:v>
              </c:pt>
              <c:pt idx="641">
                <c:v>64.1000000000001</c:v>
              </c:pt>
              <c:pt idx="642">
                <c:v>64.2000000000001</c:v>
              </c:pt>
              <c:pt idx="643">
                <c:v>64.3000000000001</c:v>
              </c:pt>
              <c:pt idx="644">
                <c:v>64.4000000000001</c:v>
              </c:pt>
              <c:pt idx="645">
                <c:v>64.5000000000001</c:v>
              </c:pt>
              <c:pt idx="646">
                <c:v>64.6000000000001</c:v>
              </c:pt>
              <c:pt idx="647">
                <c:v>64.7000000000001</c:v>
              </c:pt>
              <c:pt idx="648">
                <c:v>64.8000000000001</c:v>
              </c:pt>
              <c:pt idx="649">
                <c:v>64.9000000000001</c:v>
              </c:pt>
              <c:pt idx="650">
                <c:v>65.0000000000001</c:v>
              </c:pt>
              <c:pt idx="651">
                <c:v>65.1000000000001</c:v>
              </c:pt>
              <c:pt idx="652">
                <c:v>65.2000000000001</c:v>
              </c:pt>
              <c:pt idx="653">
                <c:v>65.3000000000001</c:v>
              </c:pt>
              <c:pt idx="654">
                <c:v>65.4000000000001</c:v>
              </c:pt>
              <c:pt idx="655">
                <c:v>65.5000000000001</c:v>
              </c:pt>
              <c:pt idx="656">
                <c:v>65.6000000000001</c:v>
              </c:pt>
              <c:pt idx="657">
                <c:v>65.7000000000001</c:v>
              </c:pt>
              <c:pt idx="658">
                <c:v>65.8000000000001</c:v>
              </c:pt>
              <c:pt idx="659">
                <c:v>65.9</c:v>
              </c:pt>
              <c:pt idx="660">
                <c:v>66</c:v>
              </c:pt>
              <c:pt idx="661">
                <c:v>66.1</c:v>
              </c:pt>
              <c:pt idx="662">
                <c:v>66.2</c:v>
              </c:pt>
              <c:pt idx="663">
                <c:v>66.3</c:v>
              </c:pt>
              <c:pt idx="664">
                <c:v>66.4</c:v>
              </c:pt>
              <c:pt idx="665">
                <c:v>66.5</c:v>
              </c:pt>
              <c:pt idx="666">
                <c:v>66.6</c:v>
              </c:pt>
              <c:pt idx="667">
                <c:v>66.7</c:v>
              </c:pt>
              <c:pt idx="668">
                <c:v>66.8</c:v>
              </c:pt>
              <c:pt idx="669">
                <c:v>66.9</c:v>
              </c:pt>
              <c:pt idx="670">
                <c:v>67</c:v>
              </c:pt>
              <c:pt idx="671">
                <c:v>67.1</c:v>
              </c:pt>
            </c:numLit>
          </c:cat>
          <c:val>
            <c:numLit>
              <c:ptCount val="67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3.272727272727273</c:v>
              </c:pt>
              <c:pt idx="80">
                <c:v>6.545454545454546</c:v>
              </c:pt>
              <c:pt idx="81">
                <c:v>9.818181818181818</c:v>
              </c:pt>
              <c:pt idx="82">
                <c:v>13.090909090909092</c:v>
              </c:pt>
              <c:pt idx="83">
                <c:v>16.363636363636363</c:v>
              </c:pt>
              <c:pt idx="84">
                <c:v>19.636363636363637</c:v>
              </c:pt>
              <c:pt idx="85">
                <c:v>22.90909090909091</c:v>
              </c:pt>
              <c:pt idx="86">
                <c:v>26.181818181818183</c:v>
              </c:pt>
              <c:pt idx="87">
                <c:v>29.454545454545457</c:v>
              </c:pt>
              <c:pt idx="88">
                <c:v>32.72727272727273</c:v>
              </c:pt>
              <c:pt idx="89">
                <c:v>36</c:v>
              </c:pt>
              <c:pt idx="90">
                <c:v>38.5</c:v>
              </c:pt>
              <c:pt idx="91">
                <c:v>41</c:v>
              </c:pt>
              <c:pt idx="92">
                <c:v>43.5</c:v>
              </c:pt>
              <c:pt idx="93">
                <c:v>46</c:v>
              </c:pt>
              <c:pt idx="94">
                <c:v>48.5</c:v>
              </c:pt>
              <c:pt idx="95">
                <c:v>51</c:v>
              </c:pt>
              <c:pt idx="96">
                <c:v>53.5</c:v>
              </c:pt>
              <c:pt idx="97">
                <c:v>56</c:v>
              </c:pt>
              <c:pt idx="98">
                <c:v>58.5</c:v>
              </c:pt>
              <c:pt idx="99">
                <c:v>61</c:v>
              </c:pt>
              <c:pt idx="100">
                <c:v>63.5</c:v>
              </c:pt>
              <c:pt idx="101">
                <c:v>66</c:v>
              </c:pt>
              <c:pt idx="102">
                <c:v>69.45454545454545</c:v>
              </c:pt>
              <c:pt idx="103">
                <c:v>72.9090909090909</c:v>
              </c:pt>
              <c:pt idx="104">
                <c:v>76.36363636363636</c:v>
              </c:pt>
              <c:pt idx="105">
                <c:v>79.81818181818181</c:v>
              </c:pt>
              <c:pt idx="106">
                <c:v>83.27272727272727</c:v>
              </c:pt>
              <c:pt idx="107">
                <c:v>86.72727272727272</c:v>
              </c:pt>
              <c:pt idx="108">
                <c:v>90.18181818181817</c:v>
              </c:pt>
              <c:pt idx="109">
                <c:v>93.63636363636363</c:v>
              </c:pt>
              <c:pt idx="110">
                <c:v>97.09090909090908</c:v>
              </c:pt>
              <c:pt idx="111">
                <c:v>100.54545454545453</c:v>
              </c:pt>
              <c:pt idx="112">
                <c:v>104</c:v>
              </c:pt>
              <c:pt idx="113">
                <c:v>108.18181818181819</c:v>
              </c:pt>
              <c:pt idx="114">
                <c:v>112.36363636363637</c:v>
              </c:pt>
              <c:pt idx="115">
                <c:v>116.54545454545456</c:v>
              </c:pt>
              <c:pt idx="116">
                <c:v>120.72727272727275</c:v>
              </c:pt>
              <c:pt idx="117">
                <c:v>124.90909090909093</c:v>
              </c:pt>
              <c:pt idx="118">
                <c:v>129.09090909090912</c:v>
              </c:pt>
              <c:pt idx="119">
                <c:v>133.2727272727273</c:v>
              </c:pt>
              <c:pt idx="120">
                <c:v>137.4545454545455</c:v>
              </c:pt>
              <c:pt idx="121">
                <c:v>141.63636363636368</c:v>
              </c:pt>
              <c:pt idx="122">
                <c:v>145.81818181818187</c:v>
              </c:pt>
              <c:pt idx="123">
                <c:v>150</c:v>
              </c:pt>
              <c:pt idx="124">
                <c:v>155</c:v>
              </c:pt>
              <c:pt idx="125">
                <c:v>160</c:v>
              </c:pt>
              <c:pt idx="126">
                <c:v>165</c:v>
              </c:pt>
              <c:pt idx="127">
                <c:v>170</c:v>
              </c:pt>
              <c:pt idx="128">
                <c:v>175</c:v>
              </c:pt>
              <c:pt idx="129">
                <c:v>180</c:v>
              </c:pt>
              <c:pt idx="130">
                <c:v>185</c:v>
              </c:pt>
              <c:pt idx="131">
                <c:v>190</c:v>
              </c:pt>
              <c:pt idx="132">
                <c:v>195</c:v>
              </c:pt>
              <c:pt idx="133">
                <c:v>200</c:v>
              </c:pt>
              <c:pt idx="134">
                <c:v>205</c:v>
              </c:pt>
              <c:pt idx="135">
                <c:v>210.8181818181818</c:v>
              </c:pt>
              <c:pt idx="136">
                <c:v>216.63636363636363</c:v>
              </c:pt>
              <c:pt idx="137">
                <c:v>222.45454545454544</c:v>
              </c:pt>
              <c:pt idx="138">
                <c:v>228.27272727272725</c:v>
              </c:pt>
              <c:pt idx="139">
                <c:v>234.09090909090907</c:v>
              </c:pt>
              <c:pt idx="140">
                <c:v>239.90909090909088</c:v>
              </c:pt>
              <c:pt idx="141">
                <c:v>245.7272727272727</c:v>
              </c:pt>
              <c:pt idx="142">
                <c:v>251.5454545454545</c:v>
              </c:pt>
              <c:pt idx="143">
                <c:v>257.3636363636363</c:v>
              </c:pt>
              <c:pt idx="144">
                <c:v>263.18181818181813</c:v>
              </c:pt>
              <c:pt idx="145">
                <c:v>269</c:v>
              </c:pt>
              <c:pt idx="146">
                <c:v>275.25</c:v>
              </c:pt>
              <c:pt idx="147">
                <c:v>281.5</c:v>
              </c:pt>
              <c:pt idx="148">
                <c:v>287.75</c:v>
              </c:pt>
              <c:pt idx="149">
                <c:v>294</c:v>
              </c:pt>
              <c:pt idx="150">
                <c:v>300.25</c:v>
              </c:pt>
              <c:pt idx="151">
                <c:v>306.5</c:v>
              </c:pt>
              <c:pt idx="152">
                <c:v>312.75</c:v>
              </c:pt>
              <c:pt idx="153">
                <c:v>319</c:v>
              </c:pt>
              <c:pt idx="154">
                <c:v>325.25</c:v>
              </c:pt>
              <c:pt idx="155">
                <c:v>331.5</c:v>
              </c:pt>
              <c:pt idx="156">
                <c:v>337.75</c:v>
              </c:pt>
              <c:pt idx="157">
                <c:v>344</c:v>
              </c:pt>
              <c:pt idx="158">
                <c:v>351.6363636363636</c:v>
              </c:pt>
              <c:pt idx="159">
                <c:v>359.27272727272725</c:v>
              </c:pt>
              <c:pt idx="160">
                <c:v>366.9090909090909</c:v>
              </c:pt>
              <c:pt idx="161">
                <c:v>374.5454545454545</c:v>
              </c:pt>
              <c:pt idx="162">
                <c:v>382.18181818181813</c:v>
              </c:pt>
              <c:pt idx="163">
                <c:v>389.81818181818176</c:v>
              </c:pt>
              <c:pt idx="164">
                <c:v>397.4545454545454</c:v>
              </c:pt>
              <c:pt idx="165">
                <c:v>405.090909090909</c:v>
              </c:pt>
              <c:pt idx="166">
                <c:v>412.72727272727263</c:v>
              </c:pt>
              <c:pt idx="167">
                <c:v>420.36363636363626</c:v>
              </c:pt>
              <c:pt idx="168">
                <c:v>428</c:v>
              </c:pt>
              <c:pt idx="169">
                <c:v>437.09090909090907</c:v>
              </c:pt>
              <c:pt idx="170">
                <c:v>446.18181818181813</c:v>
              </c:pt>
              <c:pt idx="171">
                <c:v>455.2727272727272</c:v>
              </c:pt>
              <c:pt idx="172">
                <c:v>464.36363636363626</c:v>
              </c:pt>
              <c:pt idx="173">
                <c:v>473.4545454545453</c:v>
              </c:pt>
              <c:pt idx="174">
                <c:v>482.5454545454544</c:v>
              </c:pt>
              <c:pt idx="175">
                <c:v>491.63636363636346</c:v>
              </c:pt>
              <c:pt idx="176">
                <c:v>500.7272727272725</c:v>
              </c:pt>
              <c:pt idx="177">
                <c:v>509.8181818181816</c:v>
              </c:pt>
              <c:pt idx="178">
                <c:v>518.9090909090907</c:v>
              </c:pt>
              <c:pt idx="179">
                <c:v>528</c:v>
              </c:pt>
              <c:pt idx="180">
                <c:v>538.5454545454545</c:v>
              </c:pt>
              <c:pt idx="181">
                <c:v>549.090909090909</c:v>
              </c:pt>
              <c:pt idx="182">
                <c:v>559.6363636363635</c:v>
              </c:pt>
              <c:pt idx="183">
                <c:v>570.181818181818</c:v>
              </c:pt>
              <c:pt idx="184">
                <c:v>580.7272727272725</c:v>
              </c:pt>
              <c:pt idx="185">
                <c:v>591.272727272727</c:v>
              </c:pt>
              <c:pt idx="186">
                <c:v>601.8181818181815</c:v>
              </c:pt>
              <c:pt idx="187">
                <c:v>612.363636363636</c:v>
              </c:pt>
              <c:pt idx="188">
                <c:v>622.9090909090905</c:v>
              </c:pt>
              <c:pt idx="189">
                <c:v>633.454545454545</c:v>
              </c:pt>
              <c:pt idx="190">
                <c:v>644</c:v>
              </c:pt>
              <c:pt idx="191">
                <c:v>655.8181818181819</c:v>
              </c:pt>
              <c:pt idx="192">
                <c:v>667.6363636363637</c:v>
              </c:pt>
              <c:pt idx="193">
                <c:v>679.4545454545456</c:v>
              </c:pt>
              <c:pt idx="194">
                <c:v>691.2727272727275</c:v>
              </c:pt>
              <c:pt idx="195">
                <c:v>703.0909090909093</c:v>
              </c:pt>
              <c:pt idx="196">
                <c:v>714.9090909090912</c:v>
              </c:pt>
              <c:pt idx="197">
                <c:v>726.7272727272731</c:v>
              </c:pt>
              <c:pt idx="198">
                <c:v>738.545454545455</c:v>
              </c:pt>
              <c:pt idx="199">
                <c:v>750.3636363636368</c:v>
              </c:pt>
              <c:pt idx="200">
                <c:v>762.1818181818187</c:v>
              </c:pt>
              <c:pt idx="201">
                <c:v>774</c:v>
              </c:pt>
              <c:pt idx="202">
                <c:v>786.7083333333334</c:v>
              </c:pt>
              <c:pt idx="203">
                <c:v>799.4166666666667</c:v>
              </c:pt>
              <c:pt idx="204">
                <c:v>812.1250000000001</c:v>
              </c:pt>
              <c:pt idx="205">
                <c:v>824.8333333333335</c:v>
              </c:pt>
              <c:pt idx="206">
                <c:v>837.5416666666669</c:v>
              </c:pt>
              <c:pt idx="207">
                <c:v>850.2500000000002</c:v>
              </c:pt>
              <c:pt idx="208">
                <c:v>862.9583333333336</c:v>
              </c:pt>
              <c:pt idx="209">
                <c:v>875.666666666667</c:v>
              </c:pt>
              <c:pt idx="210">
                <c:v>888.3750000000003</c:v>
              </c:pt>
              <c:pt idx="211">
                <c:v>901.0833333333337</c:v>
              </c:pt>
              <c:pt idx="212">
                <c:v>913.7916666666671</c:v>
              </c:pt>
              <c:pt idx="213">
                <c:v>926.5</c:v>
              </c:pt>
              <c:pt idx="214">
                <c:v>940.3636363636364</c:v>
              </c:pt>
              <c:pt idx="215">
                <c:v>954.2272727272727</c:v>
              </c:pt>
              <c:pt idx="216">
                <c:v>968.0909090909091</c:v>
              </c:pt>
              <c:pt idx="217">
                <c:v>981.9545454545455</c:v>
              </c:pt>
              <c:pt idx="218">
                <c:v>995.8181818181819</c:v>
              </c:pt>
              <c:pt idx="219">
                <c:v>1009.6818181818182</c:v>
              </c:pt>
              <c:pt idx="220">
                <c:v>1023.5454545454546</c:v>
              </c:pt>
              <c:pt idx="221">
                <c:v>1037.409090909091</c:v>
              </c:pt>
              <c:pt idx="222">
                <c:v>1051.2727272727273</c:v>
              </c:pt>
              <c:pt idx="223">
                <c:v>1065.1363636363635</c:v>
              </c:pt>
              <c:pt idx="224">
                <c:v>1079</c:v>
              </c:pt>
              <c:pt idx="225">
                <c:v>1091</c:v>
              </c:pt>
              <c:pt idx="226">
                <c:v>1103</c:v>
              </c:pt>
              <c:pt idx="227">
                <c:v>1115</c:v>
              </c:pt>
              <c:pt idx="228">
                <c:v>1127</c:v>
              </c:pt>
              <c:pt idx="229">
                <c:v>1139</c:v>
              </c:pt>
              <c:pt idx="230">
                <c:v>1151</c:v>
              </c:pt>
              <c:pt idx="231">
                <c:v>1163</c:v>
              </c:pt>
              <c:pt idx="232">
                <c:v>1175</c:v>
              </c:pt>
              <c:pt idx="233">
                <c:v>1187</c:v>
              </c:pt>
              <c:pt idx="234">
                <c:v>1199</c:v>
              </c:pt>
              <c:pt idx="235">
                <c:v>1211</c:v>
              </c:pt>
              <c:pt idx="236">
                <c:v>1222.909090909091</c:v>
              </c:pt>
              <c:pt idx="237">
                <c:v>1234.818181818182</c:v>
              </c:pt>
              <c:pt idx="238">
                <c:v>1246.727272727273</c:v>
              </c:pt>
              <c:pt idx="239">
                <c:v>1258.636363636364</c:v>
              </c:pt>
              <c:pt idx="240">
                <c:v>1270.545454545455</c:v>
              </c:pt>
              <c:pt idx="241">
                <c:v>1282.454545454546</c:v>
              </c:pt>
              <c:pt idx="242">
                <c:v>1294.363636363637</c:v>
              </c:pt>
              <c:pt idx="243">
                <c:v>1306.272727272728</c:v>
              </c:pt>
              <c:pt idx="244">
                <c:v>1318.181818181819</c:v>
              </c:pt>
              <c:pt idx="245">
                <c:v>1330.09090909091</c:v>
              </c:pt>
              <c:pt idx="246">
                <c:v>1342</c:v>
              </c:pt>
              <c:pt idx="247">
                <c:v>1347.3636363636363</c:v>
              </c:pt>
              <c:pt idx="248">
                <c:v>1352.7272727272725</c:v>
              </c:pt>
              <c:pt idx="249">
                <c:v>1358.0909090909088</c:v>
              </c:pt>
              <c:pt idx="250">
                <c:v>1363.454545454545</c:v>
              </c:pt>
              <c:pt idx="251">
                <c:v>1368.8181818181813</c:v>
              </c:pt>
              <c:pt idx="252">
                <c:v>1374.1818181818176</c:v>
              </c:pt>
              <c:pt idx="253">
                <c:v>1379.5454545454538</c:v>
              </c:pt>
              <c:pt idx="254">
                <c:v>1384.90909090909</c:v>
              </c:pt>
              <c:pt idx="255">
                <c:v>1390.2727272727263</c:v>
              </c:pt>
              <c:pt idx="256">
                <c:v>1395.6363636363626</c:v>
              </c:pt>
              <c:pt idx="257">
                <c:v>1401</c:v>
              </c:pt>
              <c:pt idx="258">
                <c:v>1406.3636363636363</c:v>
              </c:pt>
              <c:pt idx="259">
                <c:v>1411.7272727272725</c:v>
              </c:pt>
              <c:pt idx="260">
                <c:v>1417.0909090909088</c:v>
              </c:pt>
              <c:pt idx="261">
                <c:v>1422.454545454545</c:v>
              </c:pt>
              <c:pt idx="262">
                <c:v>1427.8181818181813</c:v>
              </c:pt>
              <c:pt idx="263">
                <c:v>1433.1818181818176</c:v>
              </c:pt>
              <c:pt idx="264">
                <c:v>1438.5454545454538</c:v>
              </c:pt>
              <c:pt idx="265">
                <c:v>1443.90909090909</c:v>
              </c:pt>
              <c:pt idx="266">
                <c:v>1449.2727272727263</c:v>
              </c:pt>
              <c:pt idx="267">
                <c:v>1454.6363636363626</c:v>
              </c:pt>
              <c:pt idx="268">
                <c:v>1460</c:v>
              </c:pt>
              <c:pt idx="269">
                <c:v>1461.4166666666667</c:v>
              </c:pt>
              <c:pt idx="270">
                <c:v>1462.8333333333335</c:v>
              </c:pt>
              <c:pt idx="271">
                <c:v>1464.2500000000002</c:v>
              </c:pt>
              <c:pt idx="272">
                <c:v>1465.666666666667</c:v>
              </c:pt>
              <c:pt idx="273">
                <c:v>1467.0833333333337</c:v>
              </c:pt>
              <c:pt idx="274">
                <c:v>1468.5000000000005</c:v>
              </c:pt>
              <c:pt idx="275">
                <c:v>1469.9166666666672</c:v>
              </c:pt>
              <c:pt idx="276">
                <c:v>1471.333333333334</c:v>
              </c:pt>
              <c:pt idx="277">
                <c:v>1472.7500000000007</c:v>
              </c:pt>
              <c:pt idx="278">
                <c:v>1474.1666666666674</c:v>
              </c:pt>
              <c:pt idx="279">
                <c:v>1475.5833333333342</c:v>
              </c:pt>
              <c:pt idx="280">
                <c:v>1477</c:v>
              </c:pt>
              <c:pt idx="281">
                <c:v>1478.5454545454545</c:v>
              </c:pt>
              <c:pt idx="282">
                <c:v>1480.090909090909</c:v>
              </c:pt>
              <c:pt idx="283">
                <c:v>1481.6363636363635</c:v>
              </c:pt>
              <c:pt idx="284">
                <c:v>1483.181818181818</c:v>
              </c:pt>
              <c:pt idx="285">
                <c:v>1484.7272727272725</c:v>
              </c:pt>
              <c:pt idx="286">
                <c:v>1486.272727272727</c:v>
              </c:pt>
              <c:pt idx="287">
                <c:v>1487.8181818181815</c:v>
              </c:pt>
              <c:pt idx="288">
                <c:v>1489.363636363636</c:v>
              </c:pt>
              <c:pt idx="289">
                <c:v>1490.9090909090905</c:v>
              </c:pt>
              <c:pt idx="290">
                <c:v>1492.454545454545</c:v>
              </c:pt>
              <c:pt idx="291">
                <c:v>1494</c:v>
              </c:pt>
              <c:pt idx="292">
                <c:v>1494.5454545454545</c:v>
              </c:pt>
              <c:pt idx="293">
                <c:v>1495.090909090909</c:v>
              </c:pt>
              <c:pt idx="294">
                <c:v>1495.6363636363635</c:v>
              </c:pt>
              <c:pt idx="295">
                <c:v>1496.181818181818</c:v>
              </c:pt>
              <c:pt idx="296">
                <c:v>1496.7272727272725</c:v>
              </c:pt>
              <c:pt idx="297">
                <c:v>1497.272727272727</c:v>
              </c:pt>
              <c:pt idx="298">
                <c:v>1497.8181818181815</c:v>
              </c:pt>
              <c:pt idx="299">
                <c:v>1498.363636363636</c:v>
              </c:pt>
              <c:pt idx="300">
                <c:v>1498.9090909090905</c:v>
              </c:pt>
              <c:pt idx="301">
                <c:v>1499.454545454545</c:v>
              </c:pt>
              <c:pt idx="302">
                <c:v>1500</c:v>
              </c:pt>
              <c:pt idx="303">
                <c:v>1500</c:v>
              </c:pt>
              <c:pt idx="304">
                <c:v>1500</c:v>
              </c:pt>
              <c:pt idx="305">
                <c:v>1500</c:v>
              </c:pt>
              <c:pt idx="306">
                <c:v>1500</c:v>
              </c:pt>
              <c:pt idx="307">
                <c:v>1500</c:v>
              </c:pt>
              <c:pt idx="308">
                <c:v>1500</c:v>
              </c:pt>
              <c:pt idx="309">
                <c:v>1500</c:v>
              </c:pt>
              <c:pt idx="310">
                <c:v>1500</c:v>
              </c:pt>
              <c:pt idx="311">
                <c:v>1500</c:v>
              </c:pt>
              <c:pt idx="312">
                <c:v>1500</c:v>
              </c:pt>
              <c:pt idx="313">
                <c:v>1500</c:v>
              </c:pt>
              <c:pt idx="314">
                <c:v>1500</c:v>
              </c:pt>
              <c:pt idx="315">
                <c:v>1500</c:v>
              </c:pt>
              <c:pt idx="316">
                <c:v>1500</c:v>
              </c:pt>
              <c:pt idx="317">
                <c:v>1500</c:v>
              </c:pt>
              <c:pt idx="318">
                <c:v>1500</c:v>
              </c:pt>
              <c:pt idx="319">
                <c:v>1500</c:v>
              </c:pt>
              <c:pt idx="320">
                <c:v>1500</c:v>
              </c:pt>
              <c:pt idx="321">
                <c:v>1500</c:v>
              </c:pt>
              <c:pt idx="322">
                <c:v>1500</c:v>
              </c:pt>
              <c:pt idx="323">
                <c:v>1500</c:v>
              </c:pt>
              <c:pt idx="324">
                <c:v>1500</c:v>
              </c:pt>
              <c:pt idx="325">
                <c:v>1500</c:v>
              </c:pt>
              <c:pt idx="326">
                <c:v>1500</c:v>
              </c:pt>
              <c:pt idx="327">
                <c:v>1500</c:v>
              </c:pt>
              <c:pt idx="328">
                <c:v>1500</c:v>
              </c:pt>
              <c:pt idx="329">
                <c:v>1500</c:v>
              </c:pt>
              <c:pt idx="330">
                <c:v>1500</c:v>
              </c:pt>
              <c:pt idx="331">
                <c:v>1500</c:v>
              </c:pt>
              <c:pt idx="332">
                <c:v>1500</c:v>
              </c:pt>
              <c:pt idx="333">
                <c:v>1500</c:v>
              </c:pt>
              <c:pt idx="334">
                <c:v>1500</c:v>
              </c:pt>
              <c:pt idx="335">
                <c:v>1500</c:v>
              </c:pt>
              <c:pt idx="336">
                <c:v>1500</c:v>
              </c:pt>
              <c:pt idx="337">
                <c:v>1500</c:v>
              </c:pt>
              <c:pt idx="338">
                <c:v>1500</c:v>
              </c:pt>
              <c:pt idx="339">
                <c:v>1500</c:v>
              </c:pt>
              <c:pt idx="340">
                <c:v>1500</c:v>
              </c:pt>
              <c:pt idx="341">
                <c:v>1500</c:v>
              </c:pt>
              <c:pt idx="342">
                <c:v>1500</c:v>
              </c:pt>
              <c:pt idx="343">
                <c:v>1500</c:v>
              </c:pt>
              <c:pt idx="344">
                <c:v>1500</c:v>
              </c:pt>
              <c:pt idx="345">
                <c:v>1500</c:v>
              </c:pt>
              <c:pt idx="346">
                <c:v>1500</c:v>
              </c:pt>
              <c:pt idx="347">
                <c:v>1500</c:v>
              </c:pt>
              <c:pt idx="348">
                <c:v>1500</c:v>
              </c:pt>
              <c:pt idx="349">
                <c:v>1500</c:v>
              </c:pt>
              <c:pt idx="350">
                <c:v>1500</c:v>
              </c:pt>
              <c:pt idx="351">
                <c:v>1500</c:v>
              </c:pt>
              <c:pt idx="352">
                <c:v>1500</c:v>
              </c:pt>
              <c:pt idx="353">
                <c:v>1500</c:v>
              </c:pt>
              <c:pt idx="354">
                <c:v>1500</c:v>
              </c:pt>
              <c:pt idx="355">
                <c:v>1500</c:v>
              </c:pt>
              <c:pt idx="356">
                <c:v>1500</c:v>
              </c:pt>
              <c:pt idx="357">
                <c:v>1500</c:v>
              </c:pt>
              <c:pt idx="358">
                <c:v>1500</c:v>
              </c:pt>
              <c:pt idx="359">
                <c:v>1500</c:v>
              </c:pt>
              <c:pt idx="360">
                <c:v>1500</c:v>
              </c:pt>
              <c:pt idx="361">
                <c:v>1500</c:v>
              </c:pt>
              <c:pt idx="362">
                <c:v>1500</c:v>
              </c:pt>
              <c:pt idx="363">
                <c:v>1500</c:v>
              </c:pt>
              <c:pt idx="364">
                <c:v>1500</c:v>
              </c:pt>
              <c:pt idx="365">
                <c:v>1500</c:v>
              </c:pt>
              <c:pt idx="366">
                <c:v>1500</c:v>
              </c:pt>
              <c:pt idx="367">
                <c:v>1500</c:v>
              </c:pt>
              <c:pt idx="368">
                <c:v>1500</c:v>
              </c:pt>
              <c:pt idx="369">
                <c:v>1500</c:v>
              </c:pt>
              <c:pt idx="370">
                <c:v>1500</c:v>
              </c:pt>
              <c:pt idx="371">
                <c:v>1500</c:v>
              </c:pt>
              <c:pt idx="372">
                <c:v>1500</c:v>
              </c:pt>
              <c:pt idx="373">
                <c:v>1500</c:v>
              </c:pt>
              <c:pt idx="374">
                <c:v>1500</c:v>
              </c:pt>
              <c:pt idx="375">
                <c:v>1500</c:v>
              </c:pt>
              <c:pt idx="376">
                <c:v>1500</c:v>
              </c:pt>
              <c:pt idx="377">
                <c:v>1500</c:v>
              </c:pt>
              <c:pt idx="378">
                <c:v>1500</c:v>
              </c:pt>
              <c:pt idx="379">
                <c:v>1500</c:v>
              </c:pt>
              <c:pt idx="380">
                <c:v>1500</c:v>
              </c:pt>
              <c:pt idx="381">
                <c:v>1500</c:v>
              </c:pt>
              <c:pt idx="382">
                <c:v>1500</c:v>
              </c:pt>
              <c:pt idx="383">
                <c:v>1500</c:v>
              </c:pt>
              <c:pt idx="384">
                <c:v>1500</c:v>
              </c:pt>
              <c:pt idx="385">
                <c:v>1500</c:v>
              </c:pt>
              <c:pt idx="386">
                <c:v>1500</c:v>
              </c:pt>
              <c:pt idx="387">
                <c:v>1500</c:v>
              </c:pt>
              <c:pt idx="388">
                <c:v>1500</c:v>
              </c:pt>
              <c:pt idx="389">
                <c:v>1500</c:v>
              </c:pt>
              <c:pt idx="390">
                <c:v>1500</c:v>
              </c:pt>
              <c:pt idx="391">
                <c:v>1500</c:v>
              </c:pt>
              <c:pt idx="392">
                <c:v>1500</c:v>
              </c:pt>
              <c:pt idx="393">
                <c:v>1500</c:v>
              </c:pt>
              <c:pt idx="394">
                <c:v>1500</c:v>
              </c:pt>
              <c:pt idx="395">
                <c:v>1500</c:v>
              </c:pt>
              <c:pt idx="396">
                <c:v>1500</c:v>
              </c:pt>
              <c:pt idx="397">
                <c:v>1500</c:v>
              </c:pt>
              <c:pt idx="398">
                <c:v>1500</c:v>
              </c:pt>
              <c:pt idx="399">
                <c:v>1500</c:v>
              </c:pt>
              <c:pt idx="400">
                <c:v>1500</c:v>
              </c:pt>
              <c:pt idx="401">
                <c:v>1500</c:v>
              </c:pt>
              <c:pt idx="402">
                <c:v>1500</c:v>
              </c:pt>
              <c:pt idx="403">
                <c:v>1500</c:v>
              </c:pt>
              <c:pt idx="404">
                <c:v>1500</c:v>
              </c:pt>
              <c:pt idx="405">
                <c:v>1500</c:v>
              </c:pt>
              <c:pt idx="406">
                <c:v>1500</c:v>
              </c:pt>
              <c:pt idx="407">
                <c:v>1500</c:v>
              </c:pt>
              <c:pt idx="408">
                <c:v>1500</c:v>
              </c:pt>
              <c:pt idx="409">
                <c:v>1500</c:v>
              </c:pt>
              <c:pt idx="410">
                <c:v>1500</c:v>
              </c:pt>
              <c:pt idx="411">
                <c:v>1500</c:v>
              </c:pt>
              <c:pt idx="412">
                <c:v>1500</c:v>
              </c:pt>
              <c:pt idx="413">
                <c:v>1500</c:v>
              </c:pt>
              <c:pt idx="414">
                <c:v>1500</c:v>
              </c:pt>
              <c:pt idx="415">
                <c:v>1500</c:v>
              </c:pt>
              <c:pt idx="416">
                <c:v>1500</c:v>
              </c:pt>
              <c:pt idx="417">
                <c:v>1500</c:v>
              </c:pt>
              <c:pt idx="418">
                <c:v>1500</c:v>
              </c:pt>
              <c:pt idx="419">
                <c:v>1500</c:v>
              </c:pt>
              <c:pt idx="420">
                <c:v>1500</c:v>
              </c:pt>
              <c:pt idx="421">
                <c:v>1500</c:v>
              </c:pt>
              <c:pt idx="422">
                <c:v>1500</c:v>
              </c:pt>
              <c:pt idx="423">
                <c:v>1500</c:v>
              </c:pt>
              <c:pt idx="424">
                <c:v>1500</c:v>
              </c:pt>
              <c:pt idx="425">
                <c:v>1500</c:v>
              </c:pt>
              <c:pt idx="426">
                <c:v>1500</c:v>
              </c:pt>
              <c:pt idx="427">
                <c:v>1500</c:v>
              </c:pt>
              <c:pt idx="428">
                <c:v>1500</c:v>
              </c:pt>
              <c:pt idx="429">
                <c:v>1500</c:v>
              </c:pt>
              <c:pt idx="430">
                <c:v>1500</c:v>
              </c:pt>
              <c:pt idx="431">
                <c:v>1500</c:v>
              </c:pt>
              <c:pt idx="432">
                <c:v>1500</c:v>
              </c:pt>
              <c:pt idx="433">
                <c:v>1500</c:v>
              </c:pt>
              <c:pt idx="434">
                <c:v>1500</c:v>
              </c:pt>
              <c:pt idx="435">
                <c:v>1500</c:v>
              </c:pt>
              <c:pt idx="436">
                <c:v>1500</c:v>
              </c:pt>
              <c:pt idx="437">
                <c:v>1500</c:v>
              </c:pt>
              <c:pt idx="438">
                <c:v>1500</c:v>
              </c:pt>
              <c:pt idx="439">
                <c:v>1500</c:v>
              </c:pt>
              <c:pt idx="440">
                <c:v>1500</c:v>
              </c:pt>
              <c:pt idx="441">
                <c:v>1500</c:v>
              </c:pt>
              <c:pt idx="442">
                <c:v>1500</c:v>
              </c:pt>
              <c:pt idx="443">
                <c:v>1500</c:v>
              </c:pt>
              <c:pt idx="444">
                <c:v>1500</c:v>
              </c:pt>
              <c:pt idx="445">
                <c:v>1500</c:v>
              </c:pt>
              <c:pt idx="446">
                <c:v>1500</c:v>
              </c:pt>
              <c:pt idx="447">
                <c:v>1500</c:v>
              </c:pt>
              <c:pt idx="448">
                <c:v>1500</c:v>
              </c:pt>
              <c:pt idx="449">
                <c:v>1500</c:v>
              </c:pt>
              <c:pt idx="450">
                <c:v>1500</c:v>
              </c:pt>
              <c:pt idx="451">
                <c:v>1500</c:v>
              </c:pt>
              <c:pt idx="452">
                <c:v>1500</c:v>
              </c:pt>
              <c:pt idx="453">
                <c:v>1500</c:v>
              </c:pt>
              <c:pt idx="454">
                <c:v>1500</c:v>
              </c:pt>
              <c:pt idx="455">
                <c:v>1500</c:v>
              </c:pt>
              <c:pt idx="456">
                <c:v>1500</c:v>
              </c:pt>
              <c:pt idx="457">
                <c:v>1500</c:v>
              </c:pt>
              <c:pt idx="458">
                <c:v>1500</c:v>
              </c:pt>
              <c:pt idx="459">
                <c:v>1500</c:v>
              </c:pt>
              <c:pt idx="460">
                <c:v>1500</c:v>
              </c:pt>
              <c:pt idx="461">
                <c:v>1500</c:v>
              </c:pt>
              <c:pt idx="462">
                <c:v>1500</c:v>
              </c:pt>
              <c:pt idx="463">
                <c:v>1500</c:v>
              </c:pt>
              <c:pt idx="464">
                <c:v>1500</c:v>
              </c:pt>
              <c:pt idx="465">
                <c:v>1500</c:v>
              </c:pt>
              <c:pt idx="466">
                <c:v>1500</c:v>
              </c:pt>
              <c:pt idx="467">
                <c:v>1500</c:v>
              </c:pt>
              <c:pt idx="468">
                <c:v>1500</c:v>
              </c:pt>
              <c:pt idx="469">
                <c:v>1500</c:v>
              </c:pt>
              <c:pt idx="470">
                <c:v>1500</c:v>
              </c:pt>
              <c:pt idx="471">
                <c:v>1500</c:v>
              </c:pt>
              <c:pt idx="472">
                <c:v>1500</c:v>
              </c:pt>
              <c:pt idx="473">
                <c:v>1500</c:v>
              </c:pt>
              <c:pt idx="474">
                <c:v>1500</c:v>
              </c:pt>
              <c:pt idx="475">
                <c:v>1500</c:v>
              </c:pt>
              <c:pt idx="476">
                <c:v>1500</c:v>
              </c:pt>
              <c:pt idx="477">
                <c:v>1500</c:v>
              </c:pt>
              <c:pt idx="478">
                <c:v>1500</c:v>
              </c:pt>
              <c:pt idx="479">
                <c:v>1500</c:v>
              </c:pt>
              <c:pt idx="480">
                <c:v>1500</c:v>
              </c:pt>
              <c:pt idx="481">
                <c:v>1500</c:v>
              </c:pt>
              <c:pt idx="482">
                <c:v>1500</c:v>
              </c:pt>
              <c:pt idx="483">
                <c:v>1500</c:v>
              </c:pt>
              <c:pt idx="484">
                <c:v>1500</c:v>
              </c:pt>
              <c:pt idx="485">
                <c:v>1500</c:v>
              </c:pt>
              <c:pt idx="486">
                <c:v>1500</c:v>
              </c:pt>
              <c:pt idx="487">
                <c:v>1500</c:v>
              </c:pt>
              <c:pt idx="488">
                <c:v>1500</c:v>
              </c:pt>
              <c:pt idx="489">
                <c:v>1500</c:v>
              </c:pt>
              <c:pt idx="490">
                <c:v>1500</c:v>
              </c:pt>
              <c:pt idx="491">
                <c:v>1500</c:v>
              </c:pt>
              <c:pt idx="492">
                <c:v>1500</c:v>
              </c:pt>
              <c:pt idx="493">
                <c:v>1500</c:v>
              </c:pt>
              <c:pt idx="494">
                <c:v>1500</c:v>
              </c:pt>
              <c:pt idx="495">
                <c:v>1500</c:v>
              </c:pt>
              <c:pt idx="496">
                <c:v>1500</c:v>
              </c:pt>
              <c:pt idx="497">
                <c:v>1500</c:v>
              </c:pt>
              <c:pt idx="498">
                <c:v>1500</c:v>
              </c:pt>
              <c:pt idx="499">
                <c:v>1500</c:v>
              </c:pt>
              <c:pt idx="500">
                <c:v>1500</c:v>
              </c:pt>
              <c:pt idx="501">
                <c:v>1500</c:v>
              </c:pt>
              <c:pt idx="502">
                <c:v>1500</c:v>
              </c:pt>
              <c:pt idx="503">
                <c:v>1500</c:v>
              </c:pt>
              <c:pt idx="504">
                <c:v>1500</c:v>
              </c:pt>
              <c:pt idx="505">
                <c:v>1500</c:v>
              </c:pt>
              <c:pt idx="506">
                <c:v>1500</c:v>
              </c:pt>
              <c:pt idx="507">
                <c:v>1500</c:v>
              </c:pt>
              <c:pt idx="508">
                <c:v>1500</c:v>
              </c:pt>
              <c:pt idx="509">
                <c:v>1500</c:v>
              </c:pt>
              <c:pt idx="510">
                <c:v>1500</c:v>
              </c:pt>
              <c:pt idx="511">
                <c:v>1500</c:v>
              </c:pt>
              <c:pt idx="512">
                <c:v>1500</c:v>
              </c:pt>
              <c:pt idx="513">
                <c:v>1500</c:v>
              </c:pt>
              <c:pt idx="514">
                <c:v>1500</c:v>
              </c:pt>
              <c:pt idx="515">
                <c:v>1500</c:v>
              </c:pt>
              <c:pt idx="516">
                <c:v>1500</c:v>
              </c:pt>
              <c:pt idx="517">
                <c:v>1500</c:v>
              </c:pt>
              <c:pt idx="518">
                <c:v>1500</c:v>
              </c:pt>
              <c:pt idx="519">
                <c:v>1500</c:v>
              </c:pt>
              <c:pt idx="520">
                <c:v>1500</c:v>
              </c:pt>
              <c:pt idx="521">
                <c:v>1500</c:v>
              </c:pt>
              <c:pt idx="522">
                <c:v>1500</c:v>
              </c:pt>
              <c:pt idx="523">
                <c:v>1500</c:v>
              </c:pt>
              <c:pt idx="524">
                <c:v>1500</c:v>
              </c:pt>
              <c:pt idx="525">
                <c:v>1500</c:v>
              </c:pt>
              <c:pt idx="526">
                <c:v>1500</c:v>
              </c:pt>
              <c:pt idx="527">
                <c:v>1500</c:v>
              </c:pt>
              <c:pt idx="528">
                <c:v>1500</c:v>
              </c:pt>
              <c:pt idx="529">
                <c:v>1500</c:v>
              </c:pt>
              <c:pt idx="530">
                <c:v>1500</c:v>
              </c:pt>
              <c:pt idx="531">
                <c:v>1500</c:v>
              </c:pt>
              <c:pt idx="532">
                <c:v>1500</c:v>
              </c:pt>
              <c:pt idx="533">
                <c:v>1500</c:v>
              </c:pt>
              <c:pt idx="534">
                <c:v>1500</c:v>
              </c:pt>
              <c:pt idx="535">
                <c:v>1500</c:v>
              </c:pt>
              <c:pt idx="536">
                <c:v>1500</c:v>
              </c:pt>
              <c:pt idx="537">
                <c:v>1500</c:v>
              </c:pt>
              <c:pt idx="538">
                <c:v>1500</c:v>
              </c:pt>
              <c:pt idx="539">
                <c:v>1500</c:v>
              </c:pt>
              <c:pt idx="540">
                <c:v>1500</c:v>
              </c:pt>
              <c:pt idx="541">
                <c:v>1500</c:v>
              </c:pt>
              <c:pt idx="542">
                <c:v>1500</c:v>
              </c:pt>
              <c:pt idx="543">
                <c:v>1500</c:v>
              </c:pt>
              <c:pt idx="544">
                <c:v>1500</c:v>
              </c:pt>
              <c:pt idx="545">
                <c:v>1500</c:v>
              </c:pt>
              <c:pt idx="546">
                <c:v>1500</c:v>
              </c:pt>
              <c:pt idx="547">
                <c:v>1500</c:v>
              </c:pt>
              <c:pt idx="548">
                <c:v>1500</c:v>
              </c:pt>
              <c:pt idx="549">
                <c:v>1500</c:v>
              </c:pt>
              <c:pt idx="550">
                <c:v>1500</c:v>
              </c:pt>
              <c:pt idx="551">
                <c:v>1500</c:v>
              </c:pt>
              <c:pt idx="552">
                <c:v>1500</c:v>
              </c:pt>
              <c:pt idx="553">
                <c:v>1500</c:v>
              </c:pt>
              <c:pt idx="554">
                <c:v>1500</c:v>
              </c:pt>
              <c:pt idx="555">
                <c:v>1500</c:v>
              </c:pt>
              <c:pt idx="556">
                <c:v>1500</c:v>
              </c:pt>
              <c:pt idx="557">
                <c:v>1500</c:v>
              </c:pt>
              <c:pt idx="558">
                <c:v>1500</c:v>
              </c:pt>
              <c:pt idx="559">
                <c:v>1500</c:v>
              </c:pt>
              <c:pt idx="560">
                <c:v>1363.6363636363635</c:v>
              </c:pt>
              <c:pt idx="561">
                <c:v>1227.272727272727</c:v>
              </c:pt>
              <c:pt idx="562">
                <c:v>1090.9090909090905</c:v>
              </c:pt>
              <c:pt idx="563">
                <c:v>954.5454545454542</c:v>
              </c:pt>
              <c:pt idx="564">
                <c:v>818.1818181818178</c:v>
              </c:pt>
              <c:pt idx="565">
                <c:v>681.8181818181814</c:v>
              </c:pt>
              <c:pt idx="566">
                <c:v>545.454545454545</c:v>
              </c:pt>
              <c:pt idx="567">
                <c:v>409.09090909090867</c:v>
              </c:pt>
              <c:pt idx="568">
                <c:v>272.7272727272723</c:v>
              </c:pt>
              <c:pt idx="569">
                <c:v>136.36363636363592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</c:numLit>
          </c:val>
          <c:smooth val="0"/>
        </c:ser>
        <c:marker val="1"/>
        <c:axId val="25333617"/>
        <c:axId val="26675962"/>
      </c:lineChart>
      <c:catAx>
        <c:axId val="2533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6675962"/>
        <c:crosses val="autoZero"/>
        <c:auto val="1"/>
        <c:lblOffset val="100"/>
        <c:tickLblSkip val="100"/>
        <c:tickMarkSkip val="20"/>
        <c:noMultiLvlLbl val="0"/>
      </c:catAx>
      <c:valAx>
        <c:axId val="26675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53336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Manufacturer's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PwrCrv_Data_3!$C$20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PwrCrv_Data_3!$B$21:$B$81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PwrCrv_Data_3!$C$21:$C$81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marker val="1"/>
        <c:axId val="38757067"/>
        <c:axId val="13269284"/>
      </c:lineChart>
      <c:catAx>
        <c:axId val="3875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3269284"/>
        <c:crosses val="autoZero"/>
        <c:auto val="1"/>
        <c:lblOffset val="100"/>
        <c:noMultiLvlLbl val="0"/>
      </c:catAx>
      <c:valAx>
        <c:axId val="1326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87570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PwrCrv_Data_3!$F$20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PwrCrv_Data_3!$E$21:$E$692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cat>
          <c:val>
            <c:numRef>
              <c:f>PwrCrv_Data_3!$F$21:$F$692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52314693"/>
        <c:axId val="1070190"/>
      </c:lineChart>
      <c:catAx>
        <c:axId val="52314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070190"/>
        <c:crosses val="autoZero"/>
        <c:auto val="1"/>
        <c:lblOffset val="100"/>
        <c:tickLblSkip val="100"/>
        <c:tickMarkSkip val="20"/>
        <c:noMultiLvlLbl val="0"/>
      </c:catAx>
      <c:valAx>
        <c:axId val="107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23146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Manufacturer's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PwrCrv_Data_4!$C$20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PwrCrv_Data_4!$B$21:$B$81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PwrCrv_Data_4!$C$21:$C$81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marker val="1"/>
        <c:axId val="9631711"/>
        <c:axId val="19576536"/>
      </c:lineChart>
      <c:catAx>
        <c:axId val="963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9576536"/>
        <c:crosses val="autoZero"/>
        <c:auto val="1"/>
        <c:lblOffset val="100"/>
        <c:noMultiLvlLbl val="0"/>
      </c:catAx>
      <c:valAx>
        <c:axId val="19576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96317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PwrCrv_Data_4!$F$20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PwrCrv_Data_4!$E$21:$E$692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cat>
          <c:val>
            <c:numRef>
              <c:f>PwrCrv_Data_4!$F$21:$F$692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41971097"/>
        <c:axId val="42195554"/>
      </c:lineChart>
      <c:catAx>
        <c:axId val="4197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2195554"/>
        <c:crosses val="autoZero"/>
        <c:auto val="1"/>
        <c:lblOffset val="100"/>
        <c:tickLblSkip val="100"/>
        <c:tickMarkSkip val="20"/>
        <c:noMultiLvlLbl val="0"/>
      </c:catAx>
      <c:valAx>
        <c:axId val="4219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19710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Manufacturer's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PwrCrv_Data_5!$C$20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PwrCrv_Data_5!$B$21:$B$81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PwrCrv_Data_5!$C$21:$C$81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marker val="1"/>
        <c:axId val="44215667"/>
        <c:axId val="62396684"/>
      </c:lineChart>
      <c:catAx>
        <c:axId val="44215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2396684"/>
        <c:crosses val="autoZero"/>
        <c:auto val="1"/>
        <c:lblOffset val="100"/>
        <c:noMultiLvlLbl val="0"/>
      </c:catAx>
      <c:valAx>
        <c:axId val="6239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42156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PwrCrv_Data_5!$F$20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PwrCrv_Data_5!$E$21:$E$692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cat>
          <c:val>
            <c:numRef>
              <c:f>PwrCrv_Data_5!$F$21:$F$692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24699245"/>
        <c:axId val="20966614"/>
      </c:lineChart>
      <c:catAx>
        <c:axId val="24699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0966614"/>
        <c:crosses val="autoZero"/>
        <c:auto val="1"/>
        <c:lblOffset val="100"/>
        <c:tickLblSkip val="100"/>
        <c:tickMarkSkip val="20"/>
        <c:noMultiLvlLbl val="0"/>
      </c:catAx>
      <c:valAx>
        <c:axId val="20966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46992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Manufacturer's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PwrCrv_Data_6!$C$20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PwrCrv_Data_6!$B$21:$B$81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PwrCrv_Data_6!$C$21:$C$81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marker val="1"/>
        <c:axId val="54481799"/>
        <c:axId val="20574144"/>
      </c:lineChart>
      <c:cat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0574144"/>
        <c:crosses val="autoZero"/>
        <c:auto val="1"/>
        <c:lblOffset val="100"/>
        <c:noMultiLvlLbl val="0"/>
      </c:cat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44817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PwrCrv_Data_6!$F$20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PwrCrv_Data_6!$E$21:$E$692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cat>
          <c:val>
            <c:numRef>
              <c:f>PwrCrv_Data_6!$F$21:$F$692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50949569"/>
        <c:axId val="55892938"/>
      </c:lineChart>
      <c:catAx>
        <c:axId val="5094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5892938"/>
        <c:crosses val="autoZero"/>
        <c:auto val="1"/>
        <c:lblOffset val="100"/>
        <c:tickLblSkip val="100"/>
        <c:tickMarkSkip val="20"/>
        <c:noMultiLvlLbl val="0"/>
      </c:catAx>
      <c:valAx>
        <c:axId val="5589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09495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Manufacturer's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Power [kW]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1.1</c:v>
              </c:pt>
              <c:pt idx="2">
                <c:v>2.2</c:v>
              </c:pt>
              <c:pt idx="3">
                <c:v>3.4</c:v>
              </c:pt>
              <c:pt idx="4">
                <c:v>4.5</c:v>
              </c:pt>
              <c:pt idx="5">
                <c:v>5.6</c:v>
              </c:pt>
              <c:pt idx="6">
                <c:v>6.7</c:v>
              </c:pt>
              <c:pt idx="7">
                <c:v>7.8</c:v>
              </c:pt>
              <c:pt idx="8">
                <c:v>8.9</c:v>
              </c:pt>
              <c:pt idx="9">
                <c:v>10.1</c:v>
              </c:pt>
              <c:pt idx="10">
                <c:v>11.2</c:v>
              </c:pt>
              <c:pt idx="11">
                <c:v>12.3</c:v>
              </c:pt>
              <c:pt idx="12">
                <c:v>13.4</c:v>
              </c:pt>
              <c:pt idx="13">
                <c:v>14.5</c:v>
              </c:pt>
              <c:pt idx="14">
                <c:v>15.7</c:v>
              </c:pt>
              <c:pt idx="15">
                <c:v>16.8</c:v>
              </c:pt>
              <c:pt idx="16">
                <c:v>17.9</c:v>
              </c:pt>
              <c:pt idx="17">
                <c:v>19</c:v>
              </c:pt>
              <c:pt idx="18">
                <c:v>20.1</c:v>
              </c:pt>
              <c:pt idx="19">
                <c:v>21.3</c:v>
              </c:pt>
              <c:pt idx="20">
                <c:v>22.4</c:v>
              </c:pt>
              <c:pt idx="21">
                <c:v>23.5</c:v>
              </c:pt>
              <c:pt idx="22">
                <c:v>24.6</c:v>
              </c:pt>
              <c:pt idx="23">
                <c:v>25.7</c:v>
              </c:pt>
              <c:pt idx="24">
                <c:v>26.8</c:v>
              </c:pt>
              <c:pt idx="25">
                <c:v>28</c:v>
              </c:pt>
              <c:pt idx="26">
                <c:v>29.1</c:v>
              </c:pt>
              <c:pt idx="27">
                <c:v>30.2</c:v>
              </c:pt>
              <c:pt idx="28">
                <c:v>31.3</c:v>
              </c:pt>
              <c:pt idx="29">
                <c:v>32.4</c:v>
              </c:pt>
              <c:pt idx="30">
                <c:v>33.6</c:v>
              </c:pt>
              <c:pt idx="31">
                <c:v>34.7</c:v>
              </c:pt>
              <c:pt idx="32">
                <c:v>35.8</c:v>
              </c:pt>
              <c:pt idx="33">
                <c:v>36.9</c:v>
              </c:pt>
              <c:pt idx="34">
                <c:v>38</c:v>
              </c:pt>
              <c:pt idx="35">
                <c:v>39.1</c:v>
              </c:pt>
              <c:pt idx="36">
                <c:v>40.3</c:v>
              </c:pt>
              <c:pt idx="37">
                <c:v>41.4</c:v>
              </c:pt>
              <c:pt idx="38">
                <c:v>42.5</c:v>
              </c:pt>
              <c:pt idx="39">
                <c:v>43.6</c:v>
              </c:pt>
              <c:pt idx="40">
                <c:v>44.7</c:v>
              </c:pt>
              <c:pt idx="41">
                <c:v>45.9</c:v>
              </c:pt>
              <c:pt idx="42">
                <c:v>47</c:v>
              </c:pt>
              <c:pt idx="43">
                <c:v>48.1</c:v>
              </c:pt>
              <c:pt idx="44">
                <c:v>49.2</c:v>
              </c:pt>
              <c:pt idx="45">
                <c:v>50.3</c:v>
              </c:pt>
              <c:pt idx="46">
                <c:v>51.4</c:v>
              </c:pt>
              <c:pt idx="47">
                <c:v>52.6</c:v>
              </c:pt>
              <c:pt idx="48">
                <c:v>53.7</c:v>
              </c:pt>
              <c:pt idx="49">
                <c:v>54.8</c:v>
              </c:pt>
              <c:pt idx="50">
                <c:v>55.9</c:v>
              </c:pt>
              <c:pt idx="51">
                <c:v>57</c:v>
              </c:pt>
              <c:pt idx="52">
                <c:v>58.2</c:v>
              </c:pt>
              <c:pt idx="53">
                <c:v>59.3</c:v>
              </c:pt>
              <c:pt idx="54">
                <c:v>60.4</c:v>
              </c:pt>
              <c:pt idx="55">
                <c:v>61.5</c:v>
              </c:pt>
              <c:pt idx="56">
                <c:v>62.6</c:v>
              </c:pt>
              <c:pt idx="57">
                <c:v>63.8</c:v>
              </c:pt>
              <c:pt idx="58">
                <c:v>64.9</c:v>
              </c:pt>
              <c:pt idx="59">
                <c:v>66</c:v>
              </c:pt>
              <c:pt idx="60">
                <c:v>67.1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36</c:v>
              </c:pt>
              <c:pt idx="9">
                <c:v>66</c:v>
              </c:pt>
              <c:pt idx="10">
                <c:v>104</c:v>
              </c:pt>
              <c:pt idx="11">
                <c:v>150</c:v>
              </c:pt>
              <c:pt idx="12">
                <c:v>205</c:v>
              </c:pt>
              <c:pt idx="13">
                <c:v>269</c:v>
              </c:pt>
              <c:pt idx="14">
                <c:v>344</c:v>
              </c:pt>
              <c:pt idx="15">
                <c:v>428</c:v>
              </c:pt>
              <c:pt idx="16">
                <c:v>528</c:v>
              </c:pt>
              <c:pt idx="17">
                <c:v>644</c:v>
              </c:pt>
              <c:pt idx="18">
                <c:v>774</c:v>
              </c:pt>
              <c:pt idx="19">
                <c:v>926.5</c:v>
              </c:pt>
              <c:pt idx="20">
                <c:v>1079</c:v>
              </c:pt>
              <c:pt idx="21">
                <c:v>1211</c:v>
              </c:pt>
              <c:pt idx="22">
                <c:v>1342</c:v>
              </c:pt>
              <c:pt idx="23">
                <c:v>1401</c:v>
              </c:pt>
              <c:pt idx="24">
                <c:v>1460</c:v>
              </c:pt>
              <c:pt idx="25">
                <c:v>1477</c:v>
              </c:pt>
              <c:pt idx="26">
                <c:v>1494</c:v>
              </c:pt>
              <c:pt idx="27">
                <c:v>1500</c:v>
              </c:pt>
              <c:pt idx="28">
                <c:v>1500</c:v>
              </c:pt>
              <c:pt idx="29">
                <c:v>1500</c:v>
              </c:pt>
              <c:pt idx="30">
                <c:v>1500</c:v>
              </c:pt>
              <c:pt idx="31">
                <c:v>1500</c:v>
              </c:pt>
              <c:pt idx="32">
                <c:v>1500</c:v>
              </c:pt>
              <c:pt idx="33">
                <c:v>1500</c:v>
              </c:pt>
              <c:pt idx="34">
                <c:v>1500</c:v>
              </c:pt>
              <c:pt idx="35">
                <c:v>1500</c:v>
              </c:pt>
              <c:pt idx="36">
                <c:v>1500</c:v>
              </c:pt>
              <c:pt idx="37">
                <c:v>1500</c:v>
              </c:pt>
              <c:pt idx="38">
                <c:v>1500</c:v>
              </c:pt>
              <c:pt idx="39">
                <c:v>1500</c:v>
              </c:pt>
              <c:pt idx="40">
                <c:v>1500</c:v>
              </c:pt>
              <c:pt idx="41">
                <c:v>1500</c:v>
              </c:pt>
              <c:pt idx="42">
                <c:v>1500</c:v>
              </c:pt>
              <c:pt idx="43">
                <c:v>1500</c:v>
              </c:pt>
              <c:pt idx="44">
                <c:v>1500</c:v>
              </c:pt>
              <c:pt idx="45">
                <c:v>1500</c:v>
              </c:pt>
              <c:pt idx="46">
                <c:v>1500</c:v>
              </c:pt>
              <c:pt idx="47">
                <c:v>1500</c:v>
              </c:pt>
              <c:pt idx="48">
                <c:v>1500</c:v>
              </c:pt>
              <c:pt idx="49">
                <c:v>1500</c:v>
              </c:pt>
              <c:pt idx="50">
                <c:v>1500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  <c:smooth val="0"/>
        </c:ser>
        <c:marker val="1"/>
        <c:axId val="58912999"/>
        <c:axId val="60454944"/>
      </c:lineChart>
      <c:catAx>
        <c:axId val="5891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0454944"/>
        <c:crosses val="autoZero"/>
        <c:auto val="1"/>
        <c:lblOffset val="100"/>
        <c:noMultiLvlLbl val="0"/>
      </c:catAx>
      <c:valAx>
        <c:axId val="6045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89129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Power [kW]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672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0.8</c:v>
              </c:pt>
              <c:pt idx="9">
                <c:v>0.9</c:v>
              </c:pt>
              <c:pt idx="10">
                <c:v>1</c:v>
              </c:pt>
              <c:pt idx="11">
                <c:v>1.1</c:v>
              </c:pt>
              <c:pt idx="12">
                <c:v>1.2</c:v>
              </c:pt>
              <c:pt idx="13">
                <c:v>1.3</c:v>
              </c:pt>
              <c:pt idx="14">
                <c:v>1.4</c:v>
              </c:pt>
              <c:pt idx="15">
                <c:v>1.5</c:v>
              </c:pt>
              <c:pt idx="16">
                <c:v>1.6</c:v>
              </c:pt>
              <c:pt idx="17">
                <c:v>1.7</c:v>
              </c:pt>
              <c:pt idx="18">
                <c:v>1.8</c:v>
              </c:pt>
              <c:pt idx="19">
                <c:v>1.9</c:v>
              </c:pt>
              <c:pt idx="20">
                <c:v>2</c:v>
              </c:pt>
              <c:pt idx="21">
                <c:v>2.1</c:v>
              </c:pt>
              <c:pt idx="22">
                <c:v>2.2</c:v>
              </c:pt>
              <c:pt idx="23">
                <c:v>2.3</c:v>
              </c:pt>
              <c:pt idx="24">
                <c:v>2.4</c:v>
              </c:pt>
              <c:pt idx="25">
                <c:v>2.5</c:v>
              </c:pt>
              <c:pt idx="26">
                <c:v>2.6</c:v>
              </c:pt>
              <c:pt idx="27">
                <c:v>2.7</c:v>
              </c:pt>
              <c:pt idx="28">
                <c:v>2.8</c:v>
              </c:pt>
              <c:pt idx="29">
                <c:v>2.9</c:v>
              </c:pt>
              <c:pt idx="30">
                <c:v>3</c:v>
              </c:pt>
              <c:pt idx="31">
                <c:v>3.1</c:v>
              </c:pt>
              <c:pt idx="32">
                <c:v>3.2</c:v>
              </c:pt>
              <c:pt idx="33">
                <c:v>3.3</c:v>
              </c:pt>
              <c:pt idx="34">
                <c:v>3.4</c:v>
              </c:pt>
              <c:pt idx="35">
                <c:v>3.5</c:v>
              </c:pt>
              <c:pt idx="36">
                <c:v>3.6</c:v>
              </c:pt>
              <c:pt idx="37">
                <c:v>3.7</c:v>
              </c:pt>
              <c:pt idx="38">
                <c:v>3.8</c:v>
              </c:pt>
              <c:pt idx="39">
                <c:v>3.9</c:v>
              </c:pt>
              <c:pt idx="40">
                <c:v>4</c:v>
              </c:pt>
              <c:pt idx="41">
                <c:v>4.1</c:v>
              </c:pt>
              <c:pt idx="42">
                <c:v>4.2</c:v>
              </c:pt>
              <c:pt idx="43">
                <c:v>4.3</c:v>
              </c:pt>
              <c:pt idx="44">
                <c:v>4.4</c:v>
              </c:pt>
              <c:pt idx="45">
                <c:v>4.5</c:v>
              </c:pt>
              <c:pt idx="46">
                <c:v>4.6</c:v>
              </c:pt>
              <c:pt idx="47">
                <c:v>4.7</c:v>
              </c:pt>
              <c:pt idx="48">
                <c:v>4.8</c:v>
              </c:pt>
              <c:pt idx="49">
                <c:v>4.9</c:v>
              </c:pt>
              <c:pt idx="50">
                <c:v>5</c:v>
              </c:pt>
              <c:pt idx="51">
                <c:v>5.1</c:v>
              </c:pt>
              <c:pt idx="52">
                <c:v>5.2</c:v>
              </c:pt>
              <c:pt idx="53">
                <c:v>5.3</c:v>
              </c:pt>
              <c:pt idx="54">
                <c:v>5.4</c:v>
              </c:pt>
              <c:pt idx="55">
                <c:v>5.5</c:v>
              </c:pt>
              <c:pt idx="56">
                <c:v>5.6</c:v>
              </c:pt>
              <c:pt idx="57">
                <c:v>5.7</c:v>
              </c:pt>
              <c:pt idx="58">
                <c:v>5.8</c:v>
              </c:pt>
              <c:pt idx="59">
                <c:v>5.9</c:v>
              </c:pt>
              <c:pt idx="60">
                <c:v>6</c:v>
              </c:pt>
              <c:pt idx="61">
                <c:v>6.1</c:v>
              </c:pt>
              <c:pt idx="62">
                <c:v>6.2</c:v>
              </c:pt>
              <c:pt idx="63">
                <c:v>6.3</c:v>
              </c:pt>
              <c:pt idx="64">
                <c:v>6.4</c:v>
              </c:pt>
              <c:pt idx="65">
                <c:v>6.5</c:v>
              </c:pt>
              <c:pt idx="66">
                <c:v>6.6</c:v>
              </c:pt>
              <c:pt idx="67">
                <c:v>6.7</c:v>
              </c:pt>
              <c:pt idx="68">
                <c:v>6.8</c:v>
              </c:pt>
              <c:pt idx="69">
                <c:v>6.9</c:v>
              </c:pt>
              <c:pt idx="70">
                <c:v>7</c:v>
              </c:pt>
              <c:pt idx="71">
                <c:v>7.1</c:v>
              </c:pt>
              <c:pt idx="72">
                <c:v>7.2</c:v>
              </c:pt>
              <c:pt idx="73">
                <c:v>7.3</c:v>
              </c:pt>
              <c:pt idx="74">
                <c:v>7.4</c:v>
              </c:pt>
              <c:pt idx="75">
                <c:v>7.5</c:v>
              </c:pt>
              <c:pt idx="76">
                <c:v>7.6</c:v>
              </c:pt>
              <c:pt idx="77">
                <c:v>7.7</c:v>
              </c:pt>
              <c:pt idx="78">
                <c:v>7.8</c:v>
              </c:pt>
              <c:pt idx="79">
                <c:v>7.9</c:v>
              </c:pt>
              <c:pt idx="80">
                <c:v>8</c:v>
              </c:pt>
              <c:pt idx="81">
                <c:v>8.1</c:v>
              </c:pt>
              <c:pt idx="82">
                <c:v>8.2</c:v>
              </c:pt>
              <c:pt idx="83">
                <c:v>8.3</c:v>
              </c:pt>
              <c:pt idx="84">
                <c:v>8.4</c:v>
              </c:pt>
              <c:pt idx="85">
                <c:v>8.5</c:v>
              </c:pt>
              <c:pt idx="86">
                <c:v>8.6</c:v>
              </c:pt>
              <c:pt idx="87">
                <c:v>8.7</c:v>
              </c:pt>
              <c:pt idx="88">
                <c:v>8.8</c:v>
              </c:pt>
              <c:pt idx="89">
                <c:v>8.9</c:v>
              </c:pt>
              <c:pt idx="90">
                <c:v>9</c:v>
              </c:pt>
              <c:pt idx="91">
                <c:v>9.1</c:v>
              </c:pt>
              <c:pt idx="92">
                <c:v>9.2</c:v>
              </c:pt>
              <c:pt idx="93">
                <c:v>9.3</c:v>
              </c:pt>
              <c:pt idx="94">
                <c:v>9.4</c:v>
              </c:pt>
              <c:pt idx="95">
                <c:v>9.5</c:v>
              </c:pt>
              <c:pt idx="96">
                <c:v>9.6</c:v>
              </c:pt>
              <c:pt idx="97">
                <c:v>9.7</c:v>
              </c:pt>
              <c:pt idx="98">
                <c:v>9.8</c:v>
              </c:pt>
              <c:pt idx="99">
                <c:v>9.9</c:v>
              </c:pt>
              <c:pt idx="100">
                <c:v>10</c:v>
              </c:pt>
              <c:pt idx="101">
                <c:v>10.1</c:v>
              </c:pt>
              <c:pt idx="102">
                <c:v>10.2</c:v>
              </c:pt>
              <c:pt idx="103">
                <c:v>10.3</c:v>
              </c:pt>
              <c:pt idx="104">
                <c:v>10.4</c:v>
              </c:pt>
              <c:pt idx="105">
                <c:v>10.5</c:v>
              </c:pt>
              <c:pt idx="106">
                <c:v>10.6</c:v>
              </c:pt>
              <c:pt idx="107">
                <c:v>10.7</c:v>
              </c:pt>
              <c:pt idx="108">
                <c:v>10.8</c:v>
              </c:pt>
              <c:pt idx="109">
                <c:v>10.9</c:v>
              </c:pt>
              <c:pt idx="110">
                <c:v>11</c:v>
              </c:pt>
              <c:pt idx="111">
                <c:v>11.1</c:v>
              </c:pt>
              <c:pt idx="112">
                <c:v>11.2</c:v>
              </c:pt>
              <c:pt idx="113">
                <c:v>11.3</c:v>
              </c:pt>
              <c:pt idx="114">
                <c:v>11.4</c:v>
              </c:pt>
              <c:pt idx="115">
                <c:v>11.5</c:v>
              </c:pt>
              <c:pt idx="116">
                <c:v>11.6</c:v>
              </c:pt>
              <c:pt idx="117">
                <c:v>11.7</c:v>
              </c:pt>
              <c:pt idx="118">
                <c:v>11.8</c:v>
              </c:pt>
              <c:pt idx="119">
                <c:v>11.9</c:v>
              </c:pt>
              <c:pt idx="120">
                <c:v>12</c:v>
              </c:pt>
              <c:pt idx="121">
                <c:v>12.1</c:v>
              </c:pt>
              <c:pt idx="122">
                <c:v>12.2</c:v>
              </c:pt>
              <c:pt idx="123">
                <c:v>12.3</c:v>
              </c:pt>
              <c:pt idx="124">
                <c:v>12.4</c:v>
              </c:pt>
              <c:pt idx="125">
                <c:v>12.5</c:v>
              </c:pt>
              <c:pt idx="126">
                <c:v>12.6</c:v>
              </c:pt>
              <c:pt idx="127">
                <c:v>12.7</c:v>
              </c:pt>
              <c:pt idx="128">
                <c:v>12.8</c:v>
              </c:pt>
              <c:pt idx="129">
                <c:v>12.9</c:v>
              </c:pt>
              <c:pt idx="130">
                <c:v>13</c:v>
              </c:pt>
              <c:pt idx="131">
                <c:v>13.1</c:v>
              </c:pt>
              <c:pt idx="132">
                <c:v>13.2</c:v>
              </c:pt>
              <c:pt idx="133">
                <c:v>13.3</c:v>
              </c:pt>
              <c:pt idx="134">
                <c:v>13.4</c:v>
              </c:pt>
              <c:pt idx="135">
                <c:v>13.5</c:v>
              </c:pt>
              <c:pt idx="136">
                <c:v>13.6</c:v>
              </c:pt>
              <c:pt idx="137">
                <c:v>13.7</c:v>
              </c:pt>
              <c:pt idx="138">
                <c:v>13.8</c:v>
              </c:pt>
              <c:pt idx="139">
                <c:v>13.9</c:v>
              </c:pt>
              <c:pt idx="140">
                <c:v>14</c:v>
              </c:pt>
              <c:pt idx="141">
                <c:v>14.1</c:v>
              </c:pt>
              <c:pt idx="142">
                <c:v>14.2</c:v>
              </c:pt>
              <c:pt idx="143">
                <c:v>14.3</c:v>
              </c:pt>
              <c:pt idx="144">
                <c:v>14.4</c:v>
              </c:pt>
              <c:pt idx="145">
                <c:v>14.5</c:v>
              </c:pt>
              <c:pt idx="146">
                <c:v>14.6</c:v>
              </c:pt>
              <c:pt idx="147">
                <c:v>14.7</c:v>
              </c:pt>
              <c:pt idx="148">
                <c:v>14.8</c:v>
              </c:pt>
              <c:pt idx="149">
                <c:v>14.9</c:v>
              </c:pt>
              <c:pt idx="150">
                <c:v>15</c:v>
              </c:pt>
              <c:pt idx="151">
                <c:v>15.1</c:v>
              </c:pt>
              <c:pt idx="152">
                <c:v>15.2</c:v>
              </c:pt>
              <c:pt idx="153">
                <c:v>15.3</c:v>
              </c:pt>
              <c:pt idx="154">
                <c:v>15.4</c:v>
              </c:pt>
              <c:pt idx="155">
                <c:v>15.5</c:v>
              </c:pt>
              <c:pt idx="156">
                <c:v>15.6</c:v>
              </c:pt>
              <c:pt idx="157">
                <c:v>15.7</c:v>
              </c:pt>
              <c:pt idx="158">
                <c:v>15.8</c:v>
              </c:pt>
              <c:pt idx="159">
                <c:v>15.9</c:v>
              </c:pt>
              <c:pt idx="160">
                <c:v>16</c:v>
              </c:pt>
              <c:pt idx="161">
                <c:v>16.1</c:v>
              </c:pt>
              <c:pt idx="162">
                <c:v>16.2</c:v>
              </c:pt>
              <c:pt idx="163">
                <c:v>16.3</c:v>
              </c:pt>
              <c:pt idx="164">
                <c:v>16.4</c:v>
              </c:pt>
              <c:pt idx="165">
                <c:v>16.5</c:v>
              </c:pt>
              <c:pt idx="166">
                <c:v>16.6</c:v>
              </c:pt>
              <c:pt idx="167">
                <c:v>16.7</c:v>
              </c:pt>
              <c:pt idx="168">
                <c:v>16.8</c:v>
              </c:pt>
              <c:pt idx="169">
                <c:v>16.9</c:v>
              </c:pt>
              <c:pt idx="170">
                <c:v>17</c:v>
              </c:pt>
              <c:pt idx="171">
                <c:v>17.1</c:v>
              </c:pt>
              <c:pt idx="172">
                <c:v>17.2</c:v>
              </c:pt>
              <c:pt idx="173">
                <c:v>17.3</c:v>
              </c:pt>
              <c:pt idx="174">
                <c:v>17.4</c:v>
              </c:pt>
              <c:pt idx="175">
                <c:v>17.5</c:v>
              </c:pt>
              <c:pt idx="176">
                <c:v>17.6</c:v>
              </c:pt>
              <c:pt idx="177">
                <c:v>17.7</c:v>
              </c:pt>
              <c:pt idx="178">
                <c:v>17.8</c:v>
              </c:pt>
              <c:pt idx="179">
                <c:v>17.9</c:v>
              </c:pt>
              <c:pt idx="180">
                <c:v>18</c:v>
              </c:pt>
              <c:pt idx="181">
                <c:v>18.1</c:v>
              </c:pt>
              <c:pt idx="182">
                <c:v>18.2</c:v>
              </c:pt>
              <c:pt idx="183">
                <c:v>18.3</c:v>
              </c:pt>
              <c:pt idx="184">
                <c:v>18.4</c:v>
              </c:pt>
              <c:pt idx="185">
                <c:v>18.5</c:v>
              </c:pt>
              <c:pt idx="186">
                <c:v>18.6</c:v>
              </c:pt>
              <c:pt idx="187">
                <c:v>18.7</c:v>
              </c:pt>
              <c:pt idx="188">
                <c:v>18.8</c:v>
              </c:pt>
              <c:pt idx="189">
                <c:v>18.9</c:v>
              </c:pt>
              <c:pt idx="190">
                <c:v>19</c:v>
              </c:pt>
              <c:pt idx="191">
                <c:v>19.1</c:v>
              </c:pt>
              <c:pt idx="192">
                <c:v>19.2</c:v>
              </c:pt>
              <c:pt idx="193">
                <c:v>19.3</c:v>
              </c:pt>
              <c:pt idx="194">
                <c:v>19.4</c:v>
              </c:pt>
              <c:pt idx="195">
                <c:v>19.5</c:v>
              </c:pt>
              <c:pt idx="196">
                <c:v>19.6</c:v>
              </c:pt>
              <c:pt idx="197">
                <c:v>19.7</c:v>
              </c:pt>
              <c:pt idx="198">
                <c:v>19.8</c:v>
              </c:pt>
              <c:pt idx="199">
                <c:v>19.9</c:v>
              </c:pt>
              <c:pt idx="200">
                <c:v>20</c:v>
              </c:pt>
              <c:pt idx="201">
                <c:v>20.1</c:v>
              </c:pt>
              <c:pt idx="202">
                <c:v>20.2</c:v>
              </c:pt>
              <c:pt idx="203">
                <c:v>20.3</c:v>
              </c:pt>
              <c:pt idx="204">
                <c:v>20.4</c:v>
              </c:pt>
              <c:pt idx="205">
                <c:v>20.5</c:v>
              </c:pt>
              <c:pt idx="206">
                <c:v>20.6</c:v>
              </c:pt>
              <c:pt idx="207">
                <c:v>20.7</c:v>
              </c:pt>
              <c:pt idx="208">
                <c:v>20.8</c:v>
              </c:pt>
              <c:pt idx="209">
                <c:v>20.9</c:v>
              </c:pt>
              <c:pt idx="210">
                <c:v>21</c:v>
              </c:pt>
              <c:pt idx="211">
                <c:v>21.1</c:v>
              </c:pt>
              <c:pt idx="212">
                <c:v>21.2</c:v>
              </c:pt>
              <c:pt idx="213">
                <c:v>21.3</c:v>
              </c:pt>
              <c:pt idx="214">
                <c:v>21.4</c:v>
              </c:pt>
              <c:pt idx="215">
                <c:v>21.5</c:v>
              </c:pt>
              <c:pt idx="216">
                <c:v>21.6</c:v>
              </c:pt>
              <c:pt idx="217">
                <c:v>21.7</c:v>
              </c:pt>
              <c:pt idx="218">
                <c:v>21.8</c:v>
              </c:pt>
              <c:pt idx="219">
                <c:v>21.9</c:v>
              </c:pt>
              <c:pt idx="220">
                <c:v>22</c:v>
              </c:pt>
              <c:pt idx="221">
                <c:v>22.1</c:v>
              </c:pt>
              <c:pt idx="222">
                <c:v>22.2</c:v>
              </c:pt>
              <c:pt idx="223">
                <c:v>22.3</c:v>
              </c:pt>
              <c:pt idx="224">
                <c:v>22.4</c:v>
              </c:pt>
              <c:pt idx="225">
                <c:v>22.5</c:v>
              </c:pt>
              <c:pt idx="226">
                <c:v>22.6</c:v>
              </c:pt>
              <c:pt idx="227">
                <c:v>22.7</c:v>
              </c:pt>
              <c:pt idx="228">
                <c:v>22.8</c:v>
              </c:pt>
              <c:pt idx="229">
                <c:v>22.9</c:v>
              </c:pt>
              <c:pt idx="230">
                <c:v>23</c:v>
              </c:pt>
              <c:pt idx="231">
                <c:v>23.1</c:v>
              </c:pt>
              <c:pt idx="232">
                <c:v>23.2</c:v>
              </c:pt>
              <c:pt idx="233">
                <c:v>23.3</c:v>
              </c:pt>
              <c:pt idx="234">
                <c:v>23.4</c:v>
              </c:pt>
              <c:pt idx="235">
                <c:v>23.5</c:v>
              </c:pt>
              <c:pt idx="236">
                <c:v>23.6</c:v>
              </c:pt>
              <c:pt idx="237">
                <c:v>23.7</c:v>
              </c:pt>
              <c:pt idx="238">
                <c:v>23.8</c:v>
              </c:pt>
              <c:pt idx="239">
                <c:v>23.9</c:v>
              </c:pt>
              <c:pt idx="240">
                <c:v>24</c:v>
              </c:pt>
              <c:pt idx="241">
                <c:v>24.1</c:v>
              </c:pt>
              <c:pt idx="242">
                <c:v>24.2</c:v>
              </c:pt>
              <c:pt idx="243">
                <c:v>24.3</c:v>
              </c:pt>
              <c:pt idx="244">
                <c:v>24.4</c:v>
              </c:pt>
              <c:pt idx="245">
                <c:v>24.5</c:v>
              </c:pt>
              <c:pt idx="246">
                <c:v>24.6</c:v>
              </c:pt>
              <c:pt idx="247">
                <c:v>24.7</c:v>
              </c:pt>
              <c:pt idx="248">
                <c:v>24.8</c:v>
              </c:pt>
              <c:pt idx="249">
                <c:v>24.9</c:v>
              </c:pt>
              <c:pt idx="250">
                <c:v>25</c:v>
              </c:pt>
              <c:pt idx="251">
                <c:v>25.1</c:v>
              </c:pt>
              <c:pt idx="252">
                <c:v>25.2</c:v>
              </c:pt>
              <c:pt idx="253">
                <c:v>25.3</c:v>
              </c:pt>
              <c:pt idx="254">
                <c:v>25.4</c:v>
              </c:pt>
              <c:pt idx="255">
                <c:v>25.5</c:v>
              </c:pt>
              <c:pt idx="256">
                <c:v>25.6</c:v>
              </c:pt>
              <c:pt idx="257">
                <c:v>25.7</c:v>
              </c:pt>
              <c:pt idx="258">
                <c:v>25.8</c:v>
              </c:pt>
              <c:pt idx="259">
                <c:v>25.9</c:v>
              </c:pt>
              <c:pt idx="260">
                <c:v>26</c:v>
              </c:pt>
              <c:pt idx="261">
                <c:v>26.1</c:v>
              </c:pt>
              <c:pt idx="262">
                <c:v>26.2</c:v>
              </c:pt>
              <c:pt idx="263">
                <c:v>26.3</c:v>
              </c:pt>
              <c:pt idx="264">
                <c:v>26.4</c:v>
              </c:pt>
              <c:pt idx="265">
                <c:v>26.5</c:v>
              </c:pt>
              <c:pt idx="266">
                <c:v>26.6</c:v>
              </c:pt>
              <c:pt idx="267">
                <c:v>26.7</c:v>
              </c:pt>
              <c:pt idx="268">
                <c:v>26.8</c:v>
              </c:pt>
              <c:pt idx="269">
                <c:v>26.9</c:v>
              </c:pt>
              <c:pt idx="270">
                <c:v>27</c:v>
              </c:pt>
              <c:pt idx="271">
                <c:v>27.1</c:v>
              </c:pt>
              <c:pt idx="272">
                <c:v>27.2</c:v>
              </c:pt>
              <c:pt idx="273">
                <c:v>27.3</c:v>
              </c:pt>
              <c:pt idx="274">
                <c:v>27.4</c:v>
              </c:pt>
              <c:pt idx="275">
                <c:v>27.5</c:v>
              </c:pt>
              <c:pt idx="276">
                <c:v>27.6</c:v>
              </c:pt>
              <c:pt idx="277">
                <c:v>27.7</c:v>
              </c:pt>
              <c:pt idx="278">
                <c:v>27.8</c:v>
              </c:pt>
              <c:pt idx="279">
                <c:v>27.9</c:v>
              </c:pt>
              <c:pt idx="280">
                <c:v>28</c:v>
              </c:pt>
              <c:pt idx="281">
                <c:v>28.1</c:v>
              </c:pt>
              <c:pt idx="282">
                <c:v>28.2</c:v>
              </c:pt>
              <c:pt idx="283">
                <c:v>28.3</c:v>
              </c:pt>
              <c:pt idx="284">
                <c:v>28.4</c:v>
              </c:pt>
              <c:pt idx="285">
                <c:v>28.5</c:v>
              </c:pt>
              <c:pt idx="286">
                <c:v>28.6</c:v>
              </c:pt>
              <c:pt idx="287">
                <c:v>28.7</c:v>
              </c:pt>
              <c:pt idx="288">
                <c:v>28.8</c:v>
              </c:pt>
              <c:pt idx="289">
                <c:v>28.9</c:v>
              </c:pt>
              <c:pt idx="290">
                <c:v>29</c:v>
              </c:pt>
              <c:pt idx="291">
                <c:v>29.1</c:v>
              </c:pt>
              <c:pt idx="292">
                <c:v>29.2</c:v>
              </c:pt>
              <c:pt idx="293">
                <c:v>29.3</c:v>
              </c:pt>
              <c:pt idx="294">
                <c:v>29.4</c:v>
              </c:pt>
              <c:pt idx="295">
                <c:v>29.5</c:v>
              </c:pt>
              <c:pt idx="296">
                <c:v>29.6</c:v>
              </c:pt>
              <c:pt idx="297">
                <c:v>29.7</c:v>
              </c:pt>
              <c:pt idx="298">
                <c:v>29.8</c:v>
              </c:pt>
              <c:pt idx="299">
                <c:v>29.9</c:v>
              </c:pt>
              <c:pt idx="300">
                <c:v>30</c:v>
              </c:pt>
              <c:pt idx="301">
                <c:v>30.1</c:v>
              </c:pt>
              <c:pt idx="302">
                <c:v>30.2</c:v>
              </c:pt>
              <c:pt idx="303">
                <c:v>30.3</c:v>
              </c:pt>
              <c:pt idx="304">
                <c:v>30.4</c:v>
              </c:pt>
              <c:pt idx="305">
                <c:v>30.5</c:v>
              </c:pt>
              <c:pt idx="306">
                <c:v>30.6</c:v>
              </c:pt>
              <c:pt idx="307">
                <c:v>30.7</c:v>
              </c:pt>
              <c:pt idx="308">
                <c:v>30.8</c:v>
              </c:pt>
              <c:pt idx="309">
                <c:v>30.9</c:v>
              </c:pt>
              <c:pt idx="310">
                <c:v>31</c:v>
              </c:pt>
              <c:pt idx="311">
                <c:v>31.1</c:v>
              </c:pt>
              <c:pt idx="312">
                <c:v>31.2</c:v>
              </c:pt>
              <c:pt idx="313">
                <c:v>31.3</c:v>
              </c:pt>
              <c:pt idx="314">
                <c:v>31.4</c:v>
              </c:pt>
              <c:pt idx="315">
                <c:v>31.5</c:v>
              </c:pt>
              <c:pt idx="316">
                <c:v>31.6</c:v>
              </c:pt>
              <c:pt idx="317">
                <c:v>31.7</c:v>
              </c:pt>
              <c:pt idx="318">
                <c:v>31.8</c:v>
              </c:pt>
              <c:pt idx="319">
                <c:v>31.9</c:v>
              </c:pt>
              <c:pt idx="320">
                <c:v>32</c:v>
              </c:pt>
              <c:pt idx="321">
                <c:v>32.1</c:v>
              </c:pt>
              <c:pt idx="322">
                <c:v>32.2</c:v>
              </c:pt>
              <c:pt idx="323">
                <c:v>32.3</c:v>
              </c:pt>
              <c:pt idx="324">
                <c:v>32.4</c:v>
              </c:pt>
              <c:pt idx="325">
                <c:v>32.5</c:v>
              </c:pt>
              <c:pt idx="326">
                <c:v>32.6</c:v>
              </c:pt>
              <c:pt idx="327">
                <c:v>32.7</c:v>
              </c:pt>
              <c:pt idx="328">
                <c:v>32.8</c:v>
              </c:pt>
              <c:pt idx="329">
                <c:v>32.9</c:v>
              </c:pt>
              <c:pt idx="330">
                <c:v>33</c:v>
              </c:pt>
              <c:pt idx="331">
                <c:v>33.1</c:v>
              </c:pt>
              <c:pt idx="332">
                <c:v>33.2</c:v>
              </c:pt>
              <c:pt idx="333">
                <c:v>33.3</c:v>
              </c:pt>
              <c:pt idx="334">
                <c:v>33.4</c:v>
              </c:pt>
              <c:pt idx="335">
                <c:v>33.5</c:v>
              </c:pt>
              <c:pt idx="336">
                <c:v>33.6</c:v>
              </c:pt>
              <c:pt idx="337">
                <c:v>33.7</c:v>
              </c:pt>
              <c:pt idx="338">
                <c:v>33.8</c:v>
              </c:pt>
              <c:pt idx="339">
                <c:v>33.9</c:v>
              </c:pt>
              <c:pt idx="340">
                <c:v>34</c:v>
              </c:pt>
              <c:pt idx="341">
                <c:v>34.1</c:v>
              </c:pt>
              <c:pt idx="342">
                <c:v>34.2</c:v>
              </c:pt>
              <c:pt idx="343">
                <c:v>34.3</c:v>
              </c:pt>
              <c:pt idx="344">
                <c:v>34.4</c:v>
              </c:pt>
              <c:pt idx="345">
                <c:v>34.5</c:v>
              </c:pt>
              <c:pt idx="346">
                <c:v>34.6</c:v>
              </c:pt>
              <c:pt idx="347">
                <c:v>34.7</c:v>
              </c:pt>
              <c:pt idx="348">
                <c:v>34.8</c:v>
              </c:pt>
              <c:pt idx="349">
                <c:v>34.9</c:v>
              </c:pt>
              <c:pt idx="350">
                <c:v>35</c:v>
              </c:pt>
              <c:pt idx="351">
                <c:v>35.1</c:v>
              </c:pt>
              <c:pt idx="352">
                <c:v>35.2</c:v>
              </c:pt>
              <c:pt idx="353">
                <c:v>35.3</c:v>
              </c:pt>
              <c:pt idx="354">
                <c:v>35.4</c:v>
              </c:pt>
              <c:pt idx="355">
                <c:v>35.5</c:v>
              </c:pt>
              <c:pt idx="356">
                <c:v>35.6</c:v>
              </c:pt>
              <c:pt idx="357">
                <c:v>35.7</c:v>
              </c:pt>
              <c:pt idx="358">
                <c:v>35.8</c:v>
              </c:pt>
              <c:pt idx="359">
                <c:v>35.9</c:v>
              </c:pt>
              <c:pt idx="360">
                <c:v>36</c:v>
              </c:pt>
              <c:pt idx="361">
                <c:v>36.1</c:v>
              </c:pt>
              <c:pt idx="362">
                <c:v>36.2</c:v>
              </c:pt>
              <c:pt idx="363">
                <c:v>36.3</c:v>
              </c:pt>
              <c:pt idx="364">
                <c:v>36.4</c:v>
              </c:pt>
              <c:pt idx="365">
                <c:v>36.5</c:v>
              </c:pt>
              <c:pt idx="366">
                <c:v>36.6</c:v>
              </c:pt>
              <c:pt idx="367">
                <c:v>36.7</c:v>
              </c:pt>
              <c:pt idx="368">
                <c:v>36.8</c:v>
              </c:pt>
              <c:pt idx="369">
                <c:v>36.9</c:v>
              </c:pt>
              <c:pt idx="370">
                <c:v>37</c:v>
              </c:pt>
              <c:pt idx="371">
                <c:v>37.1</c:v>
              </c:pt>
              <c:pt idx="372">
                <c:v>37.2</c:v>
              </c:pt>
              <c:pt idx="373">
                <c:v>37.3</c:v>
              </c:pt>
              <c:pt idx="374">
                <c:v>37.4</c:v>
              </c:pt>
              <c:pt idx="375">
                <c:v>37.5</c:v>
              </c:pt>
              <c:pt idx="376">
                <c:v>37.6</c:v>
              </c:pt>
              <c:pt idx="377">
                <c:v>37.7</c:v>
              </c:pt>
              <c:pt idx="378">
                <c:v>37.8</c:v>
              </c:pt>
              <c:pt idx="379">
                <c:v>37.9</c:v>
              </c:pt>
              <c:pt idx="380">
                <c:v>38</c:v>
              </c:pt>
              <c:pt idx="381">
                <c:v>38.1</c:v>
              </c:pt>
              <c:pt idx="382">
                <c:v>38.2</c:v>
              </c:pt>
              <c:pt idx="383">
                <c:v>38.3</c:v>
              </c:pt>
              <c:pt idx="384">
                <c:v>38.4</c:v>
              </c:pt>
              <c:pt idx="385">
                <c:v>38.5</c:v>
              </c:pt>
              <c:pt idx="386">
                <c:v>38.6</c:v>
              </c:pt>
              <c:pt idx="387">
                <c:v>38.7</c:v>
              </c:pt>
              <c:pt idx="388">
                <c:v>38.8</c:v>
              </c:pt>
              <c:pt idx="389">
                <c:v>38.9</c:v>
              </c:pt>
              <c:pt idx="390">
                <c:v>39</c:v>
              </c:pt>
              <c:pt idx="391">
                <c:v>39.1</c:v>
              </c:pt>
              <c:pt idx="392">
                <c:v>39.2</c:v>
              </c:pt>
              <c:pt idx="393">
                <c:v>39.3</c:v>
              </c:pt>
              <c:pt idx="394">
                <c:v>39.4</c:v>
              </c:pt>
              <c:pt idx="395">
                <c:v>39.5</c:v>
              </c:pt>
              <c:pt idx="396">
                <c:v>39.6</c:v>
              </c:pt>
              <c:pt idx="397">
                <c:v>39.7</c:v>
              </c:pt>
              <c:pt idx="398">
                <c:v>39.8</c:v>
              </c:pt>
              <c:pt idx="399">
                <c:v>39.9</c:v>
              </c:pt>
              <c:pt idx="400">
                <c:v>40</c:v>
              </c:pt>
              <c:pt idx="401">
                <c:v>40.1</c:v>
              </c:pt>
              <c:pt idx="402">
                <c:v>40.2</c:v>
              </c:pt>
              <c:pt idx="403">
                <c:v>40.3</c:v>
              </c:pt>
              <c:pt idx="404">
                <c:v>40.4</c:v>
              </c:pt>
              <c:pt idx="405">
                <c:v>40.5</c:v>
              </c:pt>
              <c:pt idx="406">
                <c:v>40.6</c:v>
              </c:pt>
              <c:pt idx="407">
                <c:v>40.7</c:v>
              </c:pt>
              <c:pt idx="408">
                <c:v>40.8</c:v>
              </c:pt>
              <c:pt idx="409">
                <c:v>40.9</c:v>
              </c:pt>
              <c:pt idx="410">
                <c:v>41</c:v>
              </c:pt>
              <c:pt idx="411">
                <c:v>41.1</c:v>
              </c:pt>
              <c:pt idx="412">
                <c:v>41.2</c:v>
              </c:pt>
              <c:pt idx="413">
                <c:v>41.3</c:v>
              </c:pt>
              <c:pt idx="414">
                <c:v>41.4</c:v>
              </c:pt>
              <c:pt idx="415">
                <c:v>41.5</c:v>
              </c:pt>
              <c:pt idx="416">
                <c:v>41.6</c:v>
              </c:pt>
              <c:pt idx="417">
                <c:v>41.7</c:v>
              </c:pt>
              <c:pt idx="418">
                <c:v>41.8</c:v>
              </c:pt>
              <c:pt idx="419">
                <c:v>41.9</c:v>
              </c:pt>
              <c:pt idx="420">
                <c:v>42</c:v>
              </c:pt>
              <c:pt idx="421">
                <c:v>42.1</c:v>
              </c:pt>
              <c:pt idx="422">
                <c:v>42.2</c:v>
              </c:pt>
              <c:pt idx="423">
                <c:v>42.3</c:v>
              </c:pt>
              <c:pt idx="424">
                <c:v>42.4</c:v>
              </c:pt>
              <c:pt idx="425">
                <c:v>42.5</c:v>
              </c:pt>
              <c:pt idx="426">
                <c:v>42.6</c:v>
              </c:pt>
              <c:pt idx="427">
                <c:v>42.7</c:v>
              </c:pt>
              <c:pt idx="428">
                <c:v>42.8</c:v>
              </c:pt>
              <c:pt idx="429">
                <c:v>42.9</c:v>
              </c:pt>
              <c:pt idx="430">
                <c:v>43</c:v>
              </c:pt>
              <c:pt idx="431">
                <c:v>43.1</c:v>
              </c:pt>
              <c:pt idx="432">
                <c:v>43.2</c:v>
              </c:pt>
              <c:pt idx="433">
                <c:v>43.3</c:v>
              </c:pt>
              <c:pt idx="434">
                <c:v>43.4</c:v>
              </c:pt>
              <c:pt idx="435">
                <c:v>43.5</c:v>
              </c:pt>
              <c:pt idx="436">
                <c:v>43.6</c:v>
              </c:pt>
              <c:pt idx="437">
                <c:v>43.7</c:v>
              </c:pt>
              <c:pt idx="438">
                <c:v>43.8</c:v>
              </c:pt>
              <c:pt idx="439">
                <c:v>43.9</c:v>
              </c:pt>
              <c:pt idx="440">
                <c:v>44</c:v>
              </c:pt>
              <c:pt idx="441">
                <c:v>44.1</c:v>
              </c:pt>
              <c:pt idx="442">
                <c:v>44.2</c:v>
              </c:pt>
              <c:pt idx="443">
                <c:v>44.3</c:v>
              </c:pt>
              <c:pt idx="444">
                <c:v>44.4</c:v>
              </c:pt>
              <c:pt idx="445">
                <c:v>44.5</c:v>
              </c:pt>
              <c:pt idx="446">
                <c:v>44.6</c:v>
              </c:pt>
              <c:pt idx="447">
                <c:v>44.7</c:v>
              </c:pt>
              <c:pt idx="448">
                <c:v>44.8</c:v>
              </c:pt>
              <c:pt idx="449">
                <c:v>44.9</c:v>
              </c:pt>
              <c:pt idx="450">
                <c:v>45</c:v>
              </c:pt>
              <c:pt idx="451">
                <c:v>45.1</c:v>
              </c:pt>
              <c:pt idx="452">
                <c:v>45.2</c:v>
              </c:pt>
              <c:pt idx="453">
                <c:v>45.3</c:v>
              </c:pt>
              <c:pt idx="454">
                <c:v>45.4</c:v>
              </c:pt>
              <c:pt idx="455">
                <c:v>45.5</c:v>
              </c:pt>
              <c:pt idx="456">
                <c:v>45.6</c:v>
              </c:pt>
              <c:pt idx="457">
                <c:v>45.7</c:v>
              </c:pt>
              <c:pt idx="458">
                <c:v>45.8</c:v>
              </c:pt>
              <c:pt idx="459">
                <c:v>45.9</c:v>
              </c:pt>
              <c:pt idx="460">
                <c:v>46</c:v>
              </c:pt>
              <c:pt idx="461">
                <c:v>46.1</c:v>
              </c:pt>
              <c:pt idx="462">
                <c:v>46.2</c:v>
              </c:pt>
              <c:pt idx="463">
                <c:v>46.3</c:v>
              </c:pt>
              <c:pt idx="464">
                <c:v>46.4</c:v>
              </c:pt>
              <c:pt idx="465">
                <c:v>46.5</c:v>
              </c:pt>
              <c:pt idx="466">
                <c:v>46.6</c:v>
              </c:pt>
              <c:pt idx="467">
                <c:v>46.7</c:v>
              </c:pt>
              <c:pt idx="468">
                <c:v>46.8</c:v>
              </c:pt>
              <c:pt idx="469">
                <c:v>46.9</c:v>
              </c:pt>
              <c:pt idx="470">
                <c:v>47</c:v>
              </c:pt>
              <c:pt idx="471">
                <c:v>47.1</c:v>
              </c:pt>
              <c:pt idx="472">
                <c:v>47.2</c:v>
              </c:pt>
              <c:pt idx="473">
                <c:v>47.3</c:v>
              </c:pt>
              <c:pt idx="474">
                <c:v>47.4</c:v>
              </c:pt>
              <c:pt idx="475">
                <c:v>47.5</c:v>
              </c:pt>
              <c:pt idx="476">
                <c:v>47.6</c:v>
              </c:pt>
              <c:pt idx="477">
                <c:v>47.7</c:v>
              </c:pt>
              <c:pt idx="478">
                <c:v>47.8</c:v>
              </c:pt>
              <c:pt idx="479">
                <c:v>47.9</c:v>
              </c:pt>
              <c:pt idx="480">
                <c:v>48</c:v>
              </c:pt>
              <c:pt idx="481">
                <c:v>48.1</c:v>
              </c:pt>
              <c:pt idx="482">
                <c:v>48.2</c:v>
              </c:pt>
              <c:pt idx="483">
                <c:v>48.3</c:v>
              </c:pt>
              <c:pt idx="484">
                <c:v>48.4</c:v>
              </c:pt>
              <c:pt idx="485">
                <c:v>48.5</c:v>
              </c:pt>
              <c:pt idx="486">
                <c:v>48.6</c:v>
              </c:pt>
              <c:pt idx="487">
                <c:v>48.7</c:v>
              </c:pt>
              <c:pt idx="488">
                <c:v>48.8</c:v>
              </c:pt>
              <c:pt idx="489">
                <c:v>48.9</c:v>
              </c:pt>
              <c:pt idx="490">
                <c:v>49</c:v>
              </c:pt>
              <c:pt idx="491">
                <c:v>49.1</c:v>
              </c:pt>
              <c:pt idx="492">
                <c:v>49.2</c:v>
              </c:pt>
              <c:pt idx="493">
                <c:v>49.3</c:v>
              </c:pt>
              <c:pt idx="494">
                <c:v>49.4</c:v>
              </c:pt>
              <c:pt idx="495">
                <c:v>49.5</c:v>
              </c:pt>
              <c:pt idx="496">
                <c:v>49.6</c:v>
              </c:pt>
              <c:pt idx="497">
                <c:v>49.7</c:v>
              </c:pt>
              <c:pt idx="498">
                <c:v>49.8</c:v>
              </c:pt>
              <c:pt idx="499">
                <c:v>49.9</c:v>
              </c:pt>
              <c:pt idx="500">
                <c:v>50</c:v>
              </c:pt>
              <c:pt idx="501">
                <c:v>50.1</c:v>
              </c:pt>
              <c:pt idx="502">
                <c:v>50.2</c:v>
              </c:pt>
              <c:pt idx="503">
                <c:v>50.3</c:v>
              </c:pt>
              <c:pt idx="504">
                <c:v>50.4</c:v>
              </c:pt>
              <c:pt idx="505">
                <c:v>50.5</c:v>
              </c:pt>
              <c:pt idx="506">
                <c:v>50.6</c:v>
              </c:pt>
              <c:pt idx="507">
                <c:v>50.7</c:v>
              </c:pt>
              <c:pt idx="508">
                <c:v>50.8</c:v>
              </c:pt>
              <c:pt idx="509">
                <c:v>50.9</c:v>
              </c:pt>
              <c:pt idx="510">
                <c:v>51</c:v>
              </c:pt>
              <c:pt idx="511">
                <c:v>51.1</c:v>
              </c:pt>
              <c:pt idx="512">
                <c:v>51.2</c:v>
              </c:pt>
              <c:pt idx="513">
                <c:v>51.3</c:v>
              </c:pt>
              <c:pt idx="514">
                <c:v>51.4</c:v>
              </c:pt>
              <c:pt idx="515">
                <c:v>51.5</c:v>
              </c:pt>
              <c:pt idx="516">
                <c:v>51.6</c:v>
              </c:pt>
              <c:pt idx="517">
                <c:v>51.7</c:v>
              </c:pt>
              <c:pt idx="518">
                <c:v>51.8</c:v>
              </c:pt>
              <c:pt idx="519">
                <c:v>51.9</c:v>
              </c:pt>
              <c:pt idx="520">
                <c:v>52</c:v>
              </c:pt>
              <c:pt idx="521">
                <c:v>52.1</c:v>
              </c:pt>
              <c:pt idx="522">
                <c:v>52.2</c:v>
              </c:pt>
              <c:pt idx="523">
                <c:v>52.3</c:v>
              </c:pt>
              <c:pt idx="524">
                <c:v>52.4</c:v>
              </c:pt>
              <c:pt idx="525">
                <c:v>52.5</c:v>
              </c:pt>
              <c:pt idx="526">
                <c:v>52.6</c:v>
              </c:pt>
              <c:pt idx="527">
                <c:v>52.7</c:v>
              </c:pt>
              <c:pt idx="528">
                <c:v>52.8</c:v>
              </c:pt>
              <c:pt idx="529">
                <c:v>52.9</c:v>
              </c:pt>
              <c:pt idx="530">
                <c:v>53</c:v>
              </c:pt>
              <c:pt idx="531">
                <c:v>53.1</c:v>
              </c:pt>
              <c:pt idx="532">
                <c:v>53.2</c:v>
              </c:pt>
              <c:pt idx="533">
                <c:v>53.3</c:v>
              </c:pt>
              <c:pt idx="534">
                <c:v>53.4</c:v>
              </c:pt>
              <c:pt idx="535">
                <c:v>53.5</c:v>
              </c:pt>
              <c:pt idx="536">
                <c:v>53.6</c:v>
              </c:pt>
              <c:pt idx="537">
                <c:v>53.7</c:v>
              </c:pt>
              <c:pt idx="538">
                <c:v>53.8</c:v>
              </c:pt>
              <c:pt idx="539">
                <c:v>53.9</c:v>
              </c:pt>
              <c:pt idx="540">
                <c:v>54</c:v>
              </c:pt>
              <c:pt idx="541">
                <c:v>54.1</c:v>
              </c:pt>
              <c:pt idx="542">
                <c:v>54.2</c:v>
              </c:pt>
              <c:pt idx="543">
                <c:v>54.3</c:v>
              </c:pt>
              <c:pt idx="544">
                <c:v>54.4</c:v>
              </c:pt>
              <c:pt idx="545">
                <c:v>54.5</c:v>
              </c:pt>
              <c:pt idx="546">
                <c:v>54.6</c:v>
              </c:pt>
              <c:pt idx="547">
                <c:v>54.7</c:v>
              </c:pt>
              <c:pt idx="548">
                <c:v>54.8</c:v>
              </c:pt>
              <c:pt idx="549">
                <c:v>54.9</c:v>
              </c:pt>
              <c:pt idx="550">
                <c:v>55</c:v>
              </c:pt>
              <c:pt idx="551">
                <c:v>55.1</c:v>
              </c:pt>
              <c:pt idx="552">
                <c:v>55.2</c:v>
              </c:pt>
              <c:pt idx="553">
                <c:v>55.3</c:v>
              </c:pt>
              <c:pt idx="554">
                <c:v>55.4</c:v>
              </c:pt>
              <c:pt idx="555">
                <c:v>55.5</c:v>
              </c:pt>
              <c:pt idx="556">
                <c:v>55.6</c:v>
              </c:pt>
              <c:pt idx="557">
                <c:v>55.7</c:v>
              </c:pt>
              <c:pt idx="558">
                <c:v>55.8</c:v>
              </c:pt>
              <c:pt idx="559">
                <c:v>55.9</c:v>
              </c:pt>
              <c:pt idx="560">
                <c:v>56</c:v>
              </c:pt>
              <c:pt idx="561">
                <c:v>56.1</c:v>
              </c:pt>
              <c:pt idx="562">
                <c:v>56.2</c:v>
              </c:pt>
              <c:pt idx="563">
                <c:v>56.3</c:v>
              </c:pt>
              <c:pt idx="564">
                <c:v>56.4</c:v>
              </c:pt>
              <c:pt idx="565">
                <c:v>56.5</c:v>
              </c:pt>
              <c:pt idx="566">
                <c:v>56.6</c:v>
              </c:pt>
              <c:pt idx="567">
                <c:v>56.7</c:v>
              </c:pt>
              <c:pt idx="568">
                <c:v>56.8</c:v>
              </c:pt>
              <c:pt idx="569">
                <c:v>56.9</c:v>
              </c:pt>
              <c:pt idx="570">
                <c:v>57</c:v>
              </c:pt>
              <c:pt idx="571">
                <c:v>57.1</c:v>
              </c:pt>
              <c:pt idx="572">
                <c:v>57.2</c:v>
              </c:pt>
              <c:pt idx="573">
                <c:v>57.3</c:v>
              </c:pt>
              <c:pt idx="574">
                <c:v>57.4</c:v>
              </c:pt>
              <c:pt idx="575">
                <c:v>57.5</c:v>
              </c:pt>
              <c:pt idx="576">
                <c:v>57.6</c:v>
              </c:pt>
              <c:pt idx="577">
                <c:v>57.7</c:v>
              </c:pt>
              <c:pt idx="578">
                <c:v>57.8</c:v>
              </c:pt>
              <c:pt idx="579">
                <c:v>57.9</c:v>
              </c:pt>
              <c:pt idx="580">
                <c:v>58</c:v>
              </c:pt>
              <c:pt idx="581">
                <c:v>58.1</c:v>
              </c:pt>
              <c:pt idx="582">
                <c:v>58.2</c:v>
              </c:pt>
              <c:pt idx="583">
                <c:v>58.3</c:v>
              </c:pt>
              <c:pt idx="584">
                <c:v>58.4</c:v>
              </c:pt>
              <c:pt idx="585">
                <c:v>58.5</c:v>
              </c:pt>
              <c:pt idx="586">
                <c:v>58.6</c:v>
              </c:pt>
              <c:pt idx="587">
                <c:v>58.7</c:v>
              </c:pt>
              <c:pt idx="588">
                <c:v>58.8</c:v>
              </c:pt>
              <c:pt idx="589">
                <c:v>58.9</c:v>
              </c:pt>
              <c:pt idx="590">
                <c:v>59</c:v>
              </c:pt>
              <c:pt idx="591">
                <c:v>59.1</c:v>
              </c:pt>
              <c:pt idx="592">
                <c:v>59.2</c:v>
              </c:pt>
              <c:pt idx="593">
                <c:v>59.3</c:v>
              </c:pt>
              <c:pt idx="594">
                <c:v>59.4</c:v>
              </c:pt>
              <c:pt idx="595">
                <c:v>59.5</c:v>
              </c:pt>
              <c:pt idx="596">
                <c:v>59.6</c:v>
              </c:pt>
              <c:pt idx="597">
                <c:v>59.7</c:v>
              </c:pt>
              <c:pt idx="598">
                <c:v>59.8</c:v>
              </c:pt>
              <c:pt idx="599">
                <c:v>59.9</c:v>
              </c:pt>
              <c:pt idx="600">
                <c:v>60</c:v>
              </c:pt>
              <c:pt idx="601">
                <c:v>60.1</c:v>
              </c:pt>
              <c:pt idx="602">
                <c:v>60.2</c:v>
              </c:pt>
              <c:pt idx="603">
                <c:v>60.3</c:v>
              </c:pt>
              <c:pt idx="604">
                <c:v>60.4</c:v>
              </c:pt>
              <c:pt idx="605">
                <c:v>60.5</c:v>
              </c:pt>
              <c:pt idx="606">
                <c:v>60.6</c:v>
              </c:pt>
              <c:pt idx="607">
                <c:v>60.7</c:v>
              </c:pt>
              <c:pt idx="608">
                <c:v>60.8</c:v>
              </c:pt>
              <c:pt idx="609">
                <c:v>60.9</c:v>
              </c:pt>
              <c:pt idx="610">
                <c:v>61</c:v>
              </c:pt>
              <c:pt idx="611">
                <c:v>61.1</c:v>
              </c:pt>
              <c:pt idx="612">
                <c:v>61.2</c:v>
              </c:pt>
              <c:pt idx="613">
                <c:v>61.3</c:v>
              </c:pt>
              <c:pt idx="614">
                <c:v>61.4</c:v>
              </c:pt>
              <c:pt idx="615">
                <c:v>61.5</c:v>
              </c:pt>
              <c:pt idx="616">
                <c:v>61.6</c:v>
              </c:pt>
              <c:pt idx="617">
                <c:v>61.7</c:v>
              </c:pt>
              <c:pt idx="618">
                <c:v>61.8</c:v>
              </c:pt>
              <c:pt idx="619">
                <c:v>61.9</c:v>
              </c:pt>
              <c:pt idx="620">
                <c:v>62</c:v>
              </c:pt>
              <c:pt idx="621">
                <c:v>62.1</c:v>
              </c:pt>
              <c:pt idx="622">
                <c:v>62.2</c:v>
              </c:pt>
              <c:pt idx="623">
                <c:v>62.3</c:v>
              </c:pt>
              <c:pt idx="624">
                <c:v>62.4</c:v>
              </c:pt>
              <c:pt idx="625">
                <c:v>62.5</c:v>
              </c:pt>
              <c:pt idx="626">
                <c:v>62.6</c:v>
              </c:pt>
              <c:pt idx="627">
                <c:v>62.7</c:v>
              </c:pt>
              <c:pt idx="628">
                <c:v>62.8</c:v>
              </c:pt>
              <c:pt idx="629">
                <c:v>62.9</c:v>
              </c:pt>
              <c:pt idx="630">
                <c:v>63</c:v>
              </c:pt>
              <c:pt idx="631">
                <c:v>63.1</c:v>
              </c:pt>
              <c:pt idx="632">
                <c:v>63.2</c:v>
              </c:pt>
              <c:pt idx="633">
                <c:v>63.3</c:v>
              </c:pt>
              <c:pt idx="634">
                <c:v>63.4</c:v>
              </c:pt>
              <c:pt idx="635">
                <c:v>63.5</c:v>
              </c:pt>
              <c:pt idx="636">
                <c:v>63.6</c:v>
              </c:pt>
              <c:pt idx="637">
                <c:v>63.7000000000001</c:v>
              </c:pt>
              <c:pt idx="638">
                <c:v>63.8000000000001</c:v>
              </c:pt>
              <c:pt idx="639">
                <c:v>63.9000000000001</c:v>
              </c:pt>
              <c:pt idx="640">
                <c:v>64.0000000000001</c:v>
              </c:pt>
              <c:pt idx="641">
                <c:v>64.1000000000001</c:v>
              </c:pt>
              <c:pt idx="642">
                <c:v>64.2000000000001</c:v>
              </c:pt>
              <c:pt idx="643">
                <c:v>64.3000000000001</c:v>
              </c:pt>
              <c:pt idx="644">
                <c:v>64.4000000000001</c:v>
              </c:pt>
              <c:pt idx="645">
                <c:v>64.5000000000001</c:v>
              </c:pt>
              <c:pt idx="646">
                <c:v>64.6000000000001</c:v>
              </c:pt>
              <c:pt idx="647">
                <c:v>64.7000000000001</c:v>
              </c:pt>
              <c:pt idx="648">
                <c:v>64.8000000000001</c:v>
              </c:pt>
              <c:pt idx="649">
                <c:v>64.9000000000001</c:v>
              </c:pt>
              <c:pt idx="650">
                <c:v>65.0000000000001</c:v>
              </c:pt>
              <c:pt idx="651">
                <c:v>65.1000000000001</c:v>
              </c:pt>
              <c:pt idx="652">
                <c:v>65.2000000000001</c:v>
              </c:pt>
              <c:pt idx="653">
                <c:v>65.3000000000001</c:v>
              </c:pt>
              <c:pt idx="654">
                <c:v>65.4000000000001</c:v>
              </c:pt>
              <c:pt idx="655">
                <c:v>65.5000000000001</c:v>
              </c:pt>
              <c:pt idx="656">
                <c:v>65.6000000000001</c:v>
              </c:pt>
              <c:pt idx="657">
                <c:v>65.7000000000001</c:v>
              </c:pt>
              <c:pt idx="658">
                <c:v>65.8000000000001</c:v>
              </c:pt>
              <c:pt idx="659">
                <c:v>65.9</c:v>
              </c:pt>
              <c:pt idx="660">
                <c:v>66</c:v>
              </c:pt>
              <c:pt idx="661">
                <c:v>66.1</c:v>
              </c:pt>
              <c:pt idx="662">
                <c:v>66.2</c:v>
              </c:pt>
              <c:pt idx="663">
                <c:v>66.3</c:v>
              </c:pt>
              <c:pt idx="664">
                <c:v>66.4</c:v>
              </c:pt>
              <c:pt idx="665">
                <c:v>66.5</c:v>
              </c:pt>
              <c:pt idx="666">
                <c:v>66.6</c:v>
              </c:pt>
              <c:pt idx="667">
                <c:v>66.7</c:v>
              </c:pt>
              <c:pt idx="668">
                <c:v>66.8</c:v>
              </c:pt>
              <c:pt idx="669">
                <c:v>66.9</c:v>
              </c:pt>
              <c:pt idx="670">
                <c:v>67</c:v>
              </c:pt>
              <c:pt idx="671">
                <c:v>67.1</c:v>
              </c:pt>
            </c:numLit>
          </c:cat>
          <c:val>
            <c:numLit>
              <c:ptCount val="67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3.272727272727273</c:v>
              </c:pt>
              <c:pt idx="80">
                <c:v>6.545454545454546</c:v>
              </c:pt>
              <c:pt idx="81">
                <c:v>9.818181818181818</c:v>
              </c:pt>
              <c:pt idx="82">
                <c:v>13.090909090909092</c:v>
              </c:pt>
              <c:pt idx="83">
                <c:v>16.363636363636363</c:v>
              </c:pt>
              <c:pt idx="84">
                <c:v>19.636363636363637</c:v>
              </c:pt>
              <c:pt idx="85">
                <c:v>22.90909090909091</c:v>
              </c:pt>
              <c:pt idx="86">
                <c:v>26.181818181818183</c:v>
              </c:pt>
              <c:pt idx="87">
                <c:v>29.454545454545457</c:v>
              </c:pt>
              <c:pt idx="88">
                <c:v>32.72727272727273</c:v>
              </c:pt>
              <c:pt idx="89">
                <c:v>36</c:v>
              </c:pt>
              <c:pt idx="90">
                <c:v>38.5</c:v>
              </c:pt>
              <c:pt idx="91">
                <c:v>41</c:v>
              </c:pt>
              <c:pt idx="92">
                <c:v>43.5</c:v>
              </c:pt>
              <c:pt idx="93">
                <c:v>46</c:v>
              </c:pt>
              <c:pt idx="94">
                <c:v>48.5</c:v>
              </c:pt>
              <c:pt idx="95">
                <c:v>51</c:v>
              </c:pt>
              <c:pt idx="96">
                <c:v>53.5</c:v>
              </c:pt>
              <c:pt idx="97">
                <c:v>56</c:v>
              </c:pt>
              <c:pt idx="98">
                <c:v>58.5</c:v>
              </c:pt>
              <c:pt idx="99">
                <c:v>61</c:v>
              </c:pt>
              <c:pt idx="100">
                <c:v>63.5</c:v>
              </c:pt>
              <c:pt idx="101">
                <c:v>66</c:v>
              </c:pt>
              <c:pt idx="102">
                <c:v>69.45454545454545</c:v>
              </c:pt>
              <c:pt idx="103">
                <c:v>72.9090909090909</c:v>
              </c:pt>
              <c:pt idx="104">
                <c:v>76.36363636363636</c:v>
              </c:pt>
              <c:pt idx="105">
                <c:v>79.81818181818181</c:v>
              </c:pt>
              <c:pt idx="106">
                <c:v>83.27272727272727</c:v>
              </c:pt>
              <c:pt idx="107">
                <c:v>86.72727272727272</c:v>
              </c:pt>
              <c:pt idx="108">
                <c:v>90.18181818181817</c:v>
              </c:pt>
              <c:pt idx="109">
                <c:v>93.63636363636363</c:v>
              </c:pt>
              <c:pt idx="110">
                <c:v>97.09090909090908</c:v>
              </c:pt>
              <c:pt idx="111">
                <c:v>100.54545454545453</c:v>
              </c:pt>
              <c:pt idx="112">
                <c:v>104</c:v>
              </c:pt>
              <c:pt idx="113">
                <c:v>108.18181818181819</c:v>
              </c:pt>
              <c:pt idx="114">
                <c:v>112.36363636363637</c:v>
              </c:pt>
              <c:pt idx="115">
                <c:v>116.54545454545456</c:v>
              </c:pt>
              <c:pt idx="116">
                <c:v>120.72727272727275</c:v>
              </c:pt>
              <c:pt idx="117">
                <c:v>124.90909090909093</c:v>
              </c:pt>
              <c:pt idx="118">
                <c:v>129.09090909090912</c:v>
              </c:pt>
              <c:pt idx="119">
                <c:v>133.2727272727273</c:v>
              </c:pt>
              <c:pt idx="120">
                <c:v>137.4545454545455</c:v>
              </c:pt>
              <c:pt idx="121">
                <c:v>141.63636363636368</c:v>
              </c:pt>
              <c:pt idx="122">
                <c:v>145.81818181818187</c:v>
              </c:pt>
              <c:pt idx="123">
                <c:v>150</c:v>
              </c:pt>
              <c:pt idx="124">
                <c:v>155</c:v>
              </c:pt>
              <c:pt idx="125">
                <c:v>160</c:v>
              </c:pt>
              <c:pt idx="126">
                <c:v>165</c:v>
              </c:pt>
              <c:pt idx="127">
                <c:v>170</c:v>
              </c:pt>
              <c:pt idx="128">
                <c:v>175</c:v>
              </c:pt>
              <c:pt idx="129">
                <c:v>180</c:v>
              </c:pt>
              <c:pt idx="130">
                <c:v>185</c:v>
              </c:pt>
              <c:pt idx="131">
                <c:v>190</c:v>
              </c:pt>
              <c:pt idx="132">
                <c:v>195</c:v>
              </c:pt>
              <c:pt idx="133">
                <c:v>200</c:v>
              </c:pt>
              <c:pt idx="134">
                <c:v>205</c:v>
              </c:pt>
              <c:pt idx="135">
                <c:v>210.8181818181818</c:v>
              </c:pt>
              <c:pt idx="136">
                <c:v>216.63636363636363</c:v>
              </c:pt>
              <c:pt idx="137">
                <c:v>222.45454545454544</c:v>
              </c:pt>
              <c:pt idx="138">
                <c:v>228.27272727272725</c:v>
              </c:pt>
              <c:pt idx="139">
                <c:v>234.09090909090907</c:v>
              </c:pt>
              <c:pt idx="140">
                <c:v>239.90909090909088</c:v>
              </c:pt>
              <c:pt idx="141">
                <c:v>245.7272727272727</c:v>
              </c:pt>
              <c:pt idx="142">
                <c:v>251.5454545454545</c:v>
              </c:pt>
              <c:pt idx="143">
                <c:v>257.3636363636363</c:v>
              </c:pt>
              <c:pt idx="144">
                <c:v>263.18181818181813</c:v>
              </c:pt>
              <c:pt idx="145">
                <c:v>269</c:v>
              </c:pt>
              <c:pt idx="146">
                <c:v>275.25</c:v>
              </c:pt>
              <c:pt idx="147">
                <c:v>281.5</c:v>
              </c:pt>
              <c:pt idx="148">
                <c:v>287.75</c:v>
              </c:pt>
              <c:pt idx="149">
                <c:v>294</c:v>
              </c:pt>
              <c:pt idx="150">
                <c:v>300.25</c:v>
              </c:pt>
              <c:pt idx="151">
                <c:v>306.5</c:v>
              </c:pt>
              <c:pt idx="152">
                <c:v>312.75</c:v>
              </c:pt>
              <c:pt idx="153">
                <c:v>319</c:v>
              </c:pt>
              <c:pt idx="154">
                <c:v>325.25</c:v>
              </c:pt>
              <c:pt idx="155">
                <c:v>331.5</c:v>
              </c:pt>
              <c:pt idx="156">
                <c:v>337.75</c:v>
              </c:pt>
              <c:pt idx="157">
                <c:v>344</c:v>
              </c:pt>
              <c:pt idx="158">
                <c:v>351.6363636363636</c:v>
              </c:pt>
              <c:pt idx="159">
                <c:v>359.27272727272725</c:v>
              </c:pt>
              <c:pt idx="160">
                <c:v>366.9090909090909</c:v>
              </c:pt>
              <c:pt idx="161">
                <c:v>374.5454545454545</c:v>
              </c:pt>
              <c:pt idx="162">
                <c:v>382.18181818181813</c:v>
              </c:pt>
              <c:pt idx="163">
                <c:v>389.81818181818176</c:v>
              </c:pt>
              <c:pt idx="164">
                <c:v>397.4545454545454</c:v>
              </c:pt>
              <c:pt idx="165">
                <c:v>405.090909090909</c:v>
              </c:pt>
              <c:pt idx="166">
                <c:v>412.72727272727263</c:v>
              </c:pt>
              <c:pt idx="167">
                <c:v>420.36363636363626</c:v>
              </c:pt>
              <c:pt idx="168">
                <c:v>428</c:v>
              </c:pt>
              <c:pt idx="169">
                <c:v>437.09090909090907</c:v>
              </c:pt>
              <c:pt idx="170">
                <c:v>446.18181818181813</c:v>
              </c:pt>
              <c:pt idx="171">
                <c:v>455.2727272727272</c:v>
              </c:pt>
              <c:pt idx="172">
                <c:v>464.36363636363626</c:v>
              </c:pt>
              <c:pt idx="173">
                <c:v>473.4545454545453</c:v>
              </c:pt>
              <c:pt idx="174">
                <c:v>482.5454545454544</c:v>
              </c:pt>
              <c:pt idx="175">
                <c:v>491.63636363636346</c:v>
              </c:pt>
              <c:pt idx="176">
                <c:v>500.7272727272725</c:v>
              </c:pt>
              <c:pt idx="177">
                <c:v>509.8181818181816</c:v>
              </c:pt>
              <c:pt idx="178">
                <c:v>518.9090909090907</c:v>
              </c:pt>
              <c:pt idx="179">
                <c:v>528</c:v>
              </c:pt>
              <c:pt idx="180">
                <c:v>538.5454545454545</c:v>
              </c:pt>
              <c:pt idx="181">
                <c:v>549.090909090909</c:v>
              </c:pt>
              <c:pt idx="182">
                <c:v>559.6363636363635</c:v>
              </c:pt>
              <c:pt idx="183">
                <c:v>570.181818181818</c:v>
              </c:pt>
              <c:pt idx="184">
                <c:v>580.7272727272725</c:v>
              </c:pt>
              <c:pt idx="185">
                <c:v>591.272727272727</c:v>
              </c:pt>
              <c:pt idx="186">
                <c:v>601.8181818181815</c:v>
              </c:pt>
              <c:pt idx="187">
                <c:v>612.363636363636</c:v>
              </c:pt>
              <c:pt idx="188">
                <c:v>622.9090909090905</c:v>
              </c:pt>
              <c:pt idx="189">
                <c:v>633.454545454545</c:v>
              </c:pt>
              <c:pt idx="190">
                <c:v>644</c:v>
              </c:pt>
              <c:pt idx="191">
                <c:v>655.8181818181819</c:v>
              </c:pt>
              <c:pt idx="192">
                <c:v>667.6363636363637</c:v>
              </c:pt>
              <c:pt idx="193">
                <c:v>679.4545454545456</c:v>
              </c:pt>
              <c:pt idx="194">
                <c:v>691.2727272727275</c:v>
              </c:pt>
              <c:pt idx="195">
                <c:v>703.0909090909093</c:v>
              </c:pt>
              <c:pt idx="196">
                <c:v>714.9090909090912</c:v>
              </c:pt>
              <c:pt idx="197">
                <c:v>726.7272727272731</c:v>
              </c:pt>
              <c:pt idx="198">
                <c:v>738.545454545455</c:v>
              </c:pt>
              <c:pt idx="199">
                <c:v>750.3636363636368</c:v>
              </c:pt>
              <c:pt idx="200">
                <c:v>762.1818181818187</c:v>
              </c:pt>
              <c:pt idx="201">
                <c:v>774</c:v>
              </c:pt>
              <c:pt idx="202">
                <c:v>786.7083333333334</c:v>
              </c:pt>
              <c:pt idx="203">
                <c:v>799.4166666666667</c:v>
              </c:pt>
              <c:pt idx="204">
                <c:v>812.1250000000001</c:v>
              </c:pt>
              <c:pt idx="205">
                <c:v>824.8333333333335</c:v>
              </c:pt>
              <c:pt idx="206">
                <c:v>837.5416666666669</c:v>
              </c:pt>
              <c:pt idx="207">
                <c:v>850.2500000000002</c:v>
              </c:pt>
              <c:pt idx="208">
                <c:v>862.9583333333336</c:v>
              </c:pt>
              <c:pt idx="209">
                <c:v>875.666666666667</c:v>
              </c:pt>
              <c:pt idx="210">
                <c:v>888.3750000000003</c:v>
              </c:pt>
              <c:pt idx="211">
                <c:v>901.0833333333337</c:v>
              </c:pt>
              <c:pt idx="212">
                <c:v>913.7916666666671</c:v>
              </c:pt>
              <c:pt idx="213">
                <c:v>926.5</c:v>
              </c:pt>
              <c:pt idx="214">
                <c:v>940.3636363636364</c:v>
              </c:pt>
              <c:pt idx="215">
                <c:v>954.2272727272727</c:v>
              </c:pt>
              <c:pt idx="216">
                <c:v>968.0909090909091</c:v>
              </c:pt>
              <c:pt idx="217">
                <c:v>981.9545454545455</c:v>
              </c:pt>
              <c:pt idx="218">
                <c:v>995.8181818181819</c:v>
              </c:pt>
              <c:pt idx="219">
                <c:v>1009.6818181818182</c:v>
              </c:pt>
              <c:pt idx="220">
                <c:v>1023.5454545454546</c:v>
              </c:pt>
              <c:pt idx="221">
                <c:v>1037.409090909091</c:v>
              </c:pt>
              <c:pt idx="222">
                <c:v>1051.2727272727273</c:v>
              </c:pt>
              <c:pt idx="223">
                <c:v>1065.1363636363635</c:v>
              </c:pt>
              <c:pt idx="224">
                <c:v>1079</c:v>
              </c:pt>
              <c:pt idx="225">
                <c:v>1091</c:v>
              </c:pt>
              <c:pt idx="226">
                <c:v>1103</c:v>
              </c:pt>
              <c:pt idx="227">
                <c:v>1115</c:v>
              </c:pt>
              <c:pt idx="228">
                <c:v>1127</c:v>
              </c:pt>
              <c:pt idx="229">
                <c:v>1139</c:v>
              </c:pt>
              <c:pt idx="230">
                <c:v>1151</c:v>
              </c:pt>
              <c:pt idx="231">
                <c:v>1163</c:v>
              </c:pt>
              <c:pt idx="232">
                <c:v>1175</c:v>
              </c:pt>
              <c:pt idx="233">
                <c:v>1187</c:v>
              </c:pt>
              <c:pt idx="234">
                <c:v>1199</c:v>
              </c:pt>
              <c:pt idx="235">
                <c:v>1211</c:v>
              </c:pt>
              <c:pt idx="236">
                <c:v>1222.909090909091</c:v>
              </c:pt>
              <c:pt idx="237">
                <c:v>1234.818181818182</c:v>
              </c:pt>
              <c:pt idx="238">
                <c:v>1246.727272727273</c:v>
              </c:pt>
              <c:pt idx="239">
                <c:v>1258.636363636364</c:v>
              </c:pt>
              <c:pt idx="240">
                <c:v>1270.545454545455</c:v>
              </c:pt>
              <c:pt idx="241">
                <c:v>1282.454545454546</c:v>
              </c:pt>
              <c:pt idx="242">
                <c:v>1294.363636363637</c:v>
              </c:pt>
              <c:pt idx="243">
                <c:v>1306.272727272728</c:v>
              </c:pt>
              <c:pt idx="244">
                <c:v>1318.181818181819</c:v>
              </c:pt>
              <c:pt idx="245">
                <c:v>1330.09090909091</c:v>
              </c:pt>
              <c:pt idx="246">
                <c:v>1342</c:v>
              </c:pt>
              <c:pt idx="247">
                <c:v>1347.3636363636363</c:v>
              </c:pt>
              <c:pt idx="248">
                <c:v>1352.7272727272725</c:v>
              </c:pt>
              <c:pt idx="249">
                <c:v>1358.0909090909088</c:v>
              </c:pt>
              <c:pt idx="250">
                <c:v>1363.454545454545</c:v>
              </c:pt>
              <c:pt idx="251">
                <c:v>1368.8181818181813</c:v>
              </c:pt>
              <c:pt idx="252">
                <c:v>1374.1818181818176</c:v>
              </c:pt>
              <c:pt idx="253">
                <c:v>1379.5454545454538</c:v>
              </c:pt>
              <c:pt idx="254">
                <c:v>1384.90909090909</c:v>
              </c:pt>
              <c:pt idx="255">
                <c:v>1390.2727272727263</c:v>
              </c:pt>
              <c:pt idx="256">
                <c:v>1395.6363636363626</c:v>
              </c:pt>
              <c:pt idx="257">
                <c:v>1401</c:v>
              </c:pt>
              <c:pt idx="258">
                <c:v>1406.3636363636363</c:v>
              </c:pt>
              <c:pt idx="259">
                <c:v>1411.7272727272725</c:v>
              </c:pt>
              <c:pt idx="260">
                <c:v>1417.0909090909088</c:v>
              </c:pt>
              <c:pt idx="261">
                <c:v>1422.454545454545</c:v>
              </c:pt>
              <c:pt idx="262">
                <c:v>1427.8181818181813</c:v>
              </c:pt>
              <c:pt idx="263">
                <c:v>1433.1818181818176</c:v>
              </c:pt>
              <c:pt idx="264">
                <c:v>1438.5454545454538</c:v>
              </c:pt>
              <c:pt idx="265">
                <c:v>1443.90909090909</c:v>
              </c:pt>
              <c:pt idx="266">
                <c:v>1449.2727272727263</c:v>
              </c:pt>
              <c:pt idx="267">
                <c:v>1454.6363636363626</c:v>
              </c:pt>
              <c:pt idx="268">
                <c:v>1460</c:v>
              </c:pt>
              <c:pt idx="269">
                <c:v>1461.4166666666667</c:v>
              </c:pt>
              <c:pt idx="270">
                <c:v>1462.8333333333335</c:v>
              </c:pt>
              <c:pt idx="271">
                <c:v>1464.2500000000002</c:v>
              </c:pt>
              <c:pt idx="272">
                <c:v>1465.666666666667</c:v>
              </c:pt>
              <c:pt idx="273">
                <c:v>1467.0833333333337</c:v>
              </c:pt>
              <c:pt idx="274">
                <c:v>1468.5000000000005</c:v>
              </c:pt>
              <c:pt idx="275">
                <c:v>1469.9166666666672</c:v>
              </c:pt>
              <c:pt idx="276">
                <c:v>1471.333333333334</c:v>
              </c:pt>
              <c:pt idx="277">
                <c:v>1472.7500000000007</c:v>
              </c:pt>
              <c:pt idx="278">
                <c:v>1474.1666666666674</c:v>
              </c:pt>
              <c:pt idx="279">
                <c:v>1475.5833333333342</c:v>
              </c:pt>
              <c:pt idx="280">
                <c:v>1477</c:v>
              </c:pt>
              <c:pt idx="281">
                <c:v>1478.5454545454545</c:v>
              </c:pt>
              <c:pt idx="282">
                <c:v>1480.090909090909</c:v>
              </c:pt>
              <c:pt idx="283">
                <c:v>1481.6363636363635</c:v>
              </c:pt>
              <c:pt idx="284">
                <c:v>1483.181818181818</c:v>
              </c:pt>
              <c:pt idx="285">
                <c:v>1484.7272727272725</c:v>
              </c:pt>
              <c:pt idx="286">
                <c:v>1486.272727272727</c:v>
              </c:pt>
              <c:pt idx="287">
                <c:v>1487.8181818181815</c:v>
              </c:pt>
              <c:pt idx="288">
                <c:v>1489.363636363636</c:v>
              </c:pt>
              <c:pt idx="289">
                <c:v>1490.9090909090905</c:v>
              </c:pt>
              <c:pt idx="290">
                <c:v>1492.454545454545</c:v>
              </c:pt>
              <c:pt idx="291">
                <c:v>1494</c:v>
              </c:pt>
              <c:pt idx="292">
                <c:v>1494.5454545454545</c:v>
              </c:pt>
              <c:pt idx="293">
                <c:v>1495.090909090909</c:v>
              </c:pt>
              <c:pt idx="294">
                <c:v>1495.6363636363635</c:v>
              </c:pt>
              <c:pt idx="295">
                <c:v>1496.181818181818</c:v>
              </c:pt>
              <c:pt idx="296">
                <c:v>1496.7272727272725</c:v>
              </c:pt>
              <c:pt idx="297">
                <c:v>1497.272727272727</c:v>
              </c:pt>
              <c:pt idx="298">
                <c:v>1497.8181818181815</c:v>
              </c:pt>
              <c:pt idx="299">
                <c:v>1498.363636363636</c:v>
              </c:pt>
              <c:pt idx="300">
                <c:v>1498.9090909090905</c:v>
              </c:pt>
              <c:pt idx="301">
                <c:v>1499.454545454545</c:v>
              </c:pt>
              <c:pt idx="302">
                <c:v>1500</c:v>
              </c:pt>
              <c:pt idx="303">
                <c:v>1500</c:v>
              </c:pt>
              <c:pt idx="304">
                <c:v>1500</c:v>
              </c:pt>
              <c:pt idx="305">
                <c:v>1500</c:v>
              </c:pt>
              <c:pt idx="306">
                <c:v>1500</c:v>
              </c:pt>
              <c:pt idx="307">
                <c:v>1500</c:v>
              </c:pt>
              <c:pt idx="308">
                <c:v>1500</c:v>
              </c:pt>
              <c:pt idx="309">
                <c:v>1500</c:v>
              </c:pt>
              <c:pt idx="310">
                <c:v>1500</c:v>
              </c:pt>
              <c:pt idx="311">
                <c:v>1500</c:v>
              </c:pt>
              <c:pt idx="312">
                <c:v>1500</c:v>
              </c:pt>
              <c:pt idx="313">
                <c:v>1500</c:v>
              </c:pt>
              <c:pt idx="314">
                <c:v>1500</c:v>
              </c:pt>
              <c:pt idx="315">
                <c:v>1500</c:v>
              </c:pt>
              <c:pt idx="316">
                <c:v>1500</c:v>
              </c:pt>
              <c:pt idx="317">
                <c:v>1500</c:v>
              </c:pt>
              <c:pt idx="318">
                <c:v>1500</c:v>
              </c:pt>
              <c:pt idx="319">
                <c:v>1500</c:v>
              </c:pt>
              <c:pt idx="320">
                <c:v>1500</c:v>
              </c:pt>
              <c:pt idx="321">
                <c:v>1500</c:v>
              </c:pt>
              <c:pt idx="322">
                <c:v>1500</c:v>
              </c:pt>
              <c:pt idx="323">
                <c:v>1500</c:v>
              </c:pt>
              <c:pt idx="324">
                <c:v>1500</c:v>
              </c:pt>
              <c:pt idx="325">
                <c:v>1500</c:v>
              </c:pt>
              <c:pt idx="326">
                <c:v>1500</c:v>
              </c:pt>
              <c:pt idx="327">
                <c:v>1500</c:v>
              </c:pt>
              <c:pt idx="328">
                <c:v>1500</c:v>
              </c:pt>
              <c:pt idx="329">
                <c:v>1500</c:v>
              </c:pt>
              <c:pt idx="330">
                <c:v>1500</c:v>
              </c:pt>
              <c:pt idx="331">
                <c:v>1500</c:v>
              </c:pt>
              <c:pt idx="332">
                <c:v>1500</c:v>
              </c:pt>
              <c:pt idx="333">
                <c:v>1500</c:v>
              </c:pt>
              <c:pt idx="334">
                <c:v>1500</c:v>
              </c:pt>
              <c:pt idx="335">
                <c:v>1500</c:v>
              </c:pt>
              <c:pt idx="336">
                <c:v>1500</c:v>
              </c:pt>
              <c:pt idx="337">
                <c:v>1500</c:v>
              </c:pt>
              <c:pt idx="338">
                <c:v>1500</c:v>
              </c:pt>
              <c:pt idx="339">
                <c:v>1500</c:v>
              </c:pt>
              <c:pt idx="340">
                <c:v>1500</c:v>
              </c:pt>
              <c:pt idx="341">
                <c:v>1500</c:v>
              </c:pt>
              <c:pt idx="342">
                <c:v>1500</c:v>
              </c:pt>
              <c:pt idx="343">
                <c:v>1500</c:v>
              </c:pt>
              <c:pt idx="344">
                <c:v>1500</c:v>
              </c:pt>
              <c:pt idx="345">
                <c:v>1500</c:v>
              </c:pt>
              <c:pt idx="346">
                <c:v>1500</c:v>
              </c:pt>
              <c:pt idx="347">
                <c:v>1500</c:v>
              </c:pt>
              <c:pt idx="348">
                <c:v>1500</c:v>
              </c:pt>
              <c:pt idx="349">
                <c:v>1500</c:v>
              </c:pt>
              <c:pt idx="350">
                <c:v>1500</c:v>
              </c:pt>
              <c:pt idx="351">
                <c:v>1500</c:v>
              </c:pt>
              <c:pt idx="352">
                <c:v>1500</c:v>
              </c:pt>
              <c:pt idx="353">
                <c:v>1500</c:v>
              </c:pt>
              <c:pt idx="354">
                <c:v>1500</c:v>
              </c:pt>
              <c:pt idx="355">
                <c:v>1500</c:v>
              </c:pt>
              <c:pt idx="356">
                <c:v>1500</c:v>
              </c:pt>
              <c:pt idx="357">
                <c:v>1500</c:v>
              </c:pt>
              <c:pt idx="358">
                <c:v>1500</c:v>
              </c:pt>
              <c:pt idx="359">
                <c:v>1500</c:v>
              </c:pt>
              <c:pt idx="360">
                <c:v>1500</c:v>
              </c:pt>
              <c:pt idx="361">
                <c:v>1500</c:v>
              </c:pt>
              <c:pt idx="362">
                <c:v>1500</c:v>
              </c:pt>
              <c:pt idx="363">
                <c:v>1500</c:v>
              </c:pt>
              <c:pt idx="364">
                <c:v>1500</c:v>
              </c:pt>
              <c:pt idx="365">
                <c:v>1500</c:v>
              </c:pt>
              <c:pt idx="366">
                <c:v>1500</c:v>
              </c:pt>
              <c:pt idx="367">
                <c:v>1500</c:v>
              </c:pt>
              <c:pt idx="368">
                <c:v>1500</c:v>
              </c:pt>
              <c:pt idx="369">
                <c:v>1500</c:v>
              </c:pt>
              <c:pt idx="370">
                <c:v>1500</c:v>
              </c:pt>
              <c:pt idx="371">
                <c:v>1500</c:v>
              </c:pt>
              <c:pt idx="372">
                <c:v>1500</c:v>
              </c:pt>
              <c:pt idx="373">
                <c:v>1500</c:v>
              </c:pt>
              <c:pt idx="374">
                <c:v>1500</c:v>
              </c:pt>
              <c:pt idx="375">
                <c:v>1500</c:v>
              </c:pt>
              <c:pt idx="376">
                <c:v>1500</c:v>
              </c:pt>
              <c:pt idx="377">
                <c:v>1500</c:v>
              </c:pt>
              <c:pt idx="378">
                <c:v>1500</c:v>
              </c:pt>
              <c:pt idx="379">
                <c:v>1500</c:v>
              </c:pt>
              <c:pt idx="380">
                <c:v>1500</c:v>
              </c:pt>
              <c:pt idx="381">
                <c:v>1500</c:v>
              </c:pt>
              <c:pt idx="382">
                <c:v>1500</c:v>
              </c:pt>
              <c:pt idx="383">
                <c:v>1500</c:v>
              </c:pt>
              <c:pt idx="384">
                <c:v>1500</c:v>
              </c:pt>
              <c:pt idx="385">
                <c:v>1500</c:v>
              </c:pt>
              <c:pt idx="386">
                <c:v>1500</c:v>
              </c:pt>
              <c:pt idx="387">
                <c:v>1500</c:v>
              </c:pt>
              <c:pt idx="388">
                <c:v>1500</c:v>
              </c:pt>
              <c:pt idx="389">
                <c:v>1500</c:v>
              </c:pt>
              <c:pt idx="390">
                <c:v>1500</c:v>
              </c:pt>
              <c:pt idx="391">
                <c:v>1500</c:v>
              </c:pt>
              <c:pt idx="392">
                <c:v>1500</c:v>
              </c:pt>
              <c:pt idx="393">
                <c:v>1500</c:v>
              </c:pt>
              <c:pt idx="394">
                <c:v>1500</c:v>
              </c:pt>
              <c:pt idx="395">
                <c:v>1500</c:v>
              </c:pt>
              <c:pt idx="396">
                <c:v>1500</c:v>
              </c:pt>
              <c:pt idx="397">
                <c:v>1500</c:v>
              </c:pt>
              <c:pt idx="398">
                <c:v>1500</c:v>
              </c:pt>
              <c:pt idx="399">
                <c:v>1500</c:v>
              </c:pt>
              <c:pt idx="400">
                <c:v>1500</c:v>
              </c:pt>
              <c:pt idx="401">
                <c:v>1500</c:v>
              </c:pt>
              <c:pt idx="402">
                <c:v>1500</c:v>
              </c:pt>
              <c:pt idx="403">
                <c:v>1500</c:v>
              </c:pt>
              <c:pt idx="404">
                <c:v>1500</c:v>
              </c:pt>
              <c:pt idx="405">
                <c:v>1500</c:v>
              </c:pt>
              <c:pt idx="406">
                <c:v>1500</c:v>
              </c:pt>
              <c:pt idx="407">
                <c:v>1500</c:v>
              </c:pt>
              <c:pt idx="408">
                <c:v>1500</c:v>
              </c:pt>
              <c:pt idx="409">
                <c:v>1500</c:v>
              </c:pt>
              <c:pt idx="410">
                <c:v>1500</c:v>
              </c:pt>
              <c:pt idx="411">
                <c:v>1500</c:v>
              </c:pt>
              <c:pt idx="412">
                <c:v>1500</c:v>
              </c:pt>
              <c:pt idx="413">
                <c:v>1500</c:v>
              </c:pt>
              <c:pt idx="414">
                <c:v>1500</c:v>
              </c:pt>
              <c:pt idx="415">
                <c:v>1500</c:v>
              </c:pt>
              <c:pt idx="416">
                <c:v>1500</c:v>
              </c:pt>
              <c:pt idx="417">
                <c:v>1500</c:v>
              </c:pt>
              <c:pt idx="418">
                <c:v>1500</c:v>
              </c:pt>
              <c:pt idx="419">
                <c:v>1500</c:v>
              </c:pt>
              <c:pt idx="420">
                <c:v>1500</c:v>
              </c:pt>
              <c:pt idx="421">
                <c:v>1500</c:v>
              </c:pt>
              <c:pt idx="422">
                <c:v>1500</c:v>
              </c:pt>
              <c:pt idx="423">
                <c:v>1500</c:v>
              </c:pt>
              <c:pt idx="424">
                <c:v>1500</c:v>
              </c:pt>
              <c:pt idx="425">
                <c:v>1500</c:v>
              </c:pt>
              <c:pt idx="426">
                <c:v>1500</c:v>
              </c:pt>
              <c:pt idx="427">
                <c:v>1500</c:v>
              </c:pt>
              <c:pt idx="428">
                <c:v>1500</c:v>
              </c:pt>
              <c:pt idx="429">
                <c:v>1500</c:v>
              </c:pt>
              <c:pt idx="430">
                <c:v>1500</c:v>
              </c:pt>
              <c:pt idx="431">
                <c:v>1500</c:v>
              </c:pt>
              <c:pt idx="432">
                <c:v>1500</c:v>
              </c:pt>
              <c:pt idx="433">
                <c:v>1500</c:v>
              </c:pt>
              <c:pt idx="434">
                <c:v>1500</c:v>
              </c:pt>
              <c:pt idx="435">
                <c:v>1500</c:v>
              </c:pt>
              <c:pt idx="436">
                <c:v>1500</c:v>
              </c:pt>
              <c:pt idx="437">
                <c:v>1500</c:v>
              </c:pt>
              <c:pt idx="438">
                <c:v>1500</c:v>
              </c:pt>
              <c:pt idx="439">
                <c:v>1500</c:v>
              </c:pt>
              <c:pt idx="440">
                <c:v>1500</c:v>
              </c:pt>
              <c:pt idx="441">
                <c:v>1500</c:v>
              </c:pt>
              <c:pt idx="442">
                <c:v>1500</c:v>
              </c:pt>
              <c:pt idx="443">
                <c:v>1500</c:v>
              </c:pt>
              <c:pt idx="444">
                <c:v>1500</c:v>
              </c:pt>
              <c:pt idx="445">
                <c:v>1500</c:v>
              </c:pt>
              <c:pt idx="446">
                <c:v>1500</c:v>
              </c:pt>
              <c:pt idx="447">
                <c:v>1500</c:v>
              </c:pt>
              <c:pt idx="448">
                <c:v>1500</c:v>
              </c:pt>
              <c:pt idx="449">
                <c:v>1500</c:v>
              </c:pt>
              <c:pt idx="450">
                <c:v>1500</c:v>
              </c:pt>
              <c:pt idx="451">
                <c:v>1500</c:v>
              </c:pt>
              <c:pt idx="452">
                <c:v>1500</c:v>
              </c:pt>
              <c:pt idx="453">
                <c:v>1500</c:v>
              </c:pt>
              <c:pt idx="454">
                <c:v>1500</c:v>
              </c:pt>
              <c:pt idx="455">
                <c:v>1500</c:v>
              </c:pt>
              <c:pt idx="456">
                <c:v>1500</c:v>
              </c:pt>
              <c:pt idx="457">
                <c:v>1500</c:v>
              </c:pt>
              <c:pt idx="458">
                <c:v>1500</c:v>
              </c:pt>
              <c:pt idx="459">
                <c:v>1500</c:v>
              </c:pt>
              <c:pt idx="460">
                <c:v>1500</c:v>
              </c:pt>
              <c:pt idx="461">
                <c:v>1500</c:v>
              </c:pt>
              <c:pt idx="462">
                <c:v>1500</c:v>
              </c:pt>
              <c:pt idx="463">
                <c:v>1500</c:v>
              </c:pt>
              <c:pt idx="464">
                <c:v>1500</c:v>
              </c:pt>
              <c:pt idx="465">
                <c:v>1500</c:v>
              </c:pt>
              <c:pt idx="466">
                <c:v>1500</c:v>
              </c:pt>
              <c:pt idx="467">
                <c:v>1500</c:v>
              </c:pt>
              <c:pt idx="468">
                <c:v>1500</c:v>
              </c:pt>
              <c:pt idx="469">
                <c:v>1500</c:v>
              </c:pt>
              <c:pt idx="470">
                <c:v>1500</c:v>
              </c:pt>
              <c:pt idx="471">
                <c:v>1500</c:v>
              </c:pt>
              <c:pt idx="472">
                <c:v>1500</c:v>
              </c:pt>
              <c:pt idx="473">
                <c:v>1500</c:v>
              </c:pt>
              <c:pt idx="474">
                <c:v>1500</c:v>
              </c:pt>
              <c:pt idx="475">
                <c:v>1500</c:v>
              </c:pt>
              <c:pt idx="476">
                <c:v>1500</c:v>
              </c:pt>
              <c:pt idx="477">
                <c:v>1500</c:v>
              </c:pt>
              <c:pt idx="478">
                <c:v>1500</c:v>
              </c:pt>
              <c:pt idx="479">
                <c:v>1500</c:v>
              </c:pt>
              <c:pt idx="480">
                <c:v>1500</c:v>
              </c:pt>
              <c:pt idx="481">
                <c:v>1500</c:v>
              </c:pt>
              <c:pt idx="482">
                <c:v>1500</c:v>
              </c:pt>
              <c:pt idx="483">
                <c:v>1500</c:v>
              </c:pt>
              <c:pt idx="484">
                <c:v>1500</c:v>
              </c:pt>
              <c:pt idx="485">
                <c:v>1500</c:v>
              </c:pt>
              <c:pt idx="486">
                <c:v>1500</c:v>
              </c:pt>
              <c:pt idx="487">
                <c:v>1500</c:v>
              </c:pt>
              <c:pt idx="488">
                <c:v>1500</c:v>
              </c:pt>
              <c:pt idx="489">
                <c:v>1500</c:v>
              </c:pt>
              <c:pt idx="490">
                <c:v>1500</c:v>
              </c:pt>
              <c:pt idx="491">
                <c:v>1500</c:v>
              </c:pt>
              <c:pt idx="492">
                <c:v>1500</c:v>
              </c:pt>
              <c:pt idx="493">
                <c:v>1500</c:v>
              </c:pt>
              <c:pt idx="494">
                <c:v>1500</c:v>
              </c:pt>
              <c:pt idx="495">
                <c:v>1500</c:v>
              </c:pt>
              <c:pt idx="496">
                <c:v>1500</c:v>
              </c:pt>
              <c:pt idx="497">
                <c:v>1500</c:v>
              </c:pt>
              <c:pt idx="498">
                <c:v>1500</c:v>
              </c:pt>
              <c:pt idx="499">
                <c:v>1500</c:v>
              </c:pt>
              <c:pt idx="500">
                <c:v>1500</c:v>
              </c:pt>
              <c:pt idx="501">
                <c:v>1500</c:v>
              </c:pt>
              <c:pt idx="502">
                <c:v>1500</c:v>
              </c:pt>
              <c:pt idx="503">
                <c:v>1500</c:v>
              </c:pt>
              <c:pt idx="504">
                <c:v>1500</c:v>
              </c:pt>
              <c:pt idx="505">
                <c:v>1500</c:v>
              </c:pt>
              <c:pt idx="506">
                <c:v>1500</c:v>
              </c:pt>
              <c:pt idx="507">
                <c:v>1500</c:v>
              </c:pt>
              <c:pt idx="508">
                <c:v>1500</c:v>
              </c:pt>
              <c:pt idx="509">
                <c:v>1500</c:v>
              </c:pt>
              <c:pt idx="510">
                <c:v>1500</c:v>
              </c:pt>
              <c:pt idx="511">
                <c:v>1500</c:v>
              </c:pt>
              <c:pt idx="512">
                <c:v>1500</c:v>
              </c:pt>
              <c:pt idx="513">
                <c:v>1500</c:v>
              </c:pt>
              <c:pt idx="514">
                <c:v>1500</c:v>
              </c:pt>
              <c:pt idx="515">
                <c:v>1500</c:v>
              </c:pt>
              <c:pt idx="516">
                <c:v>1500</c:v>
              </c:pt>
              <c:pt idx="517">
                <c:v>1500</c:v>
              </c:pt>
              <c:pt idx="518">
                <c:v>1500</c:v>
              </c:pt>
              <c:pt idx="519">
                <c:v>1500</c:v>
              </c:pt>
              <c:pt idx="520">
                <c:v>1500</c:v>
              </c:pt>
              <c:pt idx="521">
                <c:v>1500</c:v>
              </c:pt>
              <c:pt idx="522">
                <c:v>1500</c:v>
              </c:pt>
              <c:pt idx="523">
                <c:v>1500</c:v>
              </c:pt>
              <c:pt idx="524">
                <c:v>1500</c:v>
              </c:pt>
              <c:pt idx="525">
                <c:v>1500</c:v>
              </c:pt>
              <c:pt idx="526">
                <c:v>1500</c:v>
              </c:pt>
              <c:pt idx="527">
                <c:v>1500</c:v>
              </c:pt>
              <c:pt idx="528">
                <c:v>1500</c:v>
              </c:pt>
              <c:pt idx="529">
                <c:v>1500</c:v>
              </c:pt>
              <c:pt idx="530">
                <c:v>1500</c:v>
              </c:pt>
              <c:pt idx="531">
                <c:v>1500</c:v>
              </c:pt>
              <c:pt idx="532">
                <c:v>1500</c:v>
              </c:pt>
              <c:pt idx="533">
                <c:v>1500</c:v>
              </c:pt>
              <c:pt idx="534">
                <c:v>1500</c:v>
              </c:pt>
              <c:pt idx="535">
                <c:v>1500</c:v>
              </c:pt>
              <c:pt idx="536">
                <c:v>1500</c:v>
              </c:pt>
              <c:pt idx="537">
                <c:v>1500</c:v>
              </c:pt>
              <c:pt idx="538">
                <c:v>1500</c:v>
              </c:pt>
              <c:pt idx="539">
                <c:v>1500</c:v>
              </c:pt>
              <c:pt idx="540">
                <c:v>1500</c:v>
              </c:pt>
              <c:pt idx="541">
                <c:v>1500</c:v>
              </c:pt>
              <c:pt idx="542">
                <c:v>1500</c:v>
              </c:pt>
              <c:pt idx="543">
                <c:v>1500</c:v>
              </c:pt>
              <c:pt idx="544">
                <c:v>1500</c:v>
              </c:pt>
              <c:pt idx="545">
                <c:v>1500</c:v>
              </c:pt>
              <c:pt idx="546">
                <c:v>1500</c:v>
              </c:pt>
              <c:pt idx="547">
                <c:v>1500</c:v>
              </c:pt>
              <c:pt idx="548">
                <c:v>1500</c:v>
              </c:pt>
              <c:pt idx="549">
                <c:v>1500</c:v>
              </c:pt>
              <c:pt idx="550">
                <c:v>1500</c:v>
              </c:pt>
              <c:pt idx="551">
                <c:v>1500</c:v>
              </c:pt>
              <c:pt idx="552">
                <c:v>1500</c:v>
              </c:pt>
              <c:pt idx="553">
                <c:v>1500</c:v>
              </c:pt>
              <c:pt idx="554">
                <c:v>1500</c:v>
              </c:pt>
              <c:pt idx="555">
                <c:v>1500</c:v>
              </c:pt>
              <c:pt idx="556">
                <c:v>1500</c:v>
              </c:pt>
              <c:pt idx="557">
                <c:v>1500</c:v>
              </c:pt>
              <c:pt idx="558">
                <c:v>1500</c:v>
              </c:pt>
              <c:pt idx="559">
                <c:v>1500</c:v>
              </c:pt>
              <c:pt idx="560">
                <c:v>1363.6363636363635</c:v>
              </c:pt>
              <c:pt idx="561">
                <c:v>1227.272727272727</c:v>
              </c:pt>
              <c:pt idx="562">
                <c:v>1090.9090909090905</c:v>
              </c:pt>
              <c:pt idx="563">
                <c:v>954.5454545454542</c:v>
              </c:pt>
              <c:pt idx="564">
                <c:v>818.1818181818178</c:v>
              </c:pt>
              <c:pt idx="565">
                <c:v>681.8181818181814</c:v>
              </c:pt>
              <c:pt idx="566">
                <c:v>545.454545454545</c:v>
              </c:pt>
              <c:pt idx="567">
                <c:v>409.09090909090867</c:v>
              </c:pt>
              <c:pt idx="568">
                <c:v>272.7272727272723</c:v>
              </c:pt>
              <c:pt idx="569">
                <c:v>136.36363636363592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</c:numLit>
          </c:val>
          <c:smooth val="0"/>
        </c:ser>
        <c:marker val="1"/>
        <c:axId val="7223585"/>
        <c:axId val="65012266"/>
      </c:lineChart>
      <c:catAx>
        <c:axId val="722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5012266"/>
        <c:crosses val="autoZero"/>
        <c:auto val="1"/>
        <c:lblOffset val="100"/>
        <c:tickLblSkip val="100"/>
        <c:tickMarkSkip val="20"/>
        <c:noMultiLvlLbl val="0"/>
      </c:catAx>
      <c:valAx>
        <c:axId val="65012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2235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Manufacturer's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PwrCrv_Data_1!$C$20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PwrCrv_Data_1!$B$21:$B$81</c:f>
              <c:numCache>
                <c:ptCount val="61"/>
                <c:pt idx="0">
                  <c:v>0</c:v>
                </c:pt>
                <c:pt idx="1">
                  <c:v>1.1</c:v>
                </c:pt>
                <c:pt idx="2">
                  <c:v>2.2</c:v>
                </c:pt>
                <c:pt idx="3">
                  <c:v>3.4</c:v>
                </c:pt>
                <c:pt idx="4">
                  <c:v>4.5</c:v>
                </c:pt>
                <c:pt idx="5">
                  <c:v>5.6</c:v>
                </c:pt>
                <c:pt idx="6">
                  <c:v>6.7</c:v>
                </c:pt>
                <c:pt idx="7">
                  <c:v>7.8</c:v>
                </c:pt>
                <c:pt idx="8">
                  <c:v>8.9</c:v>
                </c:pt>
                <c:pt idx="9">
                  <c:v>10.1</c:v>
                </c:pt>
                <c:pt idx="10">
                  <c:v>11.2</c:v>
                </c:pt>
                <c:pt idx="11">
                  <c:v>12.3</c:v>
                </c:pt>
                <c:pt idx="12">
                  <c:v>13.4</c:v>
                </c:pt>
                <c:pt idx="13">
                  <c:v>14.5</c:v>
                </c:pt>
                <c:pt idx="14">
                  <c:v>15.7</c:v>
                </c:pt>
                <c:pt idx="15">
                  <c:v>16.8</c:v>
                </c:pt>
                <c:pt idx="16">
                  <c:v>17.9</c:v>
                </c:pt>
                <c:pt idx="17">
                  <c:v>19</c:v>
                </c:pt>
                <c:pt idx="18">
                  <c:v>20.1</c:v>
                </c:pt>
                <c:pt idx="19">
                  <c:v>21.3</c:v>
                </c:pt>
                <c:pt idx="20">
                  <c:v>22.4</c:v>
                </c:pt>
                <c:pt idx="21">
                  <c:v>23.5</c:v>
                </c:pt>
                <c:pt idx="22">
                  <c:v>24.6</c:v>
                </c:pt>
                <c:pt idx="23">
                  <c:v>25.7</c:v>
                </c:pt>
                <c:pt idx="24">
                  <c:v>26.8</c:v>
                </c:pt>
                <c:pt idx="25">
                  <c:v>28</c:v>
                </c:pt>
                <c:pt idx="26">
                  <c:v>29.1</c:v>
                </c:pt>
                <c:pt idx="27">
                  <c:v>30.2</c:v>
                </c:pt>
                <c:pt idx="28">
                  <c:v>31.3</c:v>
                </c:pt>
                <c:pt idx="29">
                  <c:v>32.4</c:v>
                </c:pt>
                <c:pt idx="30">
                  <c:v>33.6</c:v>
                </c:pt>
                <c:pt idx="31">
                  <c:v>34.7</c:v>
                </c:pt>
                <c:pt idx="32">
                  <c:v>35.8</c:v>
                </c:pt>
                <c:pt idx="33">
                  <c:v>36.9</c:v>
                </c:pt>
                <c:pt idx="34">
                  <c:v>38</c:v>
                </c:pt>
                <c:pt idx="35">
                  <c:v>39.1</c:v>
                </c:pt>
                <c:pt idx="36">
                  <c:v>40.3</c:v>
                </c:pt>
                <c:pt idx="37">
                  <c:v>41.4</c:v>
                </c:pt>
                <c:pt idx="38">
                  <c:v>42.5</c:v>
                </c:pt>
                <c:pt idx="39">
                  <c:v>43.6</c:v>
                </c:pt>
                <c:pt idx="40">
                  <c:v>44.7</c:v>
                </c:pt>
                <c:pt idx="41">
                  <c:v>45.9</c:v>
                </c:pt>
                <c:pt idx="42">
                  <c:v>47</c:v>
                </c:pt>
                <c:pt idx="43">
                  <c:v>48.1</c:v>
                </c:pt>
                <c:pt idx="44">
                  <c:v>49.2</c:v>
                </c:pt>
                <c:pt idx="45">
                  <c:v>50.3</c:v>
                </c:pt>
                <c:pt idx="46">
                  <c:v>51.4</c:v>
                </c:pt>
                <c:pt idx="47">
                  <c:v>52.6</c:v>
                </c:pt>
                <c:pt idx="48">
                  <c:v>53.7</c:v>
                </c:pt>
                <c:pt idx="49">
                  <c:v>54.8</c:v>
                </c:pt>
                <c:pt idx="50">
                  <c:v>55.9</c:v>
                </c:pt>
                <c:pt idx="51">
                  <c:v>57</c:v>
                </c:pt>
                <c:pt idx="52">
                  <c:v>58.2</c:v>
                </c:pt>
                <c:pt idx="53">
                  <c:v>59.3</c:v>
                </c:pt>
                <c:pt idx="54">
                  <c:v>60.4</c:v>
                </c:pt>
                <c:pt idx="55">
                  <c:v>61.5</c:v>
                </c:pt>
                <c:pt idx="56">
                  <c:v>62.6</c:v>
                </c:pt>
                <c:pt idx="57">
                  <c:v>63.8</c:v>
                </c:pt>
                <c:pt idx="58">
                  <c:v>64.9</c:v>
                </c:pt>
                <c:pt idx="59">
                  <c:v>66</c:v>
                </c:pt>
                <c:pt idx="60">
                  <c:v>67.1</c:v>
                </c:pt>
              </c:numCache>
            </c:numRef>
          </c:cat>
          <c:val>
            <c:numRef>
              <c:f>PwrCrv_Data_1!$C$21:$C$81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</c:v>
                </c:pt>
                <c:pt idx="9">
                  <c:v>66</c:v>
                </c:pt>
                <c:pt idx="10">
                  <c:v>104</c:v>
                </c:pt>
                <c:pt idx="11">
                  <c:v>150</c:v>
                </c:pt>
                <c:pt idx="12">
                  <c:v>205</c:v>
                </c:pt>
                <c:pt idx="13">
                  <c:v>269</c:v>
                </c:pt>
                <c:pt idx="14">
                  <c:v>344</c:v>
                </c:pt>
                <c:pt idx="15">
                  <c:v>428</c:v>
                </c:pt>
                <c:pt idx="16">
                  <c:v>528</c:v>
                </c:pt>
                <c:pt idx="17">
                  <c:v>644</c:v>
                </c:pt>
                <c:pt idx="18">
                  <c:v>774</c:v>
                </c:pt>
                <c:pt idx="19">
                  <c:v>926.5</c:v>
                </c:pt>
                <c:pt idx="20">
                  <c:v>1079</c:v>
                </c:pt>
                <c:pt idx="21">
                  <c:v>1211</c:v>
                </c:pt>
                <c:pt idx="22">
                  <c:v>1342</c:v>
                </c:pt>
                <c:pt idx="23">
                  <c:v>1401</c:v>
                </c:pt>
                <c:pt idx="24">
                  <c:v>1460</c:v>
                </c:pt>
                <c:pt idx="25">
                  <c:v>1477</c:v>
                </c:pt>
                <c:pt idx="26">
                  <c:v>1494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1500</c:v>
                </c:pt>
                <c:pt idx="31">
                  <c:v>1500</c:v>
                </c:pt>
                <c:pt idx="32">
                  <c:v>1500</c:v>
                </c:pt>
                <c:pt idx="33">
                  <c:v>1500</c:v>
                </c:pt>
                <c:pt idx="34">
                  <c:v>1500</c:v>
                </c:pt>
                <c:pt idx="35">
                  <c:v>1500</c:v>
                </c:pt>
                <c:pt idx="36">
                  <c:v>1500</c:v>
                </c:pt>
                <c:pt idx="37">
                  <c:v>1500</c:v>
                </c:pt>
                <c:pt idx="38">
                  <c:v>1500</c:v>
                </c:pt>
                <c:pt idx="39">
                  <c:v>1500</c:v>
                </c:pt>
                <c:pt idx="40">
                  <c:v>1500</c:v>
                </c:pt>
                <c:pt idx="41">
                  <c:v>1500</c:v>
                </c:pt>
                <c:pt idx="42">
                  <c:v>1500</c:v>
                </c:pt>
                <c:pt idx="43">
                  <c:v>1500</c:v>
                </c:pt>
                <c:pt idx="44">
                  <c:v>1500</c:v>
                </c:pt>
                <c:pt idx="45">
                  <c:v>1500</c:v>
                </c:pt>
                <c:pt idx="46">
                  <c:v>1500</c:v>
                </c:pt>
                <c:pt idx="47">
                  <c:v>1500</c:v>
                </c:pt>
                <c:pt idx="48">
                  <c:v>1500</c:v>
                </c:pt>
                <c:pt idx="49">
                  <c:v>1500</c:v>
                </c:pt>
                <c:pt idx="50">
                  <c:v>1500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marker val="1"/>
        <c:axId val="48239483"/>
        <c:axId val="31502164"/>
      </c:lineChart>
      <c:catAx>
        <c:axId val="4823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502164"/>
        <c:crosses val="autoZero"/>
        <c:auto val="1"/>
        <c:lblOffset val="100"/>
        <c:noMultiLvlLbl val="0"/>
      </c:catAx>
      <c:valAx>
        <c:axId val="31502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82394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PwrCrv_Data_1!$F$20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PwrCrv_Data_1!$E$21:$E$692</c:f>
              <c:numCache>
                <c:ptCount val="6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63.7000000000001</c:v>
                </c:pt>
                <c:pt idx="638">
                  <c:v>63.8000000000001</c:v>
                </c:pt>
                <c:pt idx="639">
                  <c:v>63.9000000000001</c:v>
                </c:pt>
                <c:pt idx="640">
                  <c:v>64.0000000000001</c:v>
                </c:pt>
                <c:pt idx="641">
                  <c:v>64.1000000000001</c:v>
                </c:pt>
                <c:pt idx="642">
                  <c:v>64.2000000000001</c:v>
                </c:pt>
                <c:pt idx="643">
                  <c:v>64.3000000000001</c:v>
                </c:pt>
                <c:pt idx="644">
                  <c:v>64.4000000000001</c:v>
                </c:pt>
                <c:pt idx="645">
                  <c:v>64.5000000000001</c:v>
                </c:pt>
                <c:pt idx="646">
                  <c:v>64.6000000000001</c:v>
                </c:pt>
                <c:pt idx="647">
                  <c:v>64.7000000000001</c:v>
                </c:pt>
                <c:pt idx="648">
                  <c:v>64.8000000000001</c:v>
                </c:pt>
                <c:pt idx="649">
                  <c:v>64.9000000000001</c:v>
                </c:pt>
                <c:pt idx="650">
                  <c:v>65.0000000000001</c:v>
                </c:pt>
                <c:pt idx="651">
                  <c:v>65.1000000000001</c:v>
                </c:pt>
                <c:pt idx="652">
                  <c:v>65.2000000000001</c:v>
                </c:pt>
                <c:pt idx="653">
                  <c:v>65.3000000000001</c:v>
                </c:pt>
                <c:pt idx="654">
                  <c:v>65.4000000000001</c:v>
                </c:pt>
                <c:pt idx="655">
                  <c:v>65.5000000000001</c:v>
                </c:pt>
                <c:pt idx="656">
                  <c:v>65.6000000000001</c:v>
                </c:pt>
                <c:pt idx="657">
                  <c:v>65.7000000000001</c:v>
                </c:pt>
                <c:pt idx="658">
                  <c:v>65.8000000000001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</c:numCache>
            </c:numRef>
          </c:cat>
          <c:val>
            <c:numRef>
              <c:f>PwrCrv_Data_1!$F$21:$F$692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3.272727272727273</c:v>
                </c:pt>
                <c:pt idx="80">
                  <c:v>6.545454545454546</c:v>
                </c:pt>
                <c:pt idx="81">
                  <c:v>9.818181818181818</c:v>
                </c:pt>
                <c:pt idx="82">
                  <c:v>13.090909090909092</c:v>
                </c:pt>
                <c:pt idx="83">
                  <c:v>16.363636363636363</c:v>
                </c:pt>
                <c:pt idx="84">
                  <c:v>19.636363636363637</c:v>
                </c:pt>
                <c:pt idx="85">
                  <c:v>22.90909090909091</c:v>
                </c:pt>
                <c:pt idx="86">
                  <c:v>26.181818181818183</c:v>
                </c:pt>
                <c:pt idx="87">
                  <c:v>29.454545454545457</c:v>
                </c:pt>
                <c:pt idx="88">
                  <c:v>32.72727272727273</c:v>
                </c:pt>
                <c:pt idx="89">
                  <c:v>36</c:v>
                </c:pt>
                <c:pt idx="90">
                  <c:v>38.5</c:v>
                </c:pt>
                <c:pt idx="91">
                  <c:v>41</c:v>
                </c:pt>
                <c:pt idx="92">
                  <c:v>43.5</c:v>
                </c:pt>
                <c:pt idx="93">
                  <c:v>46</c:v>
                </c:pt>
                <c:pt idx="94">
                  <c:v>48.5</c:v>
                </c:pt>
                <c:pt idx="95">
                  <c:v>51</c:v>
                </c:pt>
                <c:pt idx="96">
                  <c:v>53.5</c:v>
                </c:pt>
                <c:pt idx="97">
                  <c:v>56</c:v>
                </c:pt>
                <c:pt idx="98">
                  <c:v>58.5</c:v>
                </c:pt>
                <c:pt idx="99">
                  <c:v>61</c:v>
                </c:pt>
                <c:pt idx="100">
                  <c:v>63.5</c:v>
                </c:pt>
                <c:pt idx="101">
                  <c:v>66</c:v>
                </c:pt>
                <c:pt idx="102">
                  <c:v>69.45454545454545</c:v>
                </c:pt>
                <c:pt idx="103">
                  <c:v>72.9090909090909</c:v>
                </c:pt>
                <c:pt idx="104">
                  <c:v>76.36363636363636</c:v>
                </c:pt>
                <c:pt idx="105">
                  <c:v>79.81818181818181</c:v>
                </c:pt>
                <c:pt idx="106">
                  <c:v>83.27272727272727</c:v>
                </c:pt>
                <c:pt idx="107">
                  <c:v>86.72727272727272</c:v>
                </c:pt>
                <c:pt idx="108">
                  <c:v>90.18181818181817</c:v>
                </c:pt>
                <c:pt idx="109">
                  <c:v>93.63636363636363</c:v>
                </c:pt>
                <c:pt idx="110">
                  <c:v>97.09090909090908</c:v>
                </c:pt>
                <c:pt idx="111">
                  <c:v>100.54545454545453</c:v>
                </c:pt>
                <c:pt idx="112">
                  <c:v>104</c:v>
                </c:pt>
                <c:pt idx="113">
                  <c:v>108.18181818181819</c:v>
                </c:pt>
                <c:pt idx="114">
                  <c:v>112.36363636363637</c:v>
                </c:pt>
                <c:pt idx="115">
                  <c:v>116.54545454545456</c:v>
                </c:pt>
                <c:pt idx="116">
                  <c:v>120.72727272727275</c:v>
                </c:pt>
                <c:pt idx="117">
                  <c:v>124.90909090909093</c:v>
                </c:pt>
                <c:pt idx="118">
                  <c:v>129.09090909090912</c:v>
                </c:pt>
                <c:pt idx="119">
                  <c:v>133.2727272727273</c:v>
                </c:pt>
                <c:pt idx="120">
                  <c:v>137.4545454545455</c:v>
                </c:pt>
                <c:pt idx="121">
                  <c:v>141.63636363636368</c:v>
                </c:pt>
                <c:pt idx="122">
                  <c:v>145.81818181818187</c:v>
                </c:pt>
                <c:pt idx="123">
                  <c:v>150</c:v>
                </c:pt>
                <c:pt idx="124">
                  <c:v>155</c:v>
                </c:pt>
                <c:pt idx="125">
                  <c:v>160</c:v>
                </c:pt>
                <c:pt idx="126">
                  <c:v>165</c:v>
                </c:pt>
                <c:pt idx="127">
                  <c:v>170</c:v>
                </c:pt>
                <c:pt idx="128">
                  <c:v>175</c:v>
                </c:pt>
                <c:pt idx="129">
                  <c:v>180</c:v>
                </c:pt>
                <c:pt idx="130">
                  <c:v>185</c:v>
                </c:pt>
                <c:pt idx="131">
                  <c:v>190</c:v>
                </c:pt>
                <c:pt idx="132">
                  <c:v>195</c:v>
                </c:pt>
                <c:pt idx="133">
                  <c:v>200</c:v>
                </c:pt>
                <c:pt idx="134">
                  <c:v>205</c:v>
                </c:pt>
                <c:pt idx="135">
                  <c:v>210.8181818181818</c:v>
                </c:pt>
                <c:pt idx="136">
                  <c:v>216.63636363636363</c:v>
                </c:pt>
                <c:pt idx="137">
                  <c:v>222.45454545454544</c:v>
                </c:pt>
                <c:pt idx="138">
                  <c:v>228.27272727272725</c:v>
                </c:pt>
                <c:pt idx="139">
                  <c:v>234.09090909090907</c:v>
                </c:pt>
                <c:pt idx="140">
                  <c:v>239.90909090909088</c:v>
                </c:pt>
                <c:pt idx="141">
                  <c:v>245.7272727272727</c:v>
                </c:pt>
                <c:pt idx="142">
                  <c:v>251.5454545454545</c:v>
                </c:pt>
                <c:pt idx="143">
                  <c:v>257.3636363636363</c:v>
                </c:pt>
                <c:pt idx="144">
                  <c:v>263.18181818181813</c:v>
                </c:pt>
                <c:pt idx="145">
                  <c:v>269</c:v>
                </c:pt>
                <c:pt idx="146">
                  <c:v>275.25</c:v>
                </c:pt>
                <c:pt idx="147">
                  <c:v>281.5</c:v>
                </c:pt>
                <c:pt idx="148">
                  <c:v>287.75</c:v>
                </c:pt>
                <c:pt idx="149">
                  <c:v>294</c:v>
                </c:pt>
                <c:pt idx="150">
                  <c:v>300.25</c:v>
                </c:pt>
                <c:pt idx="151">
                  <c:v>306.5</c:v>
                </c:pt>
                <c:pt idx="152">
                  <c:v>312.75</c:v>
                </c:pt>
                <c:pt idx="153">
                  <c:v>319</c:v>
                </c:pt>
                <c:pt idx="154">
                  <c:v>325.25</c:v>
                </c:pt>
                <c:pt idx="155">
                  <c:v>331.5</c:v>
                </c:pt>
                <c:pt idx="156">
                  <c:v>337.75</c:v>
                </c:pt>
                <c:pt idx="157">
                  <c:v>344</c:v>
                </c:pt>
                <c:pt idx="158">
                  <c:v>351.6363636363636</c:v>
                </c:pt>
                <c:pt idx="159">
                  <c:v>359.27272727272725</c:v>
                </c:pt>
                <c:pt idx="160">
                  <c:v>366.9090909090909</c:v>
                </c:pt>
                <c:pt idx="161">
                  <c:v>374.5454545454545</c:v>
                </c:pt>
                <c:pt idx="162">
                  <c:v>382.18181818181813</c:v>
                </c:pt>
                <c:pt idx="163">
                  <c:v>389.81818181818176</c:v>
                </c:pt>
                <c:pt idx="164">
                  <c:v>397.4545454545454</c:v>
                </c:pt>
                <c:pt idx="165">
                  <c:v>405.090909090909</c:v>
                </c:pt>
                <c:pt idx="166">
                  <c:v>412.72727272727263</c:v>
                </c:pt>
                <c:pt idx="167">
                  <c:v>420.36363636363626</c:v>
                </c:pt>
                <c:pt idx="168">
                  <c:v>428</c:v>
                </c:pt>
                <c:pt idx="169">
                  <c:v>437.09090909090907</c:v>
                </c:pt>
                <c:pt idx="170">
                  <c:v>446.18181818181813</c:v>
                </c:pt>
                <c:pt idx="171">
                  <c:v>455.2727272727272</c:v>
                </c:pt>
                <c:pt idx="172">
                  <c:v>464.36363636363626</c:v>
                </c:pt>
                <c:pt idx="173">
                  <c:v>473.4545454545453</c:v>
                </c:pt>
                <c:pt idx="174">
                  <c:v>482.5454545454544</c:v>
                </c:pt>
                <c:pt idx="175">
                  <c:v>491.63636363636346</c:v>
                </c:pt>
                <c:pt idx="176">
                  <c:v>500.7272727272725</c:v>
                </c:pt>
                <c:pt idx="177">
                  <c:v>509.8181818181816</c:v>
                </c:pt>
                <c:pt idx="178">
                  <c:v>518.9090909090907</c:v>
                </c:pt>
                <c:pt idx="179">
                  <c:v>528</c:v>
                </c:pt>
                <c:pt idx="180">
                  <c:v>538.5454545454545</c:v>
                </c:pt>
                <c:pt idx="181">
                  <c:v>549.090909090909</c:v>
                </c:pt>
                <c:pt idx="182">
                  <c:v>559.6363636363635</c:v>
                </c:pt>
                <c:pt idx="183">
                  <c:v>570.181818181818</c:v>
                </c:pt>
                <c:pt idx="184">
                  <c:v>580.7272727272725</c:v>
                </c:pt>
                <c:pt idx="185">
                  <c:v>591.272727272727</c:v>
                </c:pt>
                <c:pt idx="186">
                  <c:v>601.8181818181815</c:v>
                </c:pt>
                <c:pt idx="187">
                  <c:v>612.363636363636</c:v>
                </c:pt>
                <c:pt idx="188">
                  <c:v>622.9090909090905</c:v>
                </c:pt>
                <c:pt idx="189">
                  <c:v>633.454545454545</c:v>
                </c:pt>
                <c:pt idx="190">
                  <c:v>644</c:v>
                </c:pt>
                <c:pt idx="191">
                  <c:v>655.8181818181819</c:v>
                </c:pt>
                <c:pt idx="192">
                  <c:v>667.6363636363637</c:v>
                </c:pt>
                <c:pt idx="193">
                  <c:v>679.4545454545456</c:v>
                </c:pt>
                <c:pt idx="194">
                  <c:v>691.2727272727275</c:v>
                </c:pt>
                <c:pt idx="195">
                  <c:v>703.0909090909093</c:v>
                </c:pt>
                <c:pt idx="196">
                  <c:v>714.9090909090912</c:v>
                </c:pt>
                <c:pt idx="197">
                  <c:v>726.7272727272731</c:v>
                </c:pt>
                <c:pt idx="198">
                  <c:v>738.545454545455</c:v>
                </c:pt>
                <c:pt idx="199">
                  <c:v>750.3636363636368</c:v>
                </c:pt>
                <c:pt idx="200">
                  <c:v>762.1818181818187</c:v>
                </c:pt>
                <c:pt idx="201">
                  <c:v>774</c:v>
                </c:pt>
                <c:pt idx="202">
                  <c:v>786.7083333333334</c:v>
                </c:pt>
                <c:pt idx="203">
                  <c:v>799.4166666666667</c:v>
                </c:pt>
                <c:pt idx="204">
                  <c:v>812.1250000000001</c:v>
                </c:pt>
                <c:pt idx="205">
                  <c:v>824.8333333333335</c:v>
                </c:pt>
                <c:pt idx="206">
                  <c:v>837.5416666666669</c:v>
                </c:pt>
                <c:pt idx="207">
                  <c:v>850.2500000000002</c:v>
                </c:pt>
                <c:pt idx="208">
                  <c:v>862.9583333333336</c:v>
                </c:pt>
                <c:pt idx="209">
                  <c:v>875.666666666667</c:v>
                </c:pt>
                <c:pt idx="210">
                  <c:v>888.3750000000003</c:v>
                </c:pt>
                <c:pt idx="211">
                  <c:v>901.0833333333337</c:v>
                </c:pt>
                <c:pt idx="212">
                  <c:v>913.7916666666671</c:v>
                </c:pt>
                <c:pt idx="213">
                  <c:v>926.5</c:v>
                </c:pt>
                <c:pt idx="214">
                  <c:v>940.3636363636364</c:v>
                </c:pt>
                <c:pt idx="215">
                  <c:v>954.2272727272727</c:v>
                </c:pt>
                <c:pt idx="216">
                  <c:v>968.0909090909091</c:v>
                </c:pt>
                <c:pt idx="217">
                  <c:v>981.9545454545455</c:v>
                </c:pt>
                <c:pt idx="218">
                  <c:v>995.8181818181819</c:v>
                </c:pt>
                <c:pt idx="219">
                  <c:v>1009.6818181818182</c:v>
                </c:pt>
                <c:pt idx="220">
                  <c:v>1023.5454545454546</c:v>
                </c:pt>
                <c:pt idx="221">
                  <c:v>1037.409090909091</c:v>
                </c:pt>
                <c:pt idx="222">
                  <c:v>1051.2727272727273</c:v>
                </c:pt>
                <c:pt idx="223">
                  <c:v>1065.1363636363635</c:v>
                </c:pt>
                <c:pt idx="224">
                  <c:v>1079</c:v>
                </c:pt>
                <c:pt idx="225">
                  <c:v>1091</c:v>
                </c:pt>
                <c:pt idx="226">
                  <c:v>1103</c:v>
                </c:pt>
                <c:pt idx="227">
                  <c:v>1115</c:v>
                </c:pt>
                <c:pt idx="228">
                  <c:v>1127</c:v>
                </c:pt>
                <c:pt idx="229">
                  <c:v>1139</c:v>
                </c:pt>
                <c:pt idx="230">
                  <c:v>1151</c:v>
                </c:pt>
                <c:pt idx="231">
                  <c:v>1163</c:v>
                </c:pt>
                <c:pt idx="232">
                  <c:v>1175</c:v>
                </c:pt>
                <c:pt idx="233">
                  <c:v>1187</c:v>
                </c:pt>
                <c:pt idx="234">
                  <c:v>1199</c:v>
                </c:pt>
                <c:pt idx="235">
                  <c:v>1211</c:v>
                </c:pt>
                <c:pt idx="236">
                  <c:v>1222.909090909091</c:v>
                </c:pt>
                <c:pt idx="237">
                  <c:v>1234.818181818182</c:v>
                </c:pt>
                <c:pt idx="238">
                  <c:v>1246.727272727273</c:v>
                </c:pt>
                <c:pt idx="239">
                  <c:v>1258.636363636364</c:v>
                </c:pt>
                <c:pt idx="240">
                  <c:v>1270.545454545455</c:v>
                </c:pt>
                <c:pt idx="241">
                  <c:v>1282.454545454546</c:v>
                </c:pt>
                <c:pt idx="242">
                  <c:v>1294.363636363637</c:v>
                </c:pt>
                <c:pt idx="243">
                  <c:v>1306.272727272728</c:v>
                </c:pt>
                <c:pt idx="244">
                  <c:v>1318.181818181819</c:v>
                </c:pt>
                <c:pt idx="245">
                  <c:v>1330.09090909091</c:v>
                </c:pt>
                <c:pt idx="246">
                  <c:v>1342</c:v>
                </c:pt>
                <c:pt idx="247">
                  <c:v>1347.3636363636363</c:v>
                </c:pt>
                <c:pt idx="248">
                  <c:v>1352.7272727272725</c:v>
                </c:pt>
                <c:pt idx="249">
                  <c:v>1358.0909090909088</c:v>
                </c:pt>
                <c:pt idx="250">
                  <c:v>1363.454545454545</c:v>
                </c:pt>
                <c:pt idx="251">
                  <c:v>1368.8181818181813</c:v>
                </c:pt>
                <c:pt idx="252">
                  <c:v>1374.1818181818176</c:v>
                </c:pt>
                <c:pt idx="253">
                  <c:v>1379.5454545454538</c:v>
                </c:pt>
                <c:pt idx="254">
                  <c:v>1384.90909090909</c:v>
                </c:pt>
                <c:pt idx="255">
                  <c:v>1390.2727272727263</c:v>
                </c:pt>
                <c:pt idx="256">
                  <c:v>1395.6363636363626</c:v>
                </c:pt>
                <c:pt idx="257">
                  <c:v>1401</c:v>
                </c:pt>
                <c:pt idx="258">
                  <c:v>1406.3636363636363</c:v>
                </c:pt>
                <c:pt idx="259">
                  <c:v>1411.7272727272725</c:v>
                </c:pt>
                <c:pt idx="260">
                  <c:v>1417.0909090909088</c:v>
                </c:pt>
                <c:pt idx="261">
                  <c:v>1422.454545454545</c:v>
                </c:pt>
                <c:pt idx="262">
                  <c:v>1427.8181818181813</c:v>
                </c:pt>
                <c:pt idx="263">
                  <c:v>1433.1818181818176</c:v>
                </c:pt>
                <c:pt idx="264">
                  <c:v>1438.5454545454538</c:v>
                </c:pt>
                <c:pt idx="265">
                  <c:v>1443.90909090909</c:v>
                </c:pt>
                <c:pt idx="266">
                  <c:v>1449.2727272727263</c:v>
                </c:pt>
                <c:pt idx="267">
                  <c:v>1454.6363636363626</c:v>
                </c:pt>
                <c:pt idx="268">
                  <c:v>1460</c:v>
                </c:pt>
                <c:pt idx="269">
                  <c:v>1461.4166666666667</c:v>
                </c:pt>
                <c:pt idx="270">
                  <c:v>1462.8333333333335</c:v>
                </c:pt>
                <c:pt idx="271">
                  <c:v>1464.2500000000002</c:v>
                </c:pt>
                <c:pt idx="272">
                  <c:v>1465.666666666667</c:v>
                </c:pt>
                <c:pt idx="273">
                  <c:v>1467.0833333333337</c:v>
                </c:pt>
                <c:pt idx="274">
                  <c:v>1468.5000000000005</c:v>
                </c:pt>
                <c:pt idx="275">
                  <c:v>1469.9166666666672</c:v>
                </c:pt>
                <c:pt idx="276">
                  <c:v>1471.333333333334</c:v>
                </c:pt>
                <c:pt idx="277">
                  <c:v>1472.7500000000007</c:v>
                </c:pt>
                <c:pt idx="278">
                  <c:v>1474.1666666666674</c:v>
                </c:pt>
                <c:pt idx="279">
                  <c:v>1475.5833333333342</c:v>
                </c:pt>
                <c:pt idx="280">
                  <c:v>1477</c:v>
                </c:pt>
                <c:pt idx="281">
                  <c:v>1478.5454545454545</c:v>
                </c:pt>
                <c:pt idx="282">
                  <c:v>1480.090909090909</c:v>
                </c:pt>
                <c:pt idx="283">
                  <c:v>1481.6363636363635</c:v>
                </c:pt>
                <c:pt idx="284">
                  <c:v>1483.181818181818</c:v>
                </c:pt>
                <c:pt idx="285">
                  <c:v>1484.7272727272725</c:v>
                </c:pt>
                <c:pt idx="286">
                  <c:v>1486.272727272727</c:v>
                </c:pt>
                <c:pt idx="287">
                  <c:v>1487.8181818181815</c:v>
                </c:pt>
                <c:pt idx="288">
                  <c:v>1489.363636363636</c:v>
                </c:pt>
                <c:pt idx="289">
                  <c:v>1490.9090909090905</c:v>
                </c:pt>
                <c:pt idx="290">
                  <c:v>1492.454545454545</c:v>
                </c:pt>
                <c:pt idx="291">
                  <c:v>1494</c:v>
                </c:pt>
                <c:pt idx="292">
                  <c:v>1494.5454545454545</c:v>
                </c:pt>
                <c:pt idx="293">
                  <c:v>1495.090909090909</c:v>
                </c:pt>
                <c:pt idx="294">
                  <c:v>1495.6363636363635</c:v>
                </c:pt>
                <c:pt idx="295">
                  <c:v>1496.181818181818</c:v>
                </c:pt>
                <c:pt idx="296">
                  <c:v>1496.7272727272725</c:v>
                </c:pt>
                <c:pt idx="297">
                  <c:v>1497.272727272727</c:v>
                </c:pt>
                <c:pt idx="298">
                  <c:v>1497.8181818181815</c:v>
                </c:pt>
                <c:pt idx="299">
                  <c:v>1498.363636363636</c:v>
                </c:pt>
                <c:pt idx="300">
                  <c:v>1498.9090909090905</c:v>
                </c:pt>
                <c:pt idx="301">
                  <c:v>1499.454545454545</c:v>
                </c:pt>
                <c:pt idx="302">
                  <c:v>1500</c:v>
                </c:pt>
                <c:pt idx="303">
                  <c:v>1500</c:v>
                </c:pt>
                <c:pt idx="304">
                  <c:v>1500</c:v>
                </c:pt>
                <c:pt idx="305">
                  <c:v>1500</c:v>
                </c:pt>
                <c:pt idx="306">
                  <c:v>1500</c:v>
                </c:pt>
                <c:pt idx="307">
                  <c:v>1500</c:v>
                </c:pt>
                <c:pt idx="308">
                  <c:v>1500</c:v>
                </c:pt>
                <c:pt idx="309">
                  <c:v>1500</c:v>
                </c:pt>
                <c:pt idx="310">
                  <c:v>1500</c:v>
                </c:pt>
                <c:pt idx="311">
                  <c:v>1500</c:v>
                </c:pt>
                <c:pt idx="312">
                  <c:v>1500</c:v>
                </c:pt>
                <c:pt idx="313">
                  <c:v>1500</c:v>
                </c:pt>
                <c:pt idx="314">
                  <c:v>1500</c:v>
                </c:pt>
                <c:pt idx="315">
                  <c:v>1500</c:v>
                </c:pt>
                <c:pt idx="316">
                  <c:v>1500</c:v>
                </c:pt>
                <c:pt idx="317">
                  <c:v>1500</c:v>
                </c:pt>
                <c:pt idx="318">
                  <c:v>1500</c:v>
                </c:pt>
                <c:pt idx="319">
                  <c:v>1500</c:v>
                </c:pt>
                <c:pt idx="320">
                  <c:v>1500</c:v>
                </c:pt>
                <c:pt idx="321">
                  <c:v>1500</c:v>
                </c:pt>
                <c:pt idx="322">
                  <c:v>1500</c:v>
                </c:pt>
                <c:pt idx="323">
                  <c:v>1500</c:v>
                </c:pt>
                <c:pt idx="324">
                  <c:v>1500</c:v>
                </c:pt>
                <c:pt idx="325">
                  <c:v>1500</c:v>
                </c:pt>
                <c:pt idx="326">
                  <c:v>1500</c:v>
                </c:pt>
                <c:pt idx="327">
                  <c:v>1500</c:v>
                </c:pt>
                <c:pt idx="328">
                  <c:v>1500</c:v>
                </c:pt>
                <c:pt idx="329">
                  <c:v>1500</c:v>
                </c:pt>
                <c:pt idx="330">
                  <c:v>1500</c:v>
                </c:pt>
                <c:pt idx="331">
                  <c:v>1500</c:v>
                </c:pt>
                <c:pt idx="332">
                  <c:v>1500</c:v>
                </c:pt>
                <c:pt idx="333">
                  <c:v>1500</c:v>
                </c:pt>
                <c:pt idx="334">
                  <c:v>1500</c:v>
                </c:pt>
                <c:pt idx="335">
                  <c:v>1500</c:v>
                </c:pt>
                <c:pt idx="336">
                  <c:v>1500</c:v>
                </c:pt>
                <c:pt idx="337">
                  <c:v>1500</c:v>
                </c:pt>
                <c:pt idx="338">
                  <c:v>1500</c:v>
                </c:pt>
                <c:pt idx="339">
                  <c:v>1500</c:v>
                </c:pt>
                <c:pt idx="340">
                  <c:v>1500</c:v>
                </c:pt>
                <c:pt idx="341">
                  <c:v>1500</c:v>
                </c:pt>
                <c:pt idx="342">
                  <c:v>1500</c:v>
                </c:pt>
                <c:pt idx="343">
                  <c:v>1500</c:v>
                </c:pt>
                <c:pt idx="344">
                  <c:v>1500</c:v>
                </c:pt>
                <c:pt idx="345">
                  <c:v>1500</c:v>
                </c:pt>
                <c:pt idx="346">
                  <c:v>1500</c:v>
                </c:pt>
                <c:pt idx="347">
                  <c:v>1500</c:v>
                </c:pt>
                <c:pt idx="348">
                  <c:v>1500</c:v>
                </c:pt>
                <c:pt idx="349">
                  <c:v>1500</c:v>
                </c:pt>
                <c:pt idx="350">
                  <c:v>1500</c:v>
                </c:pt>
                <c:pt idx="351">
                  <c:v>1500</c:v>
                </c:pt>
                <c:pt idx="352">
                  <c:v>1500</c:v>
                </c:pt>
                <c:pt idx="353">
                  <c:v>1500</c:v>
                </c:pt>
                <c:pt idx="354">
                  <c:v>1500</c:v>
                </c:pt>
                <c:pt idx="355">
                  <c:v>1500</c:v>
                </c:pt>
                <c:pt idx="356">
                  <c:v>1500</c:v>
                </c:pt>
                <c:pt idx="357">
                  <c:v>1500</c:v>
                </c:pt>
                <c:pt idx="358">
                  <c:v>1500</c:v>
                </c:pt>
                <c:pt idx="359">
                  <c:v>1500</c:v>
                </c:pt>
                <c:pt idx="360">
                  <c:v>1500</c:v>
                </c:pt>
                <c:pt idx="361">
                  <c:v>1500</c:v>
                </c:pt>
                <c:pt idx="362">
                  <c:v>1500</c:v>
                </c:pt>
                <c:pt idx="363">
                  <c:v>1500</c:v>
                </c:pt>
                <c:pt idx="364">
                  <c:v>1500</c:v>
                </c:pt>
                <c:pt idx="365">
                  <c:v>1500</c:v>
                </c:pt>
                <c:pt idx="366">
                  <c:v>1500</c:v>
                </c:pt>
                <c:pt idx="367">
                  <c:v>1500</c:v>
                </c:pt>
                <c:pt idx="368">
                  <c:v>1500</c:v>
                </c:pt>
                <c:pt idx="369">
                  <c:v>1500</c:v>
                </c:pt>
                <c:pt idx="370">
                  <c:v>1500</c:v>
                </c:pt>
                <c:pt idx="371">
                  <c:v>1500</c:v>
                </c:pt>
                <c:pt idx="372">
                  <c:v>1500</c:v>
                </c:pt>
                <c:pt idx="373">
                  <c:v>1500</c:v>
                </c:pt>
                <c:pt idx="374">
                  <c:v>1500</c:v>
                </c:pt>
                <c:pt idx="375">
                  <c:v>1500</c:v>
                </c:pt>
                <c:pt idx="376">
                  <c:v>1500</c:v>
                </c:pt>
                <c:pt idx="377">
                  <c:v>1500</c:v>
                </c:pt>
                <c:pt idx="378">
                  <c:v>1500</c:v>
                </c:pt>
                <c:pt idx="379">
                  <c:v>1500</c:v>
                </c:pt>
                <c:pt idx="380">
                  <c:v>1500</c:v>
                </c:pt>
                <c:pt idx="381">
                  <c:v>1500</c:v>
                </c:pt>
                <c:pt idx="382">
                  <c:v>1500</c:v>
                </c:pt>
                <c:pt idx="383">
                  <c:v>1500</c:v>
                </c:pt>
                <c:pt idx="384">
                  <c:v>1500</c:v>
                </c:pt>
                <c:pt idx="385">
                  <c:v>1500</c:v>
                </c:pt>
                <c:pt idx="386">
                  <c:v>1500</c:v>
                </c:pt>
                <c:pt idx="387">
                  <c:v>1500</c:v>
                </c:pt>
                <c:pt idx="388">
                  <c:v>1500</c:v>
                </c:pt>
                <c:pt idx="389">
                  <c:v>1500</c:v>
                </c:pt>
                <c:pt idx="390">
                  <c:v>1500</c:v>
                </c:pt>
                <c:pt idx="391">
                  <c:v>1500</c:v>
                </c:pt>
                <c:pt idx="392">
                  <c:v>1500</c:v>
                </c:pt>
                <c:pt idx="393">
                  <c:v>1500</c:v>
                </c:pt>
                <c:pt idx="394">
                  <c:v>1500</c:v>
                </c:pt>
                <c:pt idx="395">
                  <c:v>1500</c:v>
                </c:pt>
                <c:pt idx="396">
                  <c:v>1500</c:v>
                </c:pt>
                <c:pt idx="397">
                  <c:v>1500</c:v>
                </c:pt>
                <c:pt idx="398">
                  <c:v>1500</c:v>
                </c:pt>
                <c:pt idx="399">
                  <c:v>1500</c:v>
                </c:pt>
                <c:pt idx="400">
                  <c:v>1500</c:v>
                </c:pt>
                <c:pt idx="401">
                  <c:v>1500</c:v>
                </c:pt>
                <c:pt idx="402">
                  <c:v>1500</c:v>
                </c:pt>
                <c:pt idx="403">
                  <c:v>1500</c:v>
                </c:pt>
                <c:pt idx="404">
                  <c:v>1500</c:v>
                </c:pt>
                <c:pt idx="405">
                  <c:v>1500</c:v>
                </c:pt>
                <c:pt idx="406">
                  <c:v>1500</c:v>
                </c:pt>
                <c:pt idx="407">
                  <c:v>1500</c:v>
                </c:pt>
                <c:pt idx="408">
                  <c:v>1500</c:v>
                </c:pt>
                <c:pt idx="409">
                  <c:v>1500</c:v>
                </c:pt>
                <c:pt idx="410">
                  <c:v>1500</c:v>
                </c:pt>
                <c:pt idx="411">
                  <c:v>1500</c:v>
                </c:pt>
                <c:pt idx="412">
                  <c:v>1500</c:v>
                </c:pt>
                <c:pt idx="413">
                  <c:v>1500</c:v>
                </c:pt>
                <c:pt idx="414">
                  <c:v>1500</c:v>
                </c:pt>
                <c:pt idx="415">
                  <c:v>1500</c:v>
                </c:pt>
                <c:pt idx="416">
                  <c:v>1500</c:v>
                </c:pt>
                <c:pt idx="417">
                  <c:v>1500</c:v>
                </c:pt>
                <c:pt idx="418">
                  <c:v>1500</c:v>
                </c:pt>
                <c:pt idx="419">
                  <c:v>1500</c:v>
                </c:pt>
                <c:pt idx="420">
                  <c:v>1500</c:v>
                </c:pt>
                <c:pt idx="421">
                  <c:v>1500</c:v>
                </c:pt>
                <c:pt idx="422">
                  <c:v>1500</c:v>
                </c:pt>
                <c:pt idx="423">
                  <c:v>1500</c:v>
                </c:pt>
                <c:pt idx="424">
                  <c:v>1500</c:v>
                </c:pt>
                <c:pt idx="425">
                  <c:v>1500</c:v>
                </c:pt>
                <c:pt idx="426">
                  <c:v>1500</c:v>
                </c:pt>
                <c:pt idx="427">
                  <c:v>1500</c:v>
                </c:pt>
                <c:pt idx="428">
                  <c:v>1500</c:v>
                </c:pt>
                <c:pt idx="429">
                  <c:v>1500</c:v>
                </c:pt>
                <c:pt idx="430">
                  <c:v>1500</c:v>
                </c:pt>
                <c:pt idx="431">
                  <c:v>1500</c:v>
                </c:pt>
                <c:pt idx="432">
                  <c:v>1500</c:v>
                </c:pt>
                <c:pt idx="433">
                  <c:v>1500</c:v>
                </c:pt>
                <c:pt idx="434">
                  <c:v>1500</c:v>
                </c:pt>
                <c:pt idx="435">
                  <c:v>1500</c:v>
                </c:pt>
                <c:pt idx="436">
                  <c:v>1500</c:v>
                </c:pt>
                <c:pt idx="437">
                  <c:v>1500</c:v>
                </c:pt>
                <c:pt idx="438">
                  <c:v>1500</c:v>
                </c:pt>
                <c:pt idx="439">
                  <c:v>1500</c:v>
                </c:pt>
                <c:pt idx="440">
                  <c:v>1500</c:v>
                </c:pt>
                <c:pt idx="441">
                  <c:v>1500</c:v>
                </c:pt>
                <c:pt idx="442">
                  <c:v>1500</c:v>
                </c:pt>
                <c:pt idx="443">
                  <c:v>1500</c:v>
                </c:pt>
                <c:pt idx="444">
                  <c:v>1500</c:v>
                </c:pt>
                <c:pt idx="445">
                  <c:v>1500</c:v>
                </c:pt>
                <c:pt idx="446">
                  <c:v>1500</c:v>
                </c:pt>
                <c:pt idx="447">
                  <c:v>1500</c:v>
                </c:pt>
                <c:pt idx="448">
                  <c:v>1500</c:v>
                </c:pt>
                <c:pt idx="449">
                  <c:v>1500</c:v>
                </c:pt>
                <c:pt idx="450">
                  <c:v>1500</c:v>
                </c:pt>
                <c:pt idx="451">
                  <c:v>1500</c:v>
                </c:pt>
                <c:pt idx="452">
                  <c:v>1500</c:v>
                </c:pt>
                <c:pt idx="453">
                  <c:v>1500</c:v>
                </c:pt>
                <c:pt idx="454">
                  <c:v>1500</c:v>
                </c:pt>
                <c:pt idx="455">
                  <c:v>1500</c:v>
                </c:pt>
                <c:pt idx="456">
                  <c:v>1500</c:v>
                </c:pt>
                <c:pt idx="457">
                  <c:v>1500</c:v>
                </c:pt>
                <c:pt idx="458">
                  <c:v>1500</c:v>
                </c:pt>
                <c:pt idx="459">
                  <c:v>1500</c:v>
                </c:pt>
                <c:pt idx="460">
                  <c:v>1500</c:v>
                </c:pt>
                <c:pt idx="461">
                  <c:v>1500</c:v>
                </c:pt>
                <c:pt idx="462">
                  <c:v>1500</c:v>
                </c:pt>
                <c:pt idx="463">
                  <c:v>1500</c:v>
                </c:pt>
                <c:pt idx="464">
                  <c:v>1500</c:v>
                </c:pt>
                <c:pt idx="465">
                  <c:v>1500</c:v>
                </c:pt>
                <c:pt idx="466">
                  <c:v>1500</c:v>
                </c:pt>
                <c:pt idx="467">
                  <c:v>1500</c:v>
                </c:pt>
                <c:pt idx="468">
                  <c:v>1500</c:v>
                </c:pt>
                <c:pt idx="469">
                  <c:v>1500</c:v>
                </c:pt>
                <c:pt idx="470">
                  <c:v>1500</c:v>
                </c:pt>
                <c:pt idx="471">
                  <c:v>1500</c:v>
                </c:pt>
                <c:pt idx="472">
                  <c:v>1500</c:v>
                </c:pt>
                <c:pt idx="473">
                  <c:v>1500</c:v>
                </c:pt>
                <c:pt idx="474">
                  <c:v>1500</c:v>
                </c:pt>
                <c:pt idx="475">
                  <c:v>1500</c:v>
                </c:pt>
                <c:pt idx="476">
                  <c:v>1500</c:v>
                </c:pt>
                <c:pt idx="477">
                  <c:v>1500</c:v>
                </c:pt>
                <c:pt idx="478">
                  <c:v>1500</c:v>
                </c:pt>
                <c:pt idx="479">
                  <c:v>1500</c:v>
                </c:pt>
                <c:pt idx="480">
                  <c:v>1500</c:v>
                </c:pt>
                <c:pt idx="481">
                  <c:v>1500</c:v>
                </c:pt>
                <c:pt idx="482">
                  <c:v>1500</c:v>
                </c:pt>
                <c:pt idx="483">
                  <c:v>1500</c:v>
                </c:pt>
                <c:pt idx="484">
                  <c:v>1500</c:v>
                </c:pt>
                <c:pt idx="485">
                  <c:v>1500</c:v>
                </c:pt>
                <c:pt idx="486">
                  <c:v>1500</c:v>
                </c:pt>
                <c:pt idx="487">
                  <c:v>1500</c:v>
                </c:pt>
                <c:pt idx="488">
                  <c:v>1500</c:v>
                </c:pt>
                <c:pt idx="489">
                  <c:v>1500</c:v>
                </c:pt>
                <c:pt idx="490">
                  <c:v>1500</c:v>
                </c:pt>
                <c:pt idx="491">
                  <c:v>1500</c:v>
                </c:pt>
                <c:pt idx="492">
                  <c:v>1500</c:v>
                </c:pt>
                <c:pt idx="493">
                  <c:v>1500</c:v>
                </c:pt>
                <c:pt idx="494">
                  <c:v>1500</c:v>
                </c:pt>
                <c:pt idx="495">
                  <c:v>1500</c:v>
                </c:pt>
                <c:pt idx="496">
                  <c:v>1500</c:v>
                </c:pt>
                <c:pt idx="497">
                  <c:v>1500</c:v>
                </c:pt>
                <c:pt idx="498">
                  <c:v>1500</c:v>
                </c:pt>
                <c:pt idx="499">
                  <c:v>1500</c:v>
                </c:pt>
                <c:pt idx="500">
                  <c:v>1500</c:v>
                </c:pt>
                <c:pt idx="501">
                  <c:v>1500</c:v>
                </c:pt>
                <c:pt idx="502">
                  <c:v>1500</c:v>
                </c:pt>
                <c:pt idx="503">
                  <c:v>1500</c:v>
                </c:pt>
                <c:pt idx="504">
                  <c:v>1500</c:v>
                </c:pt>
                <c:pt idx="505">
                  <c:v>1500</c:v>
                </c:pt>
                <c:pt idx="506">
                  <c:v>1500</c:v>
                </c:pt>
                <c:pt idx="507">
                  <c:v>1500</c:v>
                </c:pt>
                <c:pt idx="508">
                  <c:v>1500</c:v>
                </c:pt>
                <c:pt idx="509">
                  <c:v>1500</c:v>
                </c:pt>
                <c:pt idx="510">
                  <c:v>1500</c:v>
                </c:pt>
                <c:pt idx="511">
                  <c:v>1500</c:v>
                </c:pt>
                <c:pt idx="512">
                  <c:v>1500</c:v>
                </c:pt>
                <c:pt idx="513">
                  <c:v>1500</c:v>
                </c:pt>
                <c:pt idx="514">
                  <c:v>1500</c:v>
                </c:pt>
                <c:pt idx="515">
                  <c:v>1500</c:v>
                </c:pt>
                <c:pt idx="516">
                  <c:v>1500</c:v>
                </c:pt>
                <c:pt idx="517">
                  <c:v>1500</c:v>
                </c:pt>
                <c:pt idx="518">
                  <c:v>1500</c:v>
                </c:pt>
                <c:pt idx="519">
                  <c:v>1500</c:v>
                </c:pt>
                <c:pt idx="520">
                  <c:v>1500</c:v>
                </c:pt>
                <c:pt idx="521">
                  <c:v>1500</c:v>
                </c:pt>
                <c:pt idx="522">
                  <c:v>1500</c:v>
                </c:pt>
                <c:pt idx="523">
                  <c:v>1500</c:v>
                </c:pt>
                <c:pt idx="524">
                  <c:v>1500</c:v>
                </c:pt>
                <c:pt idx="525">
                  <c:v>1500</c:v>
                </c:pt>
                <c:pt idx="526">
                  <c:v>1500</c:v>
                </c:pt>
                <c:pt idx="527">
                  <c:v>1500</c:v>
                </c:pt>
                <c:pt idx="528">
                  <c:v>1500</c:v>
                </c:pt>
                <c:pt idx="529">
                  <c:v>1500</c:v>
                </c:pt>
                <c:pt idx="530">
                  <c:v>1500</c:v>
                </c:pt>
                <c:pt idx="531">
                  <c:v>1500</c:v>
                </c:pt>
                <c:pt idx="532">
                  <c:v>1500</c:v>
                </c:pt>
                <c:pt idx="533">
                  <c:v>1500</c:v>
                </c:pt>
                <c:pt idx="534">
                  <c:v>1500</c:v>
                </c:pt>
                <c:pt idx="535">
                  <c:v>1500</c:v>
                </c:pt>
                <c:pt idx="536">
                  <c:v>1500</c:v>
                </c:pt>
                <c:pt idx="537">
                  <c:v>1500</c:v>
                </c:pt>
                <c:pt idx="538">
                  <c:v>1500</c:v>
                </c:pt>
                <c:pt idx="539">
                  <c:v>1500</c:v>
                </c:pt>
                <c:pt idx="540">
                  <c:v>1500</c:v>
                </c:pt>
                <c:pt idx="541">
                  <c:v>1500</c:v>
                </c:pt>
                <c:pt idx="542">
                  <c:v>1500</c:v>
                </c:pt>
                <c:pt idx="543">
                  <c:v>1500</c:v>
                </c:pt>
                <c:pt idx="544">
                  <c:v>1500</c:v>
                </c:pt>
                <c:pt idx="545">
                  <c:v>1500</c:v>
                </c:pt>
                <c:pt idx="546">
                  <c:v>1500</c:v>
                </c:pt>
                <c:pt idx="547">
                  <c:v>1500</c:v>
                </c:pt>
                <c:pt idx="548">
                  <c:v>1500</c:v>
                </c:pt>
                <c:pt idx="549">
                  <c:v>1500</c:v>
                </c:pt>
                <c:pt idx="550">
                  <c:v>1500</c:v>
                </c:pt>
                <c:pt idx="551">
                  <c:v>1500</c:v>
                </c:pt>
                <c:pt idx="552">
                  <c:v>1500</c:v>
                </c:pt>
                <c:pt idx="553">
                  <c:v>1500</c:v>
                </c:pt>
                <c:pt idx="554">
                  <c:v>1500</c:v>
                </c:pt>
                <c:pt idx="555">
                  <c:v>1500</c:v>
                </c:pt>
                <c:pt idx="556">
                  <c:v>1500</c:v>
                </c:pt>
                <c:pt idx="557">
                  <c:v>1500</c:v>
                </c:pt>
                <c:pt idx="558">
                  <c:v>1500</c:v>
                </c:pt>
                <c:pt idx="559">
                  <c:v>1500</c:v>
                </c:pt>
                <c:pt idx="560">
                  <c:v>1363.6363636363635</c:v>
                </c:pt>
                <c:pt idx="561">
                  <c:v>1227.272727272727</c:v>
                </c:pt>
                <c:pt idx="562">
                  <c:v>1090.9090909090905</c:v>
                </c:pt>
                <c:pt idx="563">
                  <c:v>954.5454545454542</c:v>
                </c:pt>
                <c:pt idx="564">
                  <c:v>818.1818181818178</c:v>
                </c:pt>
                <c:pt idx="565">
                  <c:v>681.8181818181814</c:v>
                </c:pt>
                <c:pt idx="566">
                  <c:v>545.454545454545</c:v>
                </c:pt>
                <c:pt idx="567">
                  <c:v>409.09090909090867</c:v>
                </c:pt>
                <c:pt idx="568">
                  <c:v>272.7272727272723</c:v>
                </c:pt>
                <c:pt idx="569">
                  <c:v>136.36363636363592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15084021"/>
        <c:axId val="1538462"/>
      </c:lineChart>
      <c:catAx>
        <c:axId val="1508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38462"/>
        <c:crosses val="autoZero"/>
        <c:auto val="1"/>
        <c:lblOffset val="100"/>
        <c:tickLblSkip val="100"/>
        <c:tickMarkSkip val="20"/>
        <c:noMultiLvlLbl val="0"/>
      </c:catAx>
      <c:valAx>
        <c:axId val="153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0840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Manufacturer's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Power [kW]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1.1</c:v>
              </c:pt>
              <c:pt idx="2">
                <c:v>2.2</c:v>
              </c:pt>
              <c:pt idx="3">
                <c:v>3.4</c:v>
              </c:pt>
              <c:pt idx="4">
                <c:v>4.5</c:v>
              </c:pt>
              <c:pt idx="5">
                <c:v>5.6</c:v>
              </c:pt>
              <c:pt idx="6">
                <c:v>6.7</c:v>
              </c:pt>
              <c:pt idx="7">
                <c:v>7.8</c:v>
              </c:pt>
              <c:pt idx="8">
                <c:v>8.9</c:v>
              </c:pt>
              <c:pt idx="9">
                <c:v>10.1</c:v>
              </c:pt>
              <c:pt idx="10">
                <c:v>11.2</c:v>
              </c:pt>
              <c:pt idx="11">
                <c:v>12.3</c:v>
              </c:pt>
              <c:pt idx="12">
                <c:v>13.4</c:v>
              </c:pt>
              <c:pt idx="13">
                <c:v>14.5</c:v>
              </c:pt>
              <c:pt idx="14">
                <c:v>15.7</c:v>
              </c:pt>
              <c:pt idx="15">
                <c:v>16.8</c:v>
              </c:pt>
              <c:pt idx="16">
                <c:v>17.9</c:v>
              </c:pt>
              <c:pt idx="17">
                <c:v>19</c:v>
              </c:pt>
              <c:pt idx="18">
                <c:v>20.1</c:v>
              </c:pt>
              <c:pt idx="19">
                <c:v>21.3</c:v>
              </c:pt>
              <c:pt idx="20">
                <c:v>22.4</c:v>
              </c:pt>
              <c:pt idx="21">
                <c:v>23.5</c:v>
              </c:pt>
              <c:pt idx="22">
                <c:v>24.6</c:v>
              </c:pt>
              <c:pt idx="23">
                <c:v>25.7</c:v>
              </c:pt>
              <c:pt idx="24">
                <c:v>26.8</c:v>
              </c:pt>
              <c:pt idx="25">
                <c:v>28</c:v>
              </c:pt>
              <c:pt idx="26">
                <c:v>29.1</c:v>
              </c:pt>
              <c:pt idx="27">
                <c:v>30.2</c:v>
              </c:pt>
              <c:pt idx="28">
                <c:v>31.3</c:v>
              </c:pt>
              <c:pt idx="29">
                <c:v>32.4</c:v>
              </c:pt>
              <c:pt idx="30">
                <c:v>33.6</c:v>
              </c:pt>
              <c:pt idx="31">
                <c:v>34.7</c:v>
              </c:pt>
              <c:pt idx="32">
                <c:v>35.8</c:v>
              </c:pt>
              <c:pt idx="33">
                <c:v>36.9</c:v>
              </c:pt>
              <c:pt idx="34">
                <c:v>38</c:v>
              </c:pt>
              <c:pt idx="35">
                <c:v>39.1</c:v>
              </c:pt>
              <c:pt idx="36">
                <c:v>40.3</c:v>
              </c:pt>
              <c:pt idx="37">
                <c:v>41.4</c:v>
              </c:pt>
              <c:pt idx="38">
                <c:v>42.5</c:v>
              </c:pt>
              <c:pt idx="39">
                <c:v>43.6</c:v>
              </c:pt>
              <c:pt idx="40">
                <c:v>44.7</c:v>
              </c:pt>
              <c:pt idx="41">
                <c:v>45.9</c:v>
              </c:pt>
              <c:pt idx="42">
                <c:v>47</c:v>
              </c:pt>
              <c:pt idx="43">
                <c:v>48.1</c:v>
              </c:pt>
              <c:pt idx="44">
                <c:v>49.2</c:v>
              </c:pt>
              <c:pt idx="45">
                <c:v>50.3</c:v>
              </c:pt>
              <c:pt idx="46">
                <c:v>51.4</c:v>
              </c:pt>
              <c:pt idx="47">
                <c:v>52.6</c:v>
              </c:pt>
              <c:pt idx="48">
                <c:v>53.7</c:v>
              </c:pt>
              <c:pt idx="49">
                <c:v>54.8</c:v>
              </c:pt>
              <c:pt idx="50">
                <c:v>55.9</c:v>
              </c:pt>
              <c:pt idx="51">
                <c:v>57</c:v>
              </c:pt>
              <c:pt idx="52">
                <c:v>58.2</c:v>
              </c:pt>
              <c:pt idx="53">
                <c:v>59.3</c:v>
              </c:pt>
              <c:pt idx="54">
                <c:v>60.4</c:v>
              </c:pt>
              <c:pt idx="55">
                <c:v>61.5</c:v>
              </c:pt>
              <c:pt idx="56">
                <c:v>62.6</c:v>
              </c:pt>
              <c:pt idx="57">
                <c:v>63.8</c:v>
              </c:pt>
              <c:pt idx="58">
                <c:v>64.9</c:v>
              </c:pt>
              <c:pt idx="59">
                <c:v>66</c:v>
              </c:pt>
              <c:pt idx="60">
                <c:v>67.1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36</c:v>
              </c:pt>
              <c:pt idx="9">
                <c:v>66</c:v>
              </c:pt>
              <c:pt idx="10">
                <c:v>104</c:v>
              </c:pt>
              <c:pt idx="11">
                <c:v>150</c:v>
              </c:pt>
              <c:pt idx="12">
                <c:v>205</c:v>
              </c:pt>
              <c:pt idx="13">
                <c:v>269</c:v>
              </c:pt>
              <c:pt idx="14">
                <c:v>344</c:v>
              </c:pt>
              <c:pt idx="15">
                <c:v>428</c:v>
              </c:pt>
              <c:pt idx="16">
                <c:v>528</c:v>
              </c:pt>
              <c:pt idx="17">
                <c:v>644</c:v>
              </c:pt>
              <c:pt idx="18">
                <c:v>774</c:v>
              </c:pt>
              <c:pt idx="19">
                <c:v>926.5</c:v>
              </c:pt>
              <c:pt idx="20">
                <c:v>1079</c:v>
              </c:pt>
              <c:pt idx="21">
                <c:v>1211</c:v>
              </c:pt>
              <c:pt idx="22">
                <c:v>1342</c:v>
              </c:pt>
              <c:pt idx="23">
                <c:v>1401</c:v>
              </c:pt>
              <c:pt idx="24">
                <c:v>1460</c:v>
              </c:pt>
              <c:pt idx="25">
                <c:v>1477</c:v>
              </c:pt>
              <c:pt idx="26">
                <c:v>1494</c:v>
              </c:pt>
              <c:pt idx="27">
                <c:v>1500</c:v>
              </c:pt>
              <c:pt idx="28">
                <c:v>1500</c:v>
              </c:pt>
              <c:pt idx="29">
                <c:v>1500</c:v>
              </c:pt>
              <c:pt idx="30">
                <c:v>1500</c:v>
              </c:pt>
              <c:pt idx="31">
                <c:v>1500</c:v>
              </c:pt>
              <c:pt idx="32">
                <c:v>1500</c:v>
              </c:pt>
              <c:pt idx="33">
                <c:v>1500</c:v>
              </c:pt>
              <c:pt idx="34">
                <c:v>1500</c:v>
              </c:pt>
              <c:pt idx="35">
                <c:v>1500</c:v>
              </c:pt>
              <c:pt idx="36">
                <c:v>1500</c:v>
              </c:pt>
              <c:pt idx="37">
                <c:v>1500</c:v>
              </c:pt>
              <c:pt idx="38">
                <c:v>1500</c:v>
              </c:pt>
              <c:pt idx="39">
                <c:v>1500</c:v>
              </c:pt>
              <c:pt idx="40">
                <c:v>1500</c:v>
              </c:pt>
              <c:pt idx="41">
                <c:v>1500</c:v>
              </c:pt>
              <c:pt idx="42">
                <c:v>1500</c:v>
              </c:pt>
              <c:pt idx="43">
                <c:v>1500</c:v>
              </c:pt>
              <c:pt idx="44">
                <c:v>1500</c:v>
              </c:pt>
              <c:pt idx="45">
                <c:v>1500</c:v>
              </c:pt>
              <c:pt idx="46">
                <c:v>1500</c:v>
              </c:pt>
              <c:pt idx="47">
                <c:v>1500</c:v>
              </c:pt>
              <c:pt idx="48">
                <c:v>1500</c:v>
              </c:pt>
              <c:pt idx="49">
                <c:v>1500</c:v>
              </c:pt>
              <c:pt idx="50">
                <c:v>1500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  <c:smooth val="0"/>
        </c:ser>
        <c:marker val="1"/>
        <c:axId val="13846159"/>
        <c:axId val="57506568"/>
      </c:lineChart>
      <c:catAx>
        <c:axId val="13846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7506568"/>
        <c:crosses val="autoZero"/>
        <c:auto val="1"/>
        <c:lblOffset val="100"/>
        <c:noMultiLvlLbl val="0"/>
      </c:catAx>
      <c:valAx>
        <c:axId val="5750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3846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Power [kW]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672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</c:v>
              </c:pt>
              <c:pt idx="4">
                <c:v>0.4</c:v>
              </c:pt>
              <c:pt idx="5">
                <c:v>0.5</c:v>
              </c:pt>
              <c:pt idx="6">
                <c:v>0.6</c:v>
              </c:pt>
              <c:pt idx="7">
                <c:v>0.7</c:v>
              </c:pt>
              <c:pt idx="8">
                <c:v>0.8</c:v>
              </c:pt>
              <c:pt idx="9">
                <c:v>0.9</c:v>
              </c:pt>
              <c:pt idx="10">
                <c:v>1</c:v>
              </c:pt>
              <c:pt idx="11">
                <c:v>1.1</c:v>
              </c:pt>
              <c:pt idx="12">
                <c:v>1.2</c:v>
              </c:pt>
              <c:pt idx="13">
                <c:v>1.3</c:v>
              </c:pt>
              <c:pt idx="14">
                <c:v>1.4</c:v>
              </c:pt>
              <c:pt idx="15">
                <c:v>1.5</c:v>
              </c:pt>
              <c:pt idx="16">
                <c:v>1.6</c:v>
              </c:pt>
              <c:pt idx="17">
                <c:v>1.7</c:v>
              </c:pt>
              <c:pt idx="18">
                <c:v>1.8</c:v>
              </c:pt>
              <c:pt idx="19">
                <c:v>1.9</c:v>
              </c:pt>
              <c:pt idx="20">
                <c:v>2</c:v>
              </c:pt>
              <c:pt idx="21">
                <c:v>2.1</c:v>
              </c:pt>
              <c:pt idx="22">
                <c:v>2.2</c:v>
              </c:pt>
              <c:pt idx="23">
                <c:v>2.3</c:v>
              </c:pt>
              <c:pt idx="24">
                <c:v>2.4</c:v>
              </c:pt>
              <c:pt idx="25">
                <c:v>2.5</c:v>
              </c:pt>
              <c:pt idx="26">
                <c:v>2.6</c:v>
              </c:pt>
              <c:pt idx="27">
                <c:v>2.7</c:v>
              </c:pt>
              <c:pt idx="28">
                <c:v>2.8</c:v>
              </c:pt>
              <c:pt idx="29">
                <c:v>2.9</c:v>
              </c:pt>
              <c:pt idx="30">
                <c:v>3</c:v>
              </c:pt>
              <c:pt idx="31">
                <c:v>3.1</c:v>
              </c:pt>
              <c:pt idx="32">
                <c:v>3.2</c:v>
              </c:pt>
              <c:pt idx="33">
                <c:v>3.3</c:v>
              </c:pt>
              <c:pt idx="34">
                <c:v>3.4</c:v>
              </c:pt>
              <c:pt idx="35">
                <c:v>3.5</c:v>
              </c:pt>
              <c:pt idx="36">
                <c:v>3.6</c:v>
              </c:pt>
              <c:pt idx="37">
                <c:v>3.7</c:v>
              </c:pt>
              <c:pt idx="38">
                <c:v>3.8</c:v>
              </c:pt>
              <c:pt idx="39">
                <c:v>3.9</c:v>
              </c:pt>
              <c:pt idx="40">
                <c:v>4</c:v>
              </c:pt>
              <c:pt idx="41">
                <c:v>4.1</c:v>
              </c:pt>
              <c:pt idx="42">
                <c:v>4.2</c:v>
              </c:pt>
              <c:pt idx="43">
                <c:v>4.3</c:v>
              </c:pt>
              <c:pt idx="44">
                <c:v>4.4</c:v>
              </c:pt>
              <c:pt idx="45">
                <c:v>4.5</c:v>
              </c:pt>
              <c:pt idx="46">
                <c:v>4.6</c:v>
              </c:pt>
              <c:pt idx="47">
                <c:v>4.7</c:v>
              </c:pt>
              <c:pt idx="48">
                <c:v>4.8</c:v>
              </c:pt>
              <c:pt idx="49">
                <c:v>4.9</c:v>
              </c:pt>
              <c:pt idx="50">
                <c:v>5</c:v>
              </c:pt>
              <c:pt idx="51">
                <c:v>5.1</c:v>
              </c:pt>
              <c:pt idx="52">
                <c:v>5.2</c:v>
              </c:pt>
              <c:pt idx="53">
                <c:v>5.3</c:v>
              </c:pt>
              <c:pt idx="54">
                <c:v>5.4</c:v>
              </c:pt>
              <c:pt idx="55">
                <c:v>5.5</c:v>
              </c:pt>
              <c:pt idx="56">
                <c:v>5.6</c:v>
              </c:pt>
              <c:pt idx="57">
                <c:v>5.7</c:v>
              </c:pt>
              <c:pt idx="58">
                <c:v>5.8</c:v>
              </c:pt>
              <c:pt idx="59">
                <c:v>5.9</c:v>
              </c:pt>
              <c:pt idx="60">
                <c:v>6</c:v>
              </c:pt>
              <c:pt idx="61">
                <c:v>6.1</c:v>
              </c:pt>
              <c:pt idx="62">
                <c:v>6.2</c:v>
              </c:pt>
              <c:pt idx="63">
                <c:v>6.3</c:v>
              </c:pt>
              <c:pt idx="64">
                <c:v>6.4</c:v>
              </c:pt>
              <c:pt idx="65">
                <c:v>6.5</c:v>
              </c:pt>
              <c:pt idx="66">
                <c:v>6.6</c:v>
              </c:pt>
              <c:pt idx="67">
                <c:v>6.7</c:v>
              </c:pt>
              <c:pt idx="68">
                <c:v>6.8</c:v>
              </c:pt>
              <c:pt idx="69">
                <c:v>6.9</c:v>
              </c:pt>
              <c:pt idx="70">
                <c:v>7</c:v>
              </c:pt>
              <c:pt idx="71">
                <c:v>7.1</c:v>
              </c:pt>
              <c:pt idx="72">
                <c:v>7.2</c:v>
              </c:pt>
              <c:pt idx="73">
                <c:v>7.3</c:v>
              </c:pt>
              <c:pt idx="74">
                <c:v>7.4</c:v>
              </c:pt>
              <c:pt idx="75">
                <c:v>7.5</c:v>
              </c:pt>
              <c:pt idx="76">
                <c:v>7.6</c:v>
              </c:pt>
              <c:pt idx="77">
                <c:v>7.7</c:v>
              </c:pt>
              <c:pt idx="78">
                <c:v>7.8</c:v>
              </c:pt>
              <c:pt idx="79">
                <c:v>7.9</c:v>
              </c:pt>
              <c:pt idx="80">
                <c:v>8</c:v>
              </c:pt>
              <c:pt idx="81">
                <c:v>8.1</c:v>
              </c:pt>
              <c:pt idx="82">
                <c:v>8.2</c:v>
              </c:pt>
              <c:pt idx="83">
                <c:v>8.3</c:v>
              </c:pt>
              <c:pt idx="84">
                <c:v>8.4</c:v>
              </c:pt>
              <c:pt idx="85">
                <c:v>8.5</c:v>
              </c:pt>
              <c:pt idx="86">
                <c:v>8.6</c:v>
              </c:pt>
              <c:pt idx="87">
                <c:v>8.7</c:v>
              </c:pt>
              <c:pt idx="88">
                <c:v>8.8</c:v>
              </c:pt>
              <c:pt idx="89">
                <c:v>8.9</c:v>
              </c:pt>
              <c:pt idx="90">
                <c:v>9</c:v>
              </c:pt>
              <c:pt idx="91">
                <c:v>9.1</c:v>
              </c:pt>
              <c:pt idx="92">
                <c:v>9.2</c:v>
              </c:pt>
              <c:pt idx="93">
                <c:v>9.3</c:v>
              </c:pt>
              <c:pt idx="94">
                <c:v>9.4</c:v>
              </c:pt>
              <c:pt idx="95">
                <c:v>9.5</c:v>
              </c:pt>
              <c:pt idx="96">
                <c:v>9.6</c:v>
              </c:pt>
              <c:pt idx="97">
                <c:v>9.7</c:v>
              </c:pt>
              <c:pt idx="98">
                <c:v>9.8</c:v>
              </c:pt>
              <c:pt idx="99">
                <c:v>9.9</c:v>
              </c:pt>
              <c:pt idx="100">
                <c:v>10</c:v>
              </c:pt>
              <c:pt idx="101">
                <c:v>10.1</c:v>
              </c:pt>
              <c:pt idx="102">
                <c:v>10.2</c:v>
              </c:pt>
              <c:pt idx="103">
                <c:v>10.3</c:v>
              </c:pt>
              <c:pt idx="104">
                <c:v>10.4</c:v>
              </c:pt>
              <c:pt idx="105">
                <c:v>10.5</c:v>
              </c:pt>
              <c:pt idx="106">
                <c:v>10.6</c:v>
              </c:pt>
              <c:pt idx="107">
                <c:v>10.7</c:v>
              </c:pt>
              <c:pt idx="108">
                <c:v>10.8</c:v>
              </c:pt>
              <c:pt idx="109">
                <c:v>10.9</c:v>
              </c:pt>
              <c:pt idx="110">
                <c:v>11</c:v>
              </c:pt>
              <c:pt idx="111">
                <c:v>11.1</c:v>
              </c:pt>
              <c:pt idx="112">
                <c:v>11.2</c:v>
              </c:pt>
              <c:pt idx="113">
                <c:v>11.3</c:v>
              </c:pt>
              <c:pt idx="114">
                <c:v>11.4</c:v>
              </c:pt>
              <c:pt idx="115">
                <c:v>11.5</c:v>
              </c:pt>
              <c:pt idx="116">
                <c:v>11.6</c:v>
              </c:pt>
              <c:pt idx="117">
                <c:v>11.7</c:v>
              </c:pt>
              <c:pt idx="118">
                <c:v>11.8</c:v>
              </c:pt>
              <c:pt idx="119">
                <c:v>11.9</c:v>
              </c:pt>
              <c:pt idx="120">
                <c:v>12</c:v>
              </c:pt>
              <c:pt idx="121">
                <c:v>12.1</c:v>
              </c:pt>
              <c:pt idx="122">
                <c:v>12.2</c:v>
              </c:pt>
              <c:pt idx="123">
                <c:v>12.3</c:v>
              </c:pt>
              <c:pt idx="124">
                <c:v>12.4</c:v>
              </c:pt>
              <c:pt idx="125">
                <c:v>12.5</c:v>
              </c:pt>
              <c:pt idx="126">
                <c:v>12.6</c:v>
              </c:pt>
              <c:pt idx="127">
                <c:v>12.7</c:v>
              </c:pt>
              <c:pt idx="128">
                <c:v>12.8</c:v>
              </c:pt>
              <c:pt idx="129">
                <c:v>12.9</c:v>
              </c:pt>
              <c:pt idx="130">
                <c:v>13</c:v>
              </c:pt>
              <c:pt idx="131">
                <c:v>13.1</c:v>
              </c:pt>
              <c:pt idx="132">
                <c:v>13.2</c:v>
              </c:pt>
              <c:pt idx="133">
                <c:v>13.3</c:v>
              </c:pt>
              <c:pt idx="134">
                <c:v>13.4</c:v>
              </c:pt>
              <c:pt idx="135">
                <c:v>13.5</c:v>
              </c:pt>
              <c:pt idx="136">
                <c:v>13.6</c:v>
              </c:pt>
              <c:pt idx="137">
                <c:v>13.7</c:v>
              </c:pt>
              <c:pt idx="138">
                <c:v>13.8</c:v>
              </c:pt>
              <c:pt idx="139">
                <c:v>13.9</c:v>
              </c:pt>
              <c:pt idx="140">
                <c:v>14</c:v>
              </c:pt>
              <c:pt idx="141">
                <c:v>14.1</c:v>
              </c:pt>
              <c:pt idx="142">
                <c:v>14.2</c:v>
              </c:pt>
              <c:pt idx="143">
                <c:v>14.3</c:v>
              </c:pt>
              <c:pt idx="144">
                <c:v>14.4</c:v>
              </c:pt>
              <c:pt idx="145">
                <c:v>14.5</c:v>
              </c:pt>
              <c:pt idx="146">
                <c:v>14.6</c:v>
              </c:pt>
              <c:pt idx="147">
                <c:v>14.7</c:v>
              </c:pt>
              <c:pt idx="148">
                <c:v>14.8</c:v>
              </c:pt>
              <c:pt idx="149">
                <c:v>14.9</c:v>
              </c:pt>
              <c:pt idx="150">
                <c:v>15</c:v>
              </c:pt>
              <c:pt idx="151">
                <c:v>15.1</c:v>
              </c:pt>
              <c:pt idx="152">
                <c:v>15.2</c:v>
              </c:pt>
              <c:pt idx="153">
                <c:v>15.3</c:v>
              </c:pt>
              <c:pt idx="154">
                <c:v>15.4</c:v>
              </c:pt>
              <c:pt idx="155">
                <c:v>15.5</c:v>
              </c:pt>
              <c:pt idx="156">
                <c:v>15.6</c:v>
              </c:pt>
              <c:pt idx="157">
                <c:v>15.7</c:v>
              </c:pt>
              <c:pt idx="158">
                <c:v>15.8</c:v>
              </c:pt>
              <c:pt idx="159">
                <c:v>15.9</c:v>
              </c:pt>
              <c:pt idx="160">
                <c:v>16</c:v>
              </c:pt>
              <c:pt idx="161">
                <c:v>16.1</c:v>
              </c:pt>
              <c:pt idx="162">
                <c:v>16.2</c:v>
              </c:pt>
              <c:pt idx="163">
                <c:v>16.3</c:v>
              </c:pt>
              <c:pt idx="164">
                <c:v>16.4</c:v>
              </c:pt>
              <c:pt idx="165">
                <c:v>16.5</c:v>
              </c:pt>
              <c:pt idx="166">
                <c:v>16.6</c:v>
              </c:pt>
              <c:pt idx="167">
                <c:v>16.7</c:v>
              </c:pt>
              <c:pt idx="168">
                <c:v>16.8</c:v>
              </c:pt>
              <c:pt idx="169">
                <c:v>16.9</c:v>
              </c:pt>
              <c:pt idx="170">
                <c:v>17</c:v>
              </c:pt>
              <c:pt idx="171">
                <c:v>17.1</c:v>
              </c:pt>
              <c:pt idx="172">
                <c:v>17.2</c:v>
              </c:pt>
              <c:pt idx="173">
                <c:v>17.3</c:v>
              </c:pt>
              <c:pt idx="174">
                <c:v>17.4</c:v>
              </c:pt>
              <c:pt idx="175">
                <c:v>17.5</c:v>
              </c:pt>
              <c:pt idx="176">
                <c:v>17.6</c:v>
              </c:pt>
              <c:pt idx="177">
                <c:v>17.7</c:v>
              </c:pt>
              <c:pt idx="178">
                <c:v>17.8</c:v>
              </c:pt>
              <c:pt idx="179">
                <c:v>17.9</c:v>
              </c:pt>
              <c:pt idx="180">
                <c:v>18</c:v>
              </c:pt>
              <c:pt idx="181">
                <c:v>18.1</c:v>
              </c:pt>
              <c:pt idx="182">
                <c:v>18.2</c:v>
              </c:pt>
              <c:pt idx="183">
                <c:v>18.3</c:v>
              </c:pt>
              <c:pt idx="184">
                <c:v>18.4</c:v>
              </c:pt>
              <c:pt idx="185">
                <c:v>18.5</c:v>
              </c:pt>
              <c:pt idx="186">
                <c:v>18.6</c:v>
              </c:pt>
              <c:pt idx="187">
                <c:v>18.7</c:v>
              </c:pt>
              <c:pt idx="188">
                <c:v>18.8</c:v>
              </c:pt>
              <c:pt idx="189">
                <c:v>18.9</c:v>
              </c:pt>
              <c:pt idx="190">
                <c:v>19</c:v>
              </c:pt>
              <c:pt idx="191">
                <c:v>19.1</c:v>
              </c:pt>
              <c:pt idx="192">
                <c:v>19.2</c:v>
              </c:pt>
              <c:pt idx="193">
                <c:v>19.3</c:v>
              </c:pt>
              <c:pt idx="194">
                <c:v>19.4</c:v>
              </c:pt>
              <c:pt idx="195">
                <c:v>19.5</c:v>
              </c:pt>
              <c:pt idx="196">
                <c:v>19.6</c:v>
              </c:pt>
              <c:pt idx="197">
                <c:v>19.7</c:v>
              </c:pt>
              <c:pt idx="198">
                <c:v>19.8</c:v>
              </c:pt>
              <c:pt idx="199">
                <c:v>19.9</c:v>
              </c:pt>
              <c:pt idx="200">
                <c:v>20</c:v>
              </c:pt>
              <c:pt idx="201">
                <c:v>20.1</c:v>
              </c:pt>
              <c:pt idx="202">
                <c:v>20.2</c:v>
              </c:pt>
              <c:pt idx="203">
                <c:v>20.3</c:v>
              </c:pt>
              <c:pt idx="204">
                <c:v>20.4</c:v>
              </c:pt>
              <c:pt idx="205">
                <c:v>20.5</c:v>
              </c:pt>
              <c:pt idx="206">
                <c:v>20.6</c:v>
              </c:pt>
              <c:pt idx="207">
                <c:v>20.7</c:v>
              </c:pt>
              <c:pt idx="208">
                <c:v>20.8</c:v>
              </c:pt>
              <c:pt idx="209">
                <c:v>20.9</c:v>
              </c:pt>
              <c:pt idx="210">
                <c:v>21</c:v>
              </c:pt>
              <c:pt idx="211">
                <c:v>21.1</c:v>
              </c:pt>
              <c:pt idx="212">
                <c:v>21.2</c:v>
              </c:pt>
              <c:pt idx="213">
                <c:v>21.3</c:v>
              </c:pt>
              <c:pt idx="214">
                <c:v>21.4</c:v>
              </c:pt>
              <c:pt idx="215">
                <c:v>21.5</c:v>
              </c:pt>
              <c:pt idx="216">
                <c:v>21.6</c:v>
              </c:pt>
              <c:pt idx="217">
                <c:v>21.7</c:v>
              </c:pt>
              <c:pt idx="218">
                <c:v>21.8</c:v>
              </c:pt>
              <c:pt idx="219">
                <c:v>21.9</c:v>
              </c:pt>
              <c:pt idx="220">
                <c:v>22</c:v>
              </c:pt>
              <c:pt idx="221">
                <c:v>22.1</c:v>
              </c:pt>
              <c:pt idx="222">
                <c:v>22.2</c:v>
              </c:pt>
              <c:pt idx="223">
                <c:v>22.3</c:v>
              </c:pt>
              <c:pt idx="224">
                <c:v>22.4</c:v>
              </c:pt>
              <c:pt idx="225">
                <c:v>22.5</c:v>
              </c:pt>
              <c:pt idx="226">
                <c:v>22.6</c:v>
              </c:pt>
              <c:pt idx="227">
                <c:v>22.7</c:v>
              </c:pt>
              <c:pt idx="228">
                <c:v>22.8</c:v>
              </c:pt>
              <c:pt idx="229">
                <c:v>22.9</c:v>
              </c:pt>
              <c:pt idx="230">
                <c:v>23</c:v>
              </c:pt>
              <c:pt idx="231">
                <c:v>23.1</c:v>
              </c:pt>
              <c:pt idx="232">
                <c:v>23.2</c:v>
              </c:pt>
              <c:pt idx="233">
                <c:v>23.3</c:v>
              </c:pt>
              <c:pt idx="234">
                <c:v>23.4</c:v>
              </c:pt>
              <c:pt idx="235">
                <c:v>23.5</c:v>
              </c:pt>
              <c:pt idx="236">
                <c:v>23.6</c:v>
              </c:pt>
              <c:pt idx="237">
                <c:v>23.7</c:v>
              </c:pt>
              <c:pt idx="238">
                <c:v>23.8</c:v>
              </c:pt>
              <c:pt idx="239">
                <c:v>23.9</c:v>
              </c:pt>
              <c:pt idx="240">
                <c:v>24</c:v>
              </c:pt>
              <c:pt idx="241">
                <c:v>24.1</c:v>
              </c:pt>
              <c:pt idx="242">
                <c:v>24.2</c:v>
              </c:pt>
              <c:pt idx="243">
                <c:v>24.3</c:v>
              </c:pt>
              <c:pt idx="244">
                <c:v>24.4</c:v>
              </c:pt>
              <c:pt idx="245">
                <c:v>24.5</c:v>
              </c:pt>
              <c:pt idx="246">
                <c:v>24.6</c:v>
              </c:pt>
              <c:pt idx="247">
                <c:v>24.7</c:v>
              </c:pt>
              <c:pt idx="248">
                <c:v>24.8</c:v>
              </c:pt>
              <c:pt idx="249">
                <c:v>24.9</c:v>
              </c:pt>
              <c:pt idx="250">
                <c:v>25</c:v>
              </c:pt>
              <c:pt idx="251">
                <c:v>25.1</c:v>
              </c:pt>
              <c:pt idx="252">
                <c:v>25.2</c:v>
              </c:pt>
              <c:pt idx="253">
                <c:v>25.3</c:v>
              </c:pt>
              <c:pt idx="254">
                <c:v>25.4</c:v>
              </c:pt>
              <c:pt idx="255">
                <c:v>25.5</c:v>
              </c:pt>
              <c:pt idx="256">
                <c:v>25.6</c:v>
              </c:pt>
              <c:pt idx="257">
                <c:v>25.7</c:v>
              </c:pt>
              <c:pt idx="258">
                <c:v>25.8</c:v>
              </c:pt>
              <c:pt idx="259">
                <c:v>25.9</c:v>
              </c:pt>
              <c:pt idx="260">
                <c:v>26</c:v>
              </c:pt>
              <c:pt idx="261">
                <c:v>26.1</c:v>
              </c:pt>
              <c:pt idx="262">
                <c:v>26.2</c:v>
              </c:pt>
              <c:pt idx="263">
                <c:v>26.3</c:v>
              </c:pt>
              <c:pt idx="264">
                <c:v>26.4</c:v>
              </c:pt>
              <c:pt idx="265">
                <c:v>26.5</c:v>
              </c:pt>
              <c:pt idx="266">
                <c:v>26.6</c:v>
              </c:pt>
              <c:pt idx="267">
                <c:v>26.7</c:v>
              </c:pt>
              <c:pt idx="268">
                <c:v>26.8</c:v>
              </c:pt>
              <c:pt idx="269">
                <c:v>26.9</c:v>
              </c:pt>
              <c:pt idx="270">
                <c:v>27</c:v>
              </c:pt>
              <c:pt idx="271">
                <c:v>27.1</c:v>
              </c:pt>
              <c:pt idx="272">
                <c:v>27.2</c:v>
              </c:pt>
              <c:pt idx="273">
                <c:v>27.3</c:v>
              </c:pt>
              <c:pt idx="274">
                <c:v>27.4</c:v>
              </c:pt>
              <c:pt idx="275">
                <c:v>27.5</c:v>
              </c:pt>
              <c:pt idx="276">
                <c:v>27.6</c:v>
              </c:pt>
              <c:pt idx="277">
                <c:v>27.7</c:v>
              </c:pt>
              <c:pt idx="278">
                <c:v>27.8</c:v>
              </c:pt>
              <c:pt idx="279">
                <c:v>27.9</c:v>
              </c:pt>
              <c:pt idx="280">
                <c:v>28</c:v>
              </c:pt>
              <c:pt idx="281">
                <c:v>28.1</c:v>
              </c:pt>
              <c:pt idx="282">
                <c:v>28.2</c:v>
              </c:pt>
              <c:pt idx="283">
                <c:v>28.3</c:v>
              </c:pt>
              <c:pt idx="284">
                <c:v>28.4</c:v>
              </c:pt>
              <c:pt idx="285">
                <c:v>28.5</c:v>
              </c:pt>
              <c:pt idx="286">
                <c:v>28.6</c:v>
              </c:pt>
              <c:pt idx="287">
                <c:v>28.7</c:v>
              </c:pt>
              <c:pt idx="288">
                <c:v>28.8</c:v>
              </c:pt>
              <c:pt idx="289">
                <c:v>28.9</c:v>
              </c:pt>
              <c:pt idx="290">
                <c:v>29</c:v>
              </c:pt>
              <c:pt idx="291">
                <c:v>29.1</c:v>
              </c:pt>
              <c:pt idx="292">
                <c:v>29.2</c:v>
              </c:pt>
              <c:pt idx="293">
                <c:v>29.3</c:v>
              </c:pt>
              <c:pt idx="294">
                <c:v>29.4</c:v>
              </c:pt>
              <c:pt idx="295">
                <c:v>29.5</c:v>
              </c:pt>
              <c:pt idx="296">
                <c:v>29.6</c:v>
              </c:pt>
              <c:pt idx="297">
                <c:v>29.7</c:v>
              </c:pt>
              <c:pt idx="298">
                <c:v>29.8</c:v>
              </c:pt>
              <c:pt idx="299">
                <c:v>29.9</c:v>
              </c:pt>
              <c:pt idx="300">
                <c:v>30</c:v>
              </c:pt>
              <c:pt idx="301">
                <c:v>30.1</c:v>
              </c:pt>
              <c:pt idx="302">
                <c:v>30.2</c:v>
              </c:pt>
              <c:pt idx="303">
                <c:v>30.3</c:v>
              </c:pt>
              <c:pt idx="304">
                <c:v>30.4</c:v>
              </c:pt>
              <c:pt idx="305">
                <c:v>30.5</c:v>
              </c:pt>
              <c:pt idx="306">
                <c:v>30.6</c:v>
              </c:pt>
              <c:pt idx="307">
                <c:v>30.7</c:v>
              </c:pt>
              <c:pt idx="308">
                <c:v>30.8</c:v>
              </c:pt>
              <c:pt idx="309">
                <c:v>30.9</c:v>
              </c:pt>
              <c:pt idx="310">
                <c:v>31</c:v>
              </c:pt>
              <c:pt idx="311">
                <c:v>31.1</c:v>
              </c:pt>
              <c:pt idx="312">
                <c:v>31.2</c:v>
              </c:pt>
              <c:pt idx="313">
                <c:v>31.3</c:v>
              </c:pt>
              <c:pt idx="314">
                <c:v>31.4</c:v>
              </c:pt>
              <c:pt idx="315">
                <c:v>31.5</c:v>
              </c:pt>
              <c:pt idx="316">
                <c:v>31.6</c:v>
              </c:pt>
              <c:pt idx="317">
                <c:v>31.7</c:v>
              </c:pt>
              <c:pt idx="318">
                <c:v>31.8</c:v>
              </c:pt>
              <c:pt idx="319">
                <c:v>31.9</c:v>
              </c:pt>
              <c:pt idx="320">
                <c:v>32</c:v>
              </c:pt>
              <c:pt idx="321">
                <c:v>32.1</c:v>
              </c:pt>
              <c:pt idx="322">
                <c:v>32.2</c:v>
              </c:pt>
              <c:pt idx="323">
                <c:v>32.3</c:v>
              </c:pt>
              <c:pt idx="324">
                <c:v>32.4</c:v>
              </c:pt>
              <c:pt idx="325">
                <c:v>32.5</c:v>
              </c:pt>
              <c:pt idx="326">
                <c:v>32.6</c:v>
              </c:pt>
              <c:pt idx="327">
                <c:v>32.7</c:v>
              </c:pt>
              <c:pt idx="328">
                <c:v>32.8</c:v>
              </c:pt>
              <c:pt idx="329">
                <c:v>32.9</c:v>
              </c:pt>
              <c:pt idx="330">
                <c:v>33</c:v>
              </c:pt>
              <c:pt idx="331">
                <c:v>33.1</c:v>
              </c:pt>
              <c:pt idx="332">
                <c:v>33.2</c:v>
              </c:pt>
              <c:pt idx="333">
                <c:v>33.3</c:v>
              </c:pt>
              <c:pt idx="334">
                <c:v>33.4</c:v>
              </c:pt>
              <c:pt idx="335">
                <c:v>33.5</c:v>
              </c:pt>
              <c:pt idx="336">
                <c:v>33.6</c:v>
              </c:pt>
              <c:pt idx="337">
                <c:v>33.7</c:v>
              </c:pt>
              <c:pt idx="338">
                <c:v>33.8</c:v>
              </c:pt>
              <c:pt idx="339">
                <c:v>33.9</c:v>
              </c:pt>
              <c:pt idx="340">
                <c:v>34</c:v>
              </c:pt>
              <c:pt idx="341">
                <c:v>34.1</c:v>
              </c:pt>
              <c:pt idx="342">
                <c:v>34.2</c:v>
              </c:pt>
              <c:pt idx="343">
                <c:v>34.3</c:v>
              </c:pt>
              <c:pt idx="344">
                <c:v>34.4</c:v>
              </c:pt>
              <c:pt idx="345">
                <c:v>34.5</c:v>
              </c:pt>
              <c:pt idx="346">
                <c:v>34.6</c:v>
              </c:pt>
              <c:pt idx="347">
                <c:v>34.7</c:v>
              </c:pt>
              <c:pt idx="348">
                <c:v>34.8</c:v>
              </c:pt>
              <c:pt idx="349">
                <c:v>34.9</c:v>
              </c:pt>
              <c:pt idx="350">
                <c:v>35</c:v>
              </c:pt>
              <c:pt idx="351">
                <c:v>35.1</c:v>
              </c:pt>
              <c:pt idx="352">
                <c:v>35.2</c:v>
              </c:pt>
              <c:pt idx="353">
                <c:v>35.3</c:v>
              </c:pt>
              <c:pt idx="354">
                <c:v>35.4</c:v>
              </c:pt>
              <c:pt idx="355">
                <c:v>35.5</c:v>
              </c:pt>
              <c:pt idx="356">
                <c:v>35.6</c:v>
              </c:pt>
              <c:pt idx="357">
                <c:v>35.7</c:v>
              </c:pt>
              <c:pt idx="358">
                <c:v>35.8</c:v>
              </c:pt>
              <c:pt idx="359">
                <c:v>35.9</c:v>
              </c:pt>
              <c:pt idx="360">
                <c:v>36</c:v>
              </c:pt>
              <c:pt idx="361">
                <c:v>36.1</c:v>
              </c:pt>
              <c:pt idx="362">
                <c:v>36.2</c:v>
              </c:pt>
              <c:pt idx="363">
                <c:v>36.3</c:v>
              </c:pt>
              <c:pt idx="364">
                <c:v>36.4</c:v>
              </c:pt>
              <c:pt idx="365">
                <c:v>36.5</c:v>
              </c:pt>
              <c:pt idx="366">
                <c:v>36.6</c:v>
              </c:pt>
              <c:pt idx="367">
                <c:v>36.7</c:v>
              </c:pt>
              <c:pt idx="368">
                <c:v>36.8</c:v>
              </c:pt>
              <c:pt idx="369">
                <c:v>36.9</c:v>
              </c:pt>
              <c:pt idx="370">
                <c:v>37</c:v>
              </c:pt>
              <c:pt idx="371">
                <c:v>37.1</c:v>
              </c:pt>
              <c:pt idx="372">
                <c:v>37.2</c:v>
              </c:pt>
              <c:pt idx="373">
                <c:v>37.3</c:v>
              </c:pt>
              <c:pt idx="374">
                <c:v>37.4</c:v>
              </c:pt>
              <c:pt idx="375">
                <c:v>37.5</c:v>
              </c:pt>
              <c:pt idx="376">
                <c:v>37.6</c:v>
              </c:pt>
              <c:pt idx="377">
                <c:v>37.7</c:v>
              </c:pt>
              <c:pt idx="378">
                <c:v>37.8</c:v>
              </c:pt>
              <c:pt idx="379">
                <c:v>37.9</c:v>
              </c:pt>
              <c:pt idx="380">
                <c:v>38</c:v>
              </c:pt>
              <c:pt idx="381">
                <c:v>38.1</c:v>
              </c:pt>
              <c:pt idx="382">
                <c:v>38.2</c:v>
              </c:pt>
              <c:pt idx="383">
                <c:v>38.3</c:v>
              </c:pt>
              <c:pt idx="384">
                <c:v>38.4</c:v>
              </c:pt>
              <c:pt idx="385">
                <c:v>38.5</c:v>
              </c:pt>
              <c:pt idx="386">
                <c:v>38.6</c:v>
              </c:pt>
              <c:pt idx="387">
                <c:v>38.7</c:v>
              </c:pt>
              <c:pt idx="388">
                <c:v>38.8</c:v>
              </c:pt>
              <c:pt idx="389">
                <c:v>38.9</c:v>
              </c:pt>
              <c:pt idx="390">
                <c:v>39</c:v>
              </c:pt>
              <c:pt idx="391">
                <c:v>39.1</c:v>
              </c:pt>
              <c:pt idx="392">
                <c:v>39.2</c:v>
              </c:pt>
              <c:pt idx="393">
                <c:v>39.3</c:v>
              </c:pt>
              <c:pt idx="394">
                <c:v>39.4</c:v>
              </c:pt>
              <c:pt idx="395">
                <c:v>39.5</c:v>
              </c:pt>
              <c:pt idx="396">
                <c:v>39.6</c:v>
              </c:pt>
              <c:pt idx="397">
                <c:v>39.7</c:v>
              </c:pt>
              <c:pt idx="398">
                <c:v>39.8</c:v>
              </c:pt>
              <c:pt idx="399">
                <c:v>39.9</c:v>
              </c:pt>
              <c:pt idx="400">
                <c:v>40</c:v>
              </c:pt>
              <c:pt idx="401">
                <c:v>40.1</c:v>
              </c:pt>
              <c:pt idx="402">
                <c:v>40.2</c:v>
              </c:pt>
              <c:pt idx="403">
                <c:v>40.3</c:v>
              </c:pt>
              <c:pt idx="404">
                <c:v>40.4</c:v>
              </c:pt>
              <c:pt idx="405">
                <c:v>40.5</c:v>
              </c:pt>
              <c:pt idx="406">
                <c:v>40.6</c:v>
              </c:pt>
              <c:pt idx="407">
                <c:v>40.7</c:v>
              </c:pt>
              <c:pt idx="408">
                <c:v>40.8</c:v>
              </c:pt>
              <c:pt idx="409">
                <c:v>40.9</c:v>
              </c:pt>
              <c:pt idx="410">
                <c:v>41</c:v>
              </c:pt>
              <c:pt idx="411">
                <c:v>41.1</c:v>
              </c:pt>
              <c:pt idx="412">
                <c:v>41.2</c:v>
              </c:pt>
              <c:pt idx="413">
                <c:v>41.3</c:v>
              </c:pt>
              <c:pt idx="414">
                <c:v>41.4</c:v>
              </c:pt>
              <c:pt idx="415">
                <c:v>41.5</c:v>
              </c:pt>
              <c:pt idx="416">
                <c:v>41.6</c:v>
              </c:pt>
              <c:pt idx="417">
                <c:v>41.7</c:v>
              </c:pt>
              <c:pt idx="418">
                <c:v>41.8</c:v>
              </c:pt>
              <c:pt idx="419">
                <c:v>41.9</c:v>
              </c:pt>
              <c:pt idx="420">
                <c:v>42</c:v>
              </c:pt>
              <c:pt idx="421">
                <c:v>42.1</c:v>
              </c:pt>
              <c:pt idx="422">
                <c:v>42.2</c:v>
              </c:pt>
              <c:pt idx="423">
                <c:v>42.3</c:v>
              </c:pt>
              <c:pt idx="424">
                <c:v>42.4</c:v>
              </c:pt>
              <c:pt idx="425">
                <c:v>42.5</c:v>
              </c:pt>
              <c:pt idx="426">
                <c:v>42.6</c:v>
              </c:pt>
              <c:pt idx="427">
                <c:v>42.7</c:v>
              </c:pt>
              <c:pt idx="428">
                <c:v>42.8</c:v>
              </c:pt>
              <c:pt idx="429">
                <c:v>42.9</c:v>
              </c:pt>
              <c:pt idx="430">
                <c:v>43</c:v>
              </c:pt>
              <c:pt idx="431">
                <c:v>43.1</c:v>
              </c:pt>
              <c:pt idx="432">
                <c:v>43.2</c:v>
              </c:pt>
              <c:pt idx="433">
                <c:v>43.3</c:v>
              </c:pt>
              <c:pt idx="434">
                <c:v>43.4</c:v>
              </c:pt>
              <c:pt idx="435">
                <c:v>43.5</c:v>
              </c:pt>
              <c:pt idx="436">
                <c:v>43.6</c:v>
              </c:pt>
              <c:pt idx="437">
                <c:v>43.7</c:v>
              </c:pt>
              <c:pt idx="438">
                <c:v>43.8</c:v>
              </c:pt>
              <c:pt idx="439">
                <c:v>43.9</c:v>
              </c:pt>
              <c:pt idx="440">
                <c:v>44</c:v>
              </c:pt>
              <c:pt idx="441">
                <c:v>44.1</c:v>
              </c:pt>
              <c:pt idx="442">
                <c:v>44.2</c:v>
              </c:pt>
              <c:pt idx="443">
                <c:v>44.3</c:v>
              </c:pt>
              <c:pt idx="444">
                <c:v>44.4</c:v>
              </c:pt>
              <c:pt idx="445">
                <c:v>44.5</c:v>
              </c:pt>
              <c:pt idx="446">
                <c:v>44.6</c:v>
              </c:pt>
              <c:pt idx="447">
                <c:v>44.7</c:v>
              </c:pt>
              <c:pt idx="448">
                <c:v>44.8</c:v>
              </c:pt>
              <c:pt idx="449">
                <c:v>44.9</c:v>
              </c:pt>
              <c:pt idx="450">
                <c:v>45</c:v>
              </c:pt>
              <c:pt idx="451">
                <c:v>45.1</c:v>
              </c:pt>
              <c:pt idx="452">
                <c:v>45.2</c:v>
              </c:pt>
              <c:pt idx="453">
                <c:v>45.3</c:v>
              </c:pt>
              <c:pt idx="454">
                <c:v>45.4</c:v>
              </c:pt>
              <c:pt idx="455">
                <c:v>45.5</c:v>
              </c:pt>
              <c:pt idx="456">
                <c:v>45.6</c:v>
              </c:pt>
              <c:pt idx="457">
                <c:v>45.7</c:v>
              </c:pt>
              <c:pt idx="458">
                <c:v>45.8</c:v>
              </c:pt>
              <c:pt idx="459">
                <c:v>45.9</c:v>
              </c:pt>
              <c:pt idx="460">
                <c:v>46</c:v>
              </c:pt>
              <c:pt idx="461">
                <c:v>46.1</c:v>
              </c:pt>
              <c:pt idx="462">
                <c:v>46.2</c:v>
              </c:pt>
              <c:pt idx="463">
                <c:v>46.3</c:v>
              </c:pt>
              <c:pt idx="464">
                <c:v>46.4</c:v>
              </c:pt>
              <c:pt idx="465">
                <c:v>46.5</c:v>
              </c:pt>
              <c:pt idx="466">
                <c:v>46.6</c:v>
              </c:pt>
              <c:pt idx="467">
                <c:v>46.7</c:v>
              </c:pt>
              <c:pt idx="468">
                <c:v>46.8</c:v>
              </c:pt>
              <c:pt idx="469">
                <c:v>46.9</c:v>
              </c:pt>
              <c:pt idx="470">
                <c:v>47</c:v>
              </c:pt>
              <c:pt idx="471">
                <c:v>47.1</c:v>
              </c:pt>
              <c:pt idx="472">
                <c:v>47.2</c:v>
              </c:pt>
              <c:pt idx="473">
                <c:v>47.3</c:v>
              </c:pt>
              <c:pt idx="474">
                <c:v>47.4</c:v>
              </c:pt>
              <c:pt idx="475">
                <c:v>47.5</c:v>
              </c:pt>
              <c:pt idx="476">
                <c:v>47.6</c:v>
              </c:pt>
              <c:pt idx="477">
                <c:v>47.7</c:v>
              </c:pt>
              <c:pt idx="478">
                <c:v>47.8</c:v>
              </c:pt>
              <c:pt idx="479">
                <c:v>47.9</c:v>
              </c:pt>
              <c:pt idx="480">
                <c:v>48</c:v>
              </c:pt>
              <c:pt idx="481">
                <c:v>48.1</c:v>
              </c:pt>
              <c:pt idx="482">
                <c:v>48.2</c:v>
              </c:pt>
              <c:pt idx="483">
                <c:v>48.3</c:v>
              </c:pt>
              <c:pt idx="484">
                <c:v>48.4</c:v>
              </c:pt>
              <c:pt idx="485">
                <c:v>48.5</c:v>
              </c:pt>
              <c:pt idx="486">
                <c:v>48.6</c:v>
              </c:pt>
              <c:pt idx="487">
                <c:v>48.7</c:v>
              </c:pt>
              <c:pt idx="488">
                <c:v>48.8</c:v>
              </c:pt>
              <c:pt idx="489">
                <c:v>48.9</c:v>
              </c:pt>
              <c:pt idx="490">
                <c:v>49</c:v>
              </c:pt>
              <c:pt idx="491">
                <c:v>49.1</c:v>
              </c:pt>
              <c:pt idx="492">
                <c:v>49.2</c:v>
              </c:pt>
              <c:pt idx="493">
                <c:v>49.3</c:v>
              </c:pt>
              <c:pt idx="494">
                <c:v>49.4</c:v>
              </c:pt>
              <c:pt idx="495">
                <c:v>49.5</c:v>
              </c:pt>
              <c:pt idx="496">
                <c:v>49.6</c:v>
              </c:pt>
              <c:pt idx="497">
                <c:v>49.7</c:v>
              </c:pt>
              <c:pt idx="498">
                <c:v>49.8</c:v>
              </c:pt>
              <c:pt idx="499">
                <c:v>49.9</c:v>
              </c:pt>
              <c:pt idx="500">
                <c:v>50</c:v>
              </c:pt>
              <c:pt idx="501">
                <c:v>50.1</c:v>
              </c:pt>
              <c:pt idx="502">
                <c:v>50.2</c:v>
              </c:pt>
              <c:pt idx="503">
                <c:v>50.3</c:v>
              </c:pt>
              <c:pt idx="504">
                <c:v>50.4</c:v>
              </c:pt>
              <c:pt idx="505">
                <c:v>50.5</c:v>
              </c:pt>
              <c:pt idx="506">
                <c:v>50.6</c:v>
              </c:pt>
              <c:pt idx="507">
                <c:v>50.7</c:v>
              </c:pt>
              <c:pt idx="508">
                <c:v>50.8</c:v>
              </c:pt>
              <c:pt idx="509">
                <c:v>50.9</c:v>
              </c:pt>
              <c:pt idx="510">
                <c:v>51</c:v>
              </c:pt>
              <c:pt idx="511">
                <c:v>51.1</c:v>
              </c:pt>
              <c:pt idx="512">
                <c:v>51.2</c:v>
              </c:pt>
              <c:pt idx="513">
                <c:v>51.3</c:v>
              </c:pt>
              <c:pt idx="514">
                <c:v>51.4</c:v>
              </c:pt>
              <c:pt idx="515">
                <c:v>51.5</c:v>
              </c:pt>
              <c:pt idx="516">
                <c:v>51.6</c:v>
              </c:pt>
              <c:pt idx="517">
                <c:v>51.7</c:v>
              </c:pt>
              <c:pt idx="518">
                <c:v>51.8</c:v>
              </c:pt>
              <c:pt idx="519">
                <c:v>51.9</c:v>
              </c:pt>
              <c:pt idx="520">
                <c:v>52</c:v>
              </c:pt>
              <c:pt idx="521">
                <c:v>52.1</c:v>
              </c:pt>
              <c:pt idx="522">
                <c:v>52.2</c:v>
              </c:pt>
              <c:pt idx="523">
                <c:v>52.3</c:v>
              </c:pt>
              <c:pt idx="524">
                <c:v>52.4</c:v>
              </c:pt>
              <c:pt idx="525">
                <c:v>52.5</c:v>
              </c:pt>
              <c:pt idx="526">
                <c:v>52.6</c:v>
              </c:pt>
              <c:pt idx="527">
                <c:v>52.7</c:v>
              </c:pt>
              <c:pt idx="528">
                <c:v>52.8</c:v>
              </c:pt>
              <c:pt idx="529">
                <c:v>52.9</c:v>
              </c:pt>
              <c:pt idx="530">
                <c:v>53</c:v>
              </c:pt>
              <c:pt idx="531">
                <c:v>53.1</c:v>
              </c:pt>
              <c:pt idx="532">
                <c:v>53.2</c:v>
              </c:pt>
              <c:pt idx="533">
                <c:v>53.3</c:v>
              </c:pt>
              <c:pt idx="534">
                <c:v>53.4</c:v>
              </c:pt>
              <c:pt idx="535">
                <c:v>53.5</c:v>
              </c:pt>
              <c:pt idx="536">
                <c:v>53.6</c:v>
              </c:pt>
              <c:pt idx="537">
                <c:v>53.7</c:v>
              </c:pt>
              <c:pt idx="538">
                <c:v>53.8</c:v>
              </c:pt>
              <c:pt idx="539">
                <c:v>53.9</c:v>
              </c:pt>
              <c:pt idx="540">
                <c:v>54</c:v>
              </c:pt>
              <c:pt idx="541">
                <c:v>54.1</c:v>
              </c:pt>
              <c:pt idx="542">
                <c:v>54.2</c:v>
              </c:pt>
              <c:pt idx="543">
                <c:v>54.3</c:v>
              </c:pt>
              <c:pt idx="544">
                <c:v>54.4</c:v>
              </c:pt>
              <c:pt idx="545">
                <c:v>54.5</c:v>
              </c:pt>
              <c:pt idx="546">
                <c:v>54.6</c:v>
              </c:pt>
              <c:pt idx="547">
                <c:v>54.7</c:v>
              </c:pt>
              <c:pt idx="548">
                <c:v>54.8</c:v>
              </c:pt>
              <c:pt idx="549">
                <c:v>54.9</c:v>
              </c:pt>
              <c:pt idx="550">
                <c:v>55</c:v>
              </c:pt>
              <c:pt idx="551">
                <c:v>55.1</c:v>
              </c:pt>
              <c:pt idx="552">
                <c:v>55.2</c:v>
              </c:pt>
              <c:pt idx="553">
                <c:v>55.3</c:v>
              </c:pt>
              <c:pt idx="554">
                <c:v>55.4</c:v>
              </c:pt>
              <c:pt idx="555">
                <c:v>55.5</c:v>
              </c:pt>
              <c:pt idx="556">
                <c:v>55.6</c:v>
              </c:pt>
              <c:pt idx="557">
                <c:v>55.7</c:v>
              </c:pt>
              <c:pt idx="558">
                <c:v>55.8</c:v>
              </c:pt>
              <c:pt idx="559">
                <c:v>55.9</c:v>
              </c:pt>
              <c:pt idx="560">
                <c:v>56</c:v>
              </c:pt>
              <c:pt idx="561">
                <c:v>56.1</c:v>
              </c:pt>
              <c:pt idx="562">
                <c:v>56.2</c:v>
              </c:pt>
              <c:pt idx="563">
                <c:v>56.3</c:v>
              </c:pt>
              <c:pt idx="564">
                <c:v>56.4</c:v>
              </c:pt>
              <c:pt idx="565">
                <c:v>56.5</c:v>
              </c:pt>
              <c:pt idx="566">
                <c:v>56.6</c:v>
              </c:pt>
              <c:pt idx="567">
                <c:v>56.7</c:v>
              </c:pt>
              <c:pt idx="568">
                <c:v>56.8</c:v>
              </c:pt>
              <c:pt idx="569">
                <c:v>56.9</c:v>
              </c:pt>
              <c:pt idx="570">
                <c:v>57</c:v>
              </c:pt>
              <c:pt idx="571">
                <c:v>57.1</c:v>
              </c:pt>
              <c:pt idx="572">
                <c:v>57.2</c:v>
              </c:pt>
              <c:pt idx="573">
                <c:v>57.3</c:v>
              </c:pt>
              <c:pt idx="574">
                <c:v>57.4</c:v>
              </c:pt>
              <c:pt idx="575">
                <c:v>57.5</c:v>
              </c:pt>
              <c:pt idx="576">
                <c:v>57.6</c:v>
              </c:pt>
              <c:pt idx="577">
                <c:v>57.7</c:v>
              </c:pt>
              <c:pt idx="578">
                <c:v>57.8</c:v>
              </c:pt>
              <c:pt idx="579">
                <c:v>57.9</c:v>
              </c:pt>
              <c:pt idx="580">
                <c:v>58</c:v>
              </c:pt>
              <c:pt idx="581">
                <c:v>58.1</c:v>
              </c:pt>
              <c:pt idx="582">
                <c:v>58.2</c:v>
              </c:pt>
              <c:pt idx="583">
                <c:v>58.3</c:v>
              </c:pt>
              <c:pt idx="584">
                <c:v>58.4</c:v>
              </c:pt>
              <c:pt idx="585">
                <c:v>58.5</c:v>
              </c:pt>
              <c:pt idx="586">
                <c:v>58.6</c:v>
              </c:pt>
              <c:pt idx="587">
                <c:v>58.7</c:v>
              </c:pt>
              <c:pt idx="588">
                <c:v>58.8</c:v>
              </c:pt>
              <c:pt idx="589">
                <c:v>58.9</c:v>
              </c:pt>
              <c:pt idx="590">
                <c:v>59</c:v>
              </c:pt>
              <c:pt idx="591">
                <c:v>59.1</c:v>
              </c:pt>
              <c:pt idx="592">
                <c:v>59.2</c:v>
              </c:pt>
              <c:pt idx="593">
                <c:v>59.3</c:v>
              </c:pt>
              <c:pt idx="594">
                <c:v>59.4</c:v>
              </c:pt>
              <c:pt idx="595">
                <c:v>59.5</c:v>
              </c:pt>
              <c:pt idx="596">
                <c:v>59.6</c:v>
              </c:pt>
              <c:pt idx="597">
                <c:v>59.7</c:v>
              </c:pt>
              <c:pt idx="598">
                <c:v>59.8</c:v>
              </c:pt>
              <c:pt idx="599">
                <c:v>59.9</c:v>
              </c:pt>
              <c:pt idx="600">
                <c:v>60</c:v>
              </c:pt>
              <c:pt idx="601">
                <c:v>60.1</c:v>
              </c:pt>
              <c:pt idx="602">
                <c:v>60.2</c:v>
              </c:pt>
              <c:pt idx="603">
                <c:v>60.3</c:v>
              </c:pt>
              <c:pt idx="604">
                <c:v>60.4</c:v>
              </c:pt>
              <c:pt idx="605">
                <c:v>60.5</c:v>
              </c:pt>
              <c:pt idx="606">
                <c:v>60.6</c:v>
              </c:pt>
              <c:pt idx="607">
                <c:v>60.7</c:v>
              </c:pt>
              <c:pt idx="608">
                <c:v>60.8</c:v>
              </c:pt>
              <c:pt idx="609">
                <c:v>60.9</c:v>
              </c:pt>
              <c:pt idx="610">
                <c:v>61</c:v>
              </c:pt>
              <c:pt idx="611">
                <c:v>61.1</c:v>
              </c:pt>
              <c:pt idx="612">
                <c:v>61.2</c:v>
              </c:pt>
              <c:pt idx="613">
                <c:v>61.3</c:v>
              </c:pt>
              <c:pt idx="614">
                <c:v>61.4</c:v>
              </c:pt>
              <c:pt idx="615">
                <c:v>61.5</c:v>
              </c:pt>
              <c:pt idx="616">
                <c:v>61.6</c:v>
              </c:pt>
              <c:pt idx="617">
                <c:v>61.7</c:v>
              </c:pt>
              <c:pt idx="618">
                <c:v>61.8</c:v>
              </c:pt>
              <c:pt idx="619">
                <c:v>61.9</c:v>
              </c:pt>
              <c:pt idx="620">
                <c:v>62</c:v>
              </c:pt>
              <c:pt idx="621">
                <c:v>62.1</c:v>
              </c:pt>
              <c:pt idx="622">
                <c:v>62.2</c:v>
              </c:pt>
              <c:pt idx="623">
                <c:v>62.3</c:v>
              </c:pt>
              <c:pt idx="624">
                <c:v>62.4</c:v>
              </c:pt>
              <c:pt idx="625">
                <c:v>62.5</c:v>
              </c:pt>
              <c:pt idx="626">
                <c:v>62.6</c:v>
              </c:pt>
              <c:pt idx="627">
                <c:v>62.7</c:v>
              </c:pt>
              <c:pt idx="628">
                <c:v>62.8</c:v>
              </c:pt>
              <c:pt idx="629">
                <c:v>62.9</c:v>
              </c:pt>
              <c:pt idx="630">
                <c:v>63</c:v>
              </c:pt>
              <c:pt idx="631">
                <c:v>63.1</c:v>
              </c:pt>
              <c:pt idx="632">
                <c:v>63.2</c:v>
              </c:pt>
              <c:pt idx="633">
                <c:v>63.3</c:v>
              </c:pt>
              <c:pt idx="634">
                <c:v>63.4</c:v>
              </c:pt>
              <c:pt idx="635">
                <c:v>63.5</c:v>
              </c:pt>
              <c:pt idx="636">
                <c:v>63.6</c:v>
              </c:pt>
              <c:pt idx="637">
                <c:v>63.7000000000001</c:v>
              </c:pt>
              <c:pt idx="638">
                <c:v>63.8000000000001</c:v>
              </c:pt>
              <c:pt idx="639">
                <c:v>63.9000000000001</c:v>
              </c:pt>
              <c:pt idx="640">
                <c:v>64.0000000000001</c:v>
              </c:pt>
              <c:pt idx="641">
                <c:v>64.1000000000001</c:v>
              </c:pt>
              <c:pt idx="642">
                <c:v>64.2000000000001</c:v>
              </c:pt>
              <c:pt idx="643">
                <c:v>64.3000000000001</c:v>
              </c:pt>
              <c:pt idx="644">
                <c:v>64.4000000000001</c:v>
              </c:pt>
              <c:pt idx="645">
                <c:v>64.5000000000001</c:v>
              </c:pt>
              <c:pt idx="646">
                <c:v>64.6000000000001</c:v>
              </c:pt>
              <c:pt idx="647">
                <c:v>64.7000000000001</c:v>
              </c:pt>
              <c:pt idx="648">
                <c:v>64.8000000000001</c:v>
              </c:pt>
              <c:pt idx="649">
                <c:v>64.9000000000001</c:v>
              </c:pt>
              <c:pt idx="650">
                <c:v>65.0000000000001</c:v>
              </c:pt>
              <c:pt idx="651">
                <c:v>65.1000000000001</c:v>
              </c:pt>
              <c:pt idx="652">
                <c:v>65.2000000000001</c:v>
              </c:pt>
              <c:pt idx="653">
                <c:v>65.3000000000001</c:v>
              </c:pt>
              <c:pt idx="654">
                <c:v>65.4000000000001</c:v>
              </c:pt>
              <c:pt idx="655">
                <c:v>65.5000000000001</c:v>
              </c:pt>
              <c:pt idx="656">
                <c:v>65.6000000000001</c:v>
              </c:pt>
              <c:pt idx="657">
                <c:v>65.7000000000001</c:v>
              </c:pt>
              <c:pt idx="658">
                <c:v>65.8000000000001</c:v>
              </c:pt>
              <c:pt idx="659">
                <c:v>65.9</c:v>
              </c:pt>
              <c:pt idx="660">
                <c:v>66</c:v>
              </c:pt>
              <c:pt idx="661">
                <c:v>66.1</c:v>
              </c:pt>
              <c:pt idx="662">
                <c:v>66.2</c:v>
              </c:pt>
              <c:pt idx="663">
                <c:v>66.3</c:v>
              </c:pt>
              <c:pt idx="664">
                <c:v>66.4</c:v>
              </c:pt>
              <c:pt idx="665">
                <c:v>66.5</c:v>
              </c:pt>
              <c:pt idx="666">
                <c:v>66.6</c:v>
              </c:pt>
              <c:pt idx="667">
                <c:v>66.7</c:v>
              </c:pt>
              <c:pt idx="668">
                <c:v>66.8</c:v>
              </c:pt>
              <c:pt idx="669">
                <c:v>66.9</c:v>
              </c:pt>
              <c:pt idx="670">
                <c:v>67</c:v>
              </c:pt>
              <c:pt idx="671">
                <c:v>67.1</c:v>
              </c:pt>
            </c:numLit>
          </c:cat>
          <c:val>
            <c:numLit>
              <c:ptCount val="67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3.272727272727273</c:v>
              </c:pt>
              <c:pt idx="80">
                <c:v>6.545454545454546</c:v>
              </c:pt>
              <c:pt idx="81">
                <c:v>9.818181818181818</c:v>
              </c:pt>
              <c:pt idx="82">
                <c:v>13.090909090909092</c:v>
              </c:pt>
              <c:pt idx="83">
                <c:v>16.363636363636363</c:v>
              </c:pt>
              <c:pt idx="84">
                <c:v>19.636363636363637</c:v>
              </c:pt>
              <c:pt idx="85">
                <c:v>22.90909090909091</c:v>
              </c:pt>
              <c:pt idx="86">
                <c:v>26.181818181818183</c:v>
              </c:pt>
              <c:pt idx="87">
                <c:v>29.454545454545457</c:v>
              </c:pt>
              <c:pt idx="88">
                <c:v>32.72727272727273</c:v>
              </c:pt>
              <c:pt idx="89">
                <c:v>36</c:v>
              </c:pt>
              <c:pt idx="90">
                <c:v>38.5</c:v>
              </c:pt>
              <c:pt idx="91">
                <c:v>41</c:v>
              </c:pt>
              <c:pt idx="92">
                <c:v>43.5</c:v>
              </c:pt>
              <c:pt idx="93">
                <c:v>46</c:v>
              </c:pt>
              <c:pt idx="94">
                <c:v>48.5</c:v>
              </c:pt>
              <c:pt idx="95">
                <c:v>51</c:v>
              </c:pt>
              <c:pt idx="96">
                <c:v>53.5</c:v>
              </c:pt>
              <c:pt idx="97">
                <c:v>56</c:v>
              </c:pt>
              <c:pt idx="98">
                <c:v>58.5</c:v>
              </c:pt>
              <c:pt idx="99">
                <c:v>61</c:v>
              </c:pt>
              <c:pt idx="100">
                <c:v>63.5</c:v>
              </c:pt>
              <c:pt idx="101">
                <c:v>66</c:v>
              </c:pt>
              <c:pt idx="102">
                <c:v>69.45454545454545</c:v>
              </c:pt>
              <c:pt idx="103">
                <c:v>72.9090909090909</c:v>
              </c:pt>
              <c:pt idx="104">
                <c:v>76.36363636363636</c:v>
              </c:pt>
              <c:pt idx="105">
                <c:v>79.81818181818181</c:v>
              </c:pt>
              <c:pt idx="106">
                <c:v>83.27272727272727</c:v>
              </c:pt>
              <c:pt idx="107">
                <c:v>86.72727272727272</c:v>
              </c:pt>
              <c:pt idx="108">
                <c:v>90.18181818181817</c:v>
              </c:pt>
              <c:pt idx="109">
                <c:v>93.63636363636363</c:v>
              </c:pt>
              <c:pt idx="110">
                <c:v>97.09090909090908</c:v>
              </c:pt>
              <c:pt idx="111">
                <c:v>100.54545454545453</c:v>
              </c:pt>
              <c:pt idx="112">
                <c:v>104</c:v>
              </c:pt>
              <c:pt idx="113">
                <c:v>108.18181818181819</c:v>
              </c:pt>
              <c:pt idx="114">
                <c:v>112.36363636363637</c:v>
              </c:pt>
              <c:pt idx="115">
                <c:v>116.54545454545456</c:v>
              </c:pt>
              <c:pt idx="116">
                <c:v>120.72727272727275</c:v>
              </c:pt>
              <c:pt idx="117">
                <c:v>124.90909090909093</c:v>
              </c:pt>
              <c:pt idx="118">
                <c:v>129.09090909090912</c:v>
              </c:pt>
              <c:pt idx="119">
                <c:v>133.2727272727273</c:v>
              </c:pt>
              <c:pt idx="120">
                <c:v>137.4545454545455</c:v>
              </c:pt>
              <c:pt idx="121">
                <c:v>141.63636363636368</c:v>
              </c:pt>
              <c:pt idx="122">
                <c:v>145.81818181818187</c:v>
              </c:pt>
              <c:pt idx="123">
                <c:v>150</c:v>
              </c:pt>
              <c:pt idx="124">
                <c:v>155</c:v>
              </c:pt>
              <c:pt idx="125">
                <c:v>160</c:v>
              </c:pt>
              <c:pt idx="126">
                <c:v>165</c:v>
              </c:pt>
              <c:pt idx="127">
                <c:v>170</c:v>
              </c:pt>
              <c:pt idx="128">
                <c:v>175</c:v>
              </c:pt>
              <c:pt idx="129">
                <c:v>180</c:v>
              </c:pt>
              <c:pt idx="130">
                <c:v>185</c:v>
              </c:pt>
              <c:pt idx="131">
                <c:v>190</c:v>
              </c:pt>
              <c:pt idx="132">
                <c:v>195</c:v>
              </c:pt>
              <c:pt idx="133">
                <c:v>200</c:v>
              </c:pt>
              <c:pt idx="134">
                <c:v>205</c:v>
              </c:pt>
              <c:pt idx="135">
                <c:v>210.8181818181818</c:v>
              </c:pt>
              <c:pt idx="136">
                <c:v>216.63636363636363</c:v>
              </c:pt>
              <c:pt idx="137">
                <c:v>222.45454545454544</c:v>
              </c:pt>
              <c:pt idx="138">
                <c:v>228.27272727272725</c:v>
              </c:pt>
              <c:pt idx="139">
                <c:v>234.09090909090907</c:v>
              </c:pt>
              <c:pt idx="140">
                <c:v>239.90909090909088</c:v>
              </c:pt>
              <c:pt idx="141">
                <c:v>245.7272727272727</c:v>
              </c:pt>
              <c:pt idx="142">
                <c:v>251.5454545454545</c:v>
              </c:pt>
              <c:pt idx="143">
                <c:v>257.3636363636363</c:v>
              </c:pt>
              <c:pt idx="144">
                <c:v>263.18181818181813</c:v>
              </c:pt>
              <c:pt idx="145">
                <c:v>269</c:v>
              </c:pt>
              <c:pt idx="146">
                <c:v>275.25</c:v>
              </c:pt>
              <c:pt idx="147">
                <c:v>281.5</c:v>
              </c:pt>
              <c:pt idx="148">
                <c:v>287.75</c:v>
              </c:pt>
              <c:pt idx="149">
                <c:v>294</c:v>
              </c:pt>
              <c:pt idx="150">
                <c:v>300.25</c:v>
              </c:pt>
              <c:pt idx="151">
                <c:v>306.5</c:v>
              </c:pt>
              <c:pt idx="152">
                <c:v>312.75</c:v>
              </c:pt>
              <c:pt idx="153">
                <c:v>319</c:v>
              </c:pt>
              <c:pt idx="154">
                <c:v>325.25</c:v>
              </c:pt>
              <c:pt idx="155">
                <c:v>331.5</c:v>
              </c:pt>
              <c:pt idx="156">
                <c:v>337.75</c:v>
              </c:pt>
              <c:pt idx="157">
                <c:v>344</c:v>
              </c:pt>
              <c:pt idx="158">
                <c:v>351.6363636363636</c:v>
              </c:pt>
              <c:pt idx="159">
                <c:v>359.27272727272725</c:v>
              </c:pt>
              <c:pt idx="160">
                <c:v>366.9090909090909</c:v>
              </c:pt>
              <c:pt idx="161">
                <c:v>374.5454545454545</c:v>
              </c:pt>
              <c:pt idx="162">
                <c:v>382.18181818181813</c:v>
              </c:pt>
              <c:pt idx="163">
                <c:v>389.81818181818176</c:v>
              </c:pt>
              <c:pt idx="164">
                <c:v>397.4545454545454</c:v>
              </c:pt>
              <c:pt idx="165">
                <c:v>405.090909090909</c:v>
              </c:pt>
              <c:pt idx="166">
                <c:v>412.72727272727263</c:v>
              </c:pt>
              <c:pt idx="167">
                <c:v>420.36363636363626</c:v>
              </c:pt>
              <c:pt idx="168">
                <c:v>428</c:v>
              </c:pt>
              <c:pt idx="169">
                <c:v>437.09090909090907</c:v>
              </c:pt>
              <c:pt idx="170">
                <c:v>446.18181818181813</c:v>
              </c:pt>
              <c:pt idx="171">
                <c:v>455.2727272727272</c:v>
              </c:pt>
              <c:pt idx="172">
                <c:v>464.36363636363626</c:v>
              </c:pt>
              <c:pt idx="173">
                <c:v>473.4545454545453</c:v>
              </c:pt>
              <c:pt idx="174">
                <c:v>482.5454545454544</c:v>
              </c:pt>
              <c:pt idx="175">
                <c:v>491.63636363636346</c:v>
              </c:pt>
              <c:pt idx="176">
                <c:v>500.7272727272725</c:v>
              </c:pt>
              <c:pt idx="177">
                <c:v>509.8181818181816</c:v>
              </c:pt>
              <c:pt idx="178">
                <c:v>518.9090909090907</c:v>
              </c:pt>
              <c:pt idx="179">
                <c:v>528</c:v>
              </c:pt>
              <c:pt idx="180">
                <c:v>538.5454545454545</c:v>
              </c:pt>
              <c:pt idx="181">
                <c:v>549.090909090909</c:v>
              </c:pt>
              <c:pt idx="182">
                <c:v>559.6363636363635</c:v>
              </c:pt>
              <c:pt idx="183">
                <c:v>570.181818181818</c:v>
              </c:pt>
              <c:pt idx="184">
                <c:v>580.7272727272725</c:v>
              </c:pt>
              <c:pt idx="185">
                <c:v>591.272727272727</c:v>
              </c:pt>
              <c:pt idx="186">
                <c:v>601.8181818181815</c:v>
              </c:pt>
              <c:pt idx="187">
                <c:v>612.363636363636</c:v>
              </c:pt>
              <c:pt idx="188">
                <c:v>622.9090909090905</c:v>
              </c:pt>
              <c:pt idx="189">
                <c:v>633.454545454545</c:v>
              </c:pt>
              <c:pt idx="190">
                <c:v>644</c:v>
              </c:pt>
              <c:pt idx="191">
                <c:v>655.8181818181819</c:v>
              </c:pt>
              <c:pt idx="192">
                <c:v>667.6363636363637</c:v>
              </c:pt>
              <c:pt idx="193">
                <c:v>679.4545454545456</c:v>
              </c:pt>
              <c:pt idx="194">
                <c:v>691.2727272727275</c:v>
              </c:pt>
              <c:pt idx="195">
                <c:v>703.0909090909093</c:v>
              </c:pt>
              <c:pt idx="196">
                <c:v>714.9090909090912</c:v>
              </c:pt>
              <c:pt idx="197">
                <c:v>726.7272727272731</c:v>
              </c:pt>
              <c:pt idx="198">
                <c:v>738.545454545455</c:v>
              </c:pt>
              <c:pt idx="199">
                <c:v>750.3636363636368</c:v>
              </c:pt>
              <c:pt idx="200">
                <c:v>762.1818181818187</c:v>
              </c:pt>
              <c:pt idx="201">
                <c:v>774</c:v>
              </c:pt>
              <c:pt idx="202">
                <c:v>786.7083333333334</c:v>
              </c:pt>
              <c:pt idx="203">
                <c:v>799.4166666666667</c:v>
              </c:pt>
              <c:pt idx="204">
                <c:v>812.1250000000001</c:v>
              </c:pt>
              <c:pt idx="205">
                <c:v>824.8333333333335</c:v>
              </c:pt>
              <c:pt idx="206">
                <c:v>837.5416666666669</c:v>
              </c:pt>
              <c:pt idx="207">
                <c:v>850.2500000000002</c:v>
              </c:pt>
              <c:pt idx="208">
                <c:v>862.9583333333336</c:v>
              </c:pt>
              <c:pt idx="209">
                <c:v>875.666666666667</c:v>
              </c:pt>
              <c:pt idx="210">
                <c:v>888.3750000000003</c:v>
              </c:pt>
              <c:pt idx="211">
                <c:v>901.0833333333337</c:v>
              </c:pt>
              <c:pt idx="212">
                <c:v>913.7916666666671</c:v>
              </c:pt>
              <c:pt idx="213">
                <c:v>926.5</c:v>
              </c:pt>
              <c:pt idx="214">
                <c:v>940.3636363636364</c:v>
              </c:pt>
              <c:pt idx="215">
                <c:v>954.2272727272727</c:v>
              </c:pt>
              <c:pt idx="216">
                <c:v>968.0909090909091</c:v>
              </c:pt>
              <c:pt idx="217">
                <c:v>981.9545454545455</c:v>
              </c:pt>
              <c:pt idx="218">
                <c:v>995.8181818181819</c:v>
              </c:pt>
              <c:pt idx="219">
                <c:v>1009.6818181818182</c:v>
              </c:pt>
              <c:pt idx="220">
                <c:v>1023.5454545454546</c:v>
              </c:pt>
              <c:pt idx="221">
                <c:v>1037.409090909091</c:v>
              </c:pt>
              <c:pt idx="222">
                <c:v>1051.2727272727273</c:v>
              </c:pt>
              <c:pt idx="223">
                <c:v>1065.1363636363635</c:v>
              </c:pt>
              <c:pt idx="224">
                <c:v>1079</c:v>
              </c:pt>
              <c:pt idx="225">
                <c:v>1091</c:v>
              </c:pt>
              <c:pt idx="226">
                <c:v>1103</c:v>
              </c:pt>
              <c:pt idx="227">
                <c:v>1115</c:v>
              </c:pt>
              <c:pt idx="228">
                <c:v>1127</c:v>
              </c:pt>
              <c:pt idx="229">
                <c:v>1139</c:v>
              </c:pt>
              <c:pt idx="230">
                <c:v>1151</c:v>
              </c:pt>
              <c:pt idx="231">
                <c:v>1163</c:v>
              </c:pt>
              <c:pt idx="232">
                <c:v>1175</c:v>
              </c:pt>
              <c:pt idx="233">
                <c:v>1187</c:v>
              </c:pt>
              <c:pt idx="234">
                <c:v>1199</c:v>
              </c:pt>
              <c:pt idx="235">
                <c:v>1211</c:v>
              </c:pt>
              <c:pt idx="236">
                <c:v>1222.909090909091</c:v>
              </c:pt>
              <c:pt idx="237">
                <c:v>1234.818181818182</c:v>
              </c:pt>
              <c:pt idx="238">
                <c:v>1246.727272727273</c:v>
              </c:pt>
              <c:pt idx="239">
                <c:v>1258.636363636364</c:v>
              </c:pt>
              <c:pt idx="240">
                <c:v>1270.545454545455</c:v>
              </c:pt>
              <c:pt idx="241">
                <c:v>1282.454545454546</c:v>
              </c:pt>
              <c:pt idx="242">
                <c:v>1294.363636363637</c:v>
              </c:pt>
              <c:pt idx="243">
                <c:v>1306.272727272728</c:v>
              </c:pt>
              <c:pt idx="244">
                <c:v>1318.181818181819</c:v>
              </c:pt>
              <c:pt idx="245">
                <c:v>1330.09090909091</c:v>
              </c:pt>
              <c:pt idx="246">
                <c:v>1342</c:v>
              </c:pt>
              <c:pt idx="247">
                <c:v>1347.3636363636363</c:v>
              </c:pt>
              <c:pt idx="248">
                <c:v>1352.7272727272725</c:v>
              </c:pt>
              <c:pt idx="249">
                <c:v>1358.0909090909088</c:v>
              </c:pt>
              <c:pt idx="250">
                <c:v>1363.454545454545</c:v>
              </c:pt>
              <c:pt idx="251">
                <c:v>1368.8181818181813</c:v>
              </c:pt>
              <c:pt idx="252">
                <c:v>1374.1818181818176</c:v>
              </c:pt>
              <c:pt idx="253">
                <c:v>1379.5454545454538</c:v>
              </c:pt>
              <c:pt idx="254">
                <c:v>1384.90909090909</c:v>
              </c:pt>
              <c:pt idx="255">
                <c:v>1390.2727272727263</c:v>
              </c:pt>
              <c:pt idx="256">
                <c:v>1395.6363636363626</c:v>
              </c:pt>
              <c:pt idx="257">
                <c:v>1401</c:v>
              </c:pt>
              <c:pt idx="258">
                <c:v>1406.3636363636363</c:v>
              </c:pt>
              <c:pt idx="259">
                <c:v>1411.7272727272725</c:v>
              </c:pt>
              <c:pt idx="260">
                <c:v>1417.0909090909088</c:v>
              </c:pt>
              <c:pt idx="261">
                <c:v>1422.454545454545</c:v>
              </c:pt>
              <c:pt idx="262">
                <c:v>1427.8181818181813</c:v>
              </c:pt>
              <c:pt idx="263">
                <c:v>1433.1818181818176</c:v>
              </c:pt>
              <c:pt idx="264">
                <c:v>1438.5454545454538</c:v>
              </c:pt>
              <c:pt idx="265">
                <c:v>1443.90909090909</c:v>
              </c:pt>
              <c:pt idx="266">
                <c:v>1449.2727272727263</c:v>
              </c:pt>
              <c:pt idx="267">
                <c:v>1454.6363636363626</c:v>
              </c:pt>
              <c:pt idx="268">
                <c:v>1460</c:v>
              </c:pt>
              <c:pt idx="269">
                <c:v>1461.4166666666667</c:v>
              </c:pt>
              <c:pt idx="270">
                <c:v>1462.8333333333335</c:v>
              </c:pt>
              <c:pt idx="271">
                <c:v>1464.2500000000002</c:v>
              </c:pt>
              <c:pt idx="272">
                <c:v>1465.666666666667</c:v>
              </c:pt>
              <c:pt idx="273">
                <c:v>1467.0833333333337</c:v>
              </c:pt>
              <c:pt idx="274">
                <c:v>1468.5000000000005</c:v>
              </c:pt>
              <c:pt idx="275">
                <c:v>1469.9166666666672</c:v>
              </c:pt>
              <c:pt idx="276">
                <c:v>1471.333333333334</c:v>
              </c:pt>
              <c:pt idx="277">
                <c:v>1472.7500000000007</c:v>
              </c:pt>
              <c:pt idx="278">
                <c:v>1474.1666666666674</c:v>
              </c:pt>
              <c:pt idx="279">
                <c:v>1475.5833333333342</c:v>
              </c:pt>
              <c:pt idx="280">
                <c:v>1477</c:v>
              </c:pt>
              <c:pt idx="281">
                <c:v>1478.5454545454545</c:v>
              </c:pt>
              <c:pt idx="282">
                <c:v>1480.090909090909</c:v>
              </c:pt>
              <c:pt idx="283">
                <c:v>1481.6363636363635</c:v>
              </c:pt>
              <c:pt idx="284">
                <c:v>1483.181818181818</c:v>
              </c:pt>
              <c:pt idx="285">
                <c:v>1484.7272727272725</c:v>
              </c:pt>
              <c:pt idx="286">
                <c:v>1486.272727272727</c:v>
              </c:pt>
              <c:pt idx="287">
                <c:v>1487.8181818181815</c:v>
              </c:pt>
              <c:pt idx="288">
                <c:v>1489.363636363636</c:v>
              </c:pt>
              <c:pt idx="289">
                <c:v>1490.9090909090905</c:v>
              </c:pt>
              <c:pt idx="290">
                <c:v>1492.454545454545</c:v>
              </c:pt>
              <c:pt idx="291">
                <c:v>1494</c:v>
              </c:pt>
              <c:pt idx="292">
                <c:v>1494.5454545454545</c:v>
              </c:pt>
              <c:pt idx="293">
                <c:v>1495.090909090909</c:v>
              </c:pt>
              <c:pt idx="294">
                <c:v>1495.6363636363635</c:v>
              </c:pt>
              <c:pt idx="295">
                <c:v>1496.181818181818</c:v>
              </c:pt>
              <c:pt idx="296">
                <c:v>1496.7272727272725</c:v>
              </c:pt>
              <c:pt idx="297">
                <c:v>1497.272727272727</c:v>
              </c:pt>
              <c:pt idx="298">
                <c:v>1497.8181818181815</c:v>
              </c:pt>
              <c:pt idx="299">
                <c:v>1498.363636363636</c:v>
              </c:pt>
              <c:pt idx="300">
                <c:v>1498.9090909090905</c:v>
              </c:pt>
              <c:pt idx="301">
                <c:v>1499.454545454545</c:v>
              </c:pt>
              <c:pt idx="302">
                <c:v>1500</c:v>
              </c:pt>
              <c:pt idx="303">
                <c:v>1500</c:v>
              </c:pt>
              <c:pt idx="304">
                <c:v>1500</c:v>
              </c:pt>
              <c:pt idx="305">
                <c:v>1500</c:v>
              </c:pt>
              <c:pt idx="306">
                <c:v>1500</c:v>
              </c:pt>
              <c:pt idx="307">
                <c:v>1500</c:v>
              </c:pt>
              <c:pt idx="308">
                <c:v>1500</c:v>
              </c:pt>
              <c:pt idx="309">
                <c:v>1500</c:v>
              </c:pt>
              <c:pt idx="310">
                <c:v>1500</c:v>
              </c:pt>
              <c:pt idx="311">
                <c:v>1500</c:v>
              </c:pt>
              <c:pt idx="312">
                <c:v>1500</c:v>
              </c:pt>
              <c:pt idx="313">
                <c:v>1500</c:v>
              </c:pt>
              <c:pt idx="314">
                <c:v>1500</c:v>
              </c:pt>
              <c:pt idx="315">
                <c:v>1500</c:v>
              </c:pt>
              <c:pt idx="316">
                <c:v>1500</c:v>
              </c:pt>
              <c:pt idx="317">
                <c:v>1500</c:v>
              </c:pt>
              <c:pt idx="318">
                <c:v>1500</c:v>
              </c:pt>
              <c:pt idx="319">
                <c:v>1500</c:v>
              </c:pt>
              <c:pt idx="320">
                <c:v>1500</c:v>
              </c:pt>
              <c:pt idx="321">
                <c:v>1500</c:v>
              </c:pt>
              <c:pt idx="322">
                <c:v>1500</c:v>
              </c:pt>
              <c:pt idx="323">
                <c:v>1500</c:v>
              </c:pt>
              <c:pt idx="324">
                <c:v>1500</c:v>
              </c:pt>
              <c:pt idx="325">
                <c:v>1500</c:v>
              </c:pt>
              <c:pt idx="326">
                <c:v>1500</c:v>
              </c:pt>
              <c:pt idx="327">
                <c:v>1500</c:v>
              </c:pt>
              <c:pt idx="328">
                <c:v>1500</c:v>
              </c:pt>
              <c:pt idx="329">
                <c:v>1500</c:v>
              </c:pt>
              <c:pt idx="330">
                <c:v>1500</c:v>
              </c:pt>
              <c:pt idx="331">
                <c:v>1500</c:v>
              </c:pt>
              <c:pt idx="332">
                <c:v>1500</c:v>
              </c:pt>
              <c:pt idx="333">
                <c:v>1500</c:v>
              </c:pt>
              <c:pt idx="334">
                <c:v>1500</c:v>
              </c:pt>
              <c:pt idx="335">
                <c:v>1500</c:v>
              </c:pt>
              <c:pt idx="336">
                <c:v>1500</c:v>
              </c:pt>
              <c:pt idx="337">
                <c:v>1500</c:v>
              </c:pt>
              <c:pt idx="338">
                <c:v>1500</c:v>
              </c:pt>
              <c:pt idx="339">
                <c:v>1500</c:v>
              </c:pt>
              <c:pt idx="340">
                <c:v>1500</c:v>
              </c:pt>
              <c:pt idx="341">
                <c:v>1500</c:v>
              </c:pt>
              <c:pt idx="342">
                <c:v>1500</c:v>
              </c:pt>
              <c:pt idx="343">
                <c:v>1500</c:v>
              </c:pt>
              <c:pt idx="344">
                <c:v>1500</c:v>
              </c:pt>
              <c:pt idx="345">
                <c:v>1500</c:v>
              </c:pt>
              <c:pt idx="346">
                <c:v>1500</c:v>
              </c:pt>
              <c:pt idx="347">
                <c:v>1500</c:v>
              </c:pt>
              <c:pt idx="348">
                <c:v>1500</c:v>
              </c:pt>
              <c:pt idx="349">
                <c:v>1500</c:v>
              </c:pt>
              <c:pt idx="350">
                <c:v>1500</c:v>
              </c:pt>
              <c:pt idx="351">
                <c:v>1500</c:v>
              </c:pt>
              <c:pt idx="352">
                <c:v>1500</c:v>
              </c:pt>
              <c:pt idx="353">
                <c:v>1500</c:v>
              </c:pt>
              <c:pt idx="354">
                <c:v>1500</c:v>
              </c:pt>
              <c:pt idx="355">
                <c:v>1500</c:v>
              </c:pt>
              <c:pt idx="356">
                <c:v>1500</c:v>
              </c:pt>
              <c:pt idx="357">
                <c:v>1500</c:v>
              </c:pt>
              <c:pt idx="358">
                <c:v>1500</c:v>
              </c:pt>
              <c:pt idx="359">
                <c:v>1500</c:v>
              </c:pt>
              <c:pt idx="360">
                <c:v>1500</c:v>
              </c:pt>
              <c:pt idx="361">
                <c:v>1500</c:v>
              </c:pt>
              <c:pt idx="362">
                <c:v>1500</c:v>
              </c:pt>
              <c:pt idx="363">
                <c:v>1500</c:v>
              </c:pt>
              <c:pt idx="364">
                <c:v>1500</c:v>
              </c:pt>
              <c:pt idx="365">
                <c:v>1500</c:v>
              </c:pt>
              <c:pt idx="366">
                <c:v>1500</c:v>
              </c:pt>
              <c:pt idx="367">
                <c:v>1500</c:v>
              </c:pt>
              <c:pt idx="368">
                <c:v>1500</c:v>
              </c:pt>
              <c:pt idx="369">
                <c:v>1500</c:v>
              </c:pt>
              <c:pt idx="370">
                <c:v>1500</c:v>
              </c:pt>
              <c:pt idx="371">
                <c:v>1500</c:v>
              </c:pt>
              <c:pt idx="372">
                <c:v>1500</c:v>
              </c:pt>
              <c:pt idx="373">
                <c:v>1500</c:v>
              </c:pt>
              <c:pt idx="374">
                <c:v>1500</c:v>
              </c:pt>
              <c:pt idx="375">
                <c:v>1500</c:v>
              </c:pt>
              <c:pt idx="376">
                <c:v>1500</c:v>
              </c:pt>
              <c:pt idx="377">
                <c:v>1500</c:v>
              </c:pt>
              <c:pt idx="378">
                <c:v>1500</c:v>
              </c:pt>
              <c:pt idx="379">
                <c:v>1500</c:v>
              </c:pt>
              <c:pt idx="380">
                <c:v>1500</c:v>
              </c:pt>
              <c:pt idx="381">
                <c:v>1500</c:v>
              </c:pt>
              <c:pt idx="382">
                <c:v>1500</c:v>
              </c:pt>
              <c:pt idx="383">
                <c:v>1500</c:v>
              </c:pt>
              <c:pt idx="384">
                <c:v>1500</c:v>
              </c:pt>
              <c:pt idx="385">
                <c:v>1500</c:v>
              </c:pt>
              <c:pt idx="386">
                <c:v>1500</c:v>
              </c:pt>
              <c:pt idx="387">
                <c:v>1500</c:v>
              </c:pt>
              <c:pt idx="388">
                <c:v>1500</c:v>
              </c:pt>
              <c:pt idx="389">
                <c:v>1500</c:v>
              </c:pt>
              <c:pt idx="390">
                <c:v>1500</c:v>
              </c:pt>
              <c:pt idx="391">
                <c:v>1500</c:v>
              </c:pt>
              <c:pt idx="392">
                <c:v>1500</c:v>
              </c:pt>
              <c:pt idx="393">
                <c:v>1500</c:v>
              </c:pt>
              <c:pt idx="394">
                <c:v>1500</c:v>
              </c:pt>
              <c:pt idx="395">
                <c:v>1500</c:v>
              </c:pt>
              <c:pt idx="396">
                <c:v>1500</c:v>
              </c:pt>
              <c:pt idx="397">
                <c:v>1500</c:v>
              </c:pt>
              <c:pt idx="398">
                <c:v>1500</c:v>
              </c:pt>
              <c:pt idx="399">
                <c:v>1500</c:v>
              </c:pt>
              <c:pt idx="400">
                <c:v>1500</c:v>
              </c:pt>
              <c:pt idx="401">
                <c:v>1500</c:v>
              </c:pt>
              <c:pt idx="402">
                <c:v>1500</c:v>
              </c:pt>
              <c:pt idx="403">
                <c:v>1500</c:v>
              </c:pt>
              <c:pt idx="404">
                <c:v>1500</c:v>
              </c:pt>
              <c:pt idx="405">
                <c:v>1500</c:v>
              </c:pt>
              <c:pt idx="406">
                <c:v>1500</c:v>
              </c:pt>
              <c:pt idx="407">
                <c:v>1500</c:v>
              </c:pt>
              <c:pt idx="408">
                <c:v>1500</c:v>
              </c:pt>
              <c:pt idx="409">
                <c:v>1500</c:v>
              </c:pt>
              <c:pt idx="410">
                <c:v>1500</c:v>
              </c:pt>
              <c:pt idx="411">
                <c:v>1500</c:v>
              </c:pt>
              <c:pt idx="412">
                <c:v>1500</c:v>
              </c:pt>
              <c:pt idx="413">
                <c:v>1500</c:v>
              </c:pt>
              <c:pt idx="414">
                <c:v>1500</c:v>
              </c:pt>
              <c:pt idx="415">
                <c:v>1500</c:v>
              </c:pt>
              <c:pt idx="416">
                <c:v>1500</c:v>
              </c:pt>
              <c:pt idx="417">
                <c:v>1500</c:v>
              </c:pt>
              <c:pt idx="418">
                <c:v>1500</c:v>
              </c:pt>
              <c:pt idx="419">
                <c:v>1500</c:v>
              </c:pt>
              <c:pt idx="420">
                <c:v>1500</c:v>
              </c:pt>
              <c:pt idx="421">
                <c:v>1500</c:v>
              </c:pt>
              <c:pt idx="422">
                <c:v>1500</c:v>
              </c:pt>
              <c:pt idx="423">
                <c:v>1500</c:v>
              </c:pt>
              <c:pt idx="424">
                <c:v>1500</c:v>
              </c:pt>
              <c:pt idx="425">
                <c:v>1500</c:v>
              </c:pt>
              <c:pt idx="426">
                <c:v>1500</c:v>
              </c:pt>
              <c:pt idx="427">
                <c:v>1500</c:v>
              </c:pt>
              <c:pt idx="428">
                <c:v>1500</c:v>
              </c:pt>
              <c:pt idx="429">
                <c:v>1500</c:v>
              </c:pt>
              <c:pt idx="430">
                <c:v>1500</c:v>
              </c:pt>
              <c:pt idx="431">
                <c:v>1500</c:v>
              </c:pt>
              <c:pt idx="432">
                <c:v>1500</c:v>
              </c:pt>
              <c:pt idx="433">
                <c:v>1500</c:v>
              </c:pt>
              <c:pt idx="434">
                <c:v>1500</c:v>
              </c:pt>
              <c:pt idx="435">
                <c:v>1500</c:v>
              </c:pt>
              <c:pt idx="436">
                <c:v>1500</c:v>
              </c:pt>
              <c:pt idx="437">
                <c:v>1500</c:v>
              </c:pt>
              <c:pt idx="438">
                <c:v>1500</c:v>
              </c:pt>
              <c:pt idx="439">
                <c:v>1500</c:v>
              </c:pt>
              <c:pt idx="440">
                <c:v>1500</c:v>
              </c:pt>
              <c:pt idx="441">
                <c:v>1500</c:v>
              </c:pt>
              <c:pt idx="442">
                <c:v>1500</c:v>
              </c:pt>
              <c:pt idx="443">
                <c:v>1500</c:v>
              </c:pt>
              <c:pt idx="444">
                <c:v>1500</c:v>
              </c:pt>
              <c:pt idx="445">
                <c:v>1500</c:v>
              </c:pt>
              <c:pt idx="446">
                <c:v>1500</c:v>
              </c:pt>
              <c:pt idx="447">
                <c:v>1500</c:v>
              </c:pt>
              <c:pt idx="448">
                <c:v>1500</c:v>
              </c:pt>
              <c:pt idx="449">
                <c:v>1500</c:v>
              </c:pt>
              <c:pt idx="450">
                <c:v>1500</c:v>
              </c:pt>
              <c:pt idx="451">
                <c:v>1500</c:v>
              </c:pt>
              <c:pt idx="452">
                <c:v>1500</c:v>
              </c:pt>
              <c:pt idx="453">
                <c:v>1500</c:v>
              </c:pt>
              <c:pt idx="454">
                <c:v>1500</c:v>
              </c:pt>
              <c:pt idx="455">
                <c:v>1500</c:v>
              </c:pt>
              <c:pt idx="456">
                <c:v>1500</c:v>
              </c:pt>
              <c:pt idx="457">
                <c:v>1500</c:v>
              </c:pt>
              <c:pt idx="458">
                <c:v>1500</c:v>
              </c:pt>
              <c:pt idx="459">
                <c:v>1500</c:v>
              </c:pt>
              <c:pt idx="460">
                <c:v>1500</c:v>
              </c:pt>
              <c:pt idx="461">
                <c:v>1500</c:v>
              </c:pt>
              <c:pt idx="462">
                <c:v>1500</c:v>
              </c:pt>
              <c:pt idx="463">
                <c:v>1500</c:v>
              </c:pt>
              <c:pt idx="464">
                <c:v>1500</c:v>
              </c:pt>
              <c:pt idx="465">
                <c:v>1500</c:v>
              </c:pt>
              <c:pt idx="466">
                <c:v>1500</c:v>
              </c:pt>
              <c:pt idx="467">
                <c:v>1500</c:v>
              </c:pt>
              <c:pt idx="468">
                <c:v>1500</c:v>
              </c:pt>
              <c:pt idx="469">
                <c:v>1500</c:v>
              </c:pt>
              <c:pt idx="470">
                <c:v>1500</c:v>
              </c:pt>
              <c:pt idx="471">
                <c:v>1500</c:v>
              </c:pt>
              <c:pt idx="472">
                <c:v>1500</c:v>
              </c:pt>
              <c:pt idx="473">
                <c:v>1500</c:v>
              </c:pt>
              <c:pt idx="474">
                <c:v>1500</c:v>
              </c:pt>
              <c:pt idx="475">
                <c:v>1500</c:v>
              </c:pt>
              <c:pt idx="476">
                <c:v>1500</c:v>
              </c:pt>
              <c:pt idx="477">
                <c:v>1500</c:v>
              </c:pt>
              <c:pt idx="478">
                <c:v>1500</c:v>
              </c:pt>
              <c:pt idx="479">
                <c:v>1500</c:v>
              </c:pt>
              <c:pt idx="480">
                <c:v>1500</c:v>
              </c:pt>
              <c:pt idx="481">
                <c:v>1500</c:v>
              </c:pt>
              <c:pt idx="482">
                <c:v>1500</c:v>
              </c:pt>
              <c:pt idx="483">
                <c:v>1500</c:v>
              </c:pt>
              <c:pt idx="484">
                <c:v>1500</c:v>
              </c:pt>
              <c:pt idx="485">
                <c:v>1500</c:v>
              </c:pt>
              <c:pt idx="486">
                <c:v>1500</c:v>
              </c:pt>
              <c:pt idx="487">
                <c:v>1500</c:v>
              </c:pt>
              <c:pt idx="488">
                <c:v>1500</c:v>
              </c:pt>
              <c:pt idx="489">
                <c:v>1500</c:v>
              </c:pt>
              <c:pt idx="490">
                <c:v>1500</c:v>
              </c:pt>
              <c:pt idx="491">
                <c:v>1500</c:v>
              </c:pt>
              <c:pt idx="492">
                <c:v>1500</c:v>
              </c:pt>
              <c:pt idx="493">
                <c:v>1500</c:v>
              </c:pt>
              <c:pt idx="494">
                <c:v>1500</c:v>
              </c:pt>
              <c:pt idx="495">
                <c:v>1500</c:v>
              </c:pt>
              <c:pt idx="496">
                <c:v>1500</c:v>
              </c:pt>
              <c:pt idx="497">
                <c:v>1500</c:v>
              </c:pt>
              <c:pt idx="498">
                <c:v>1500</c:v>
              </c:pt>
              <c:pt idx="499">
                <c:v>1500</c:v>
              </c:pt>
              <c:pt idx="500">
                <c:v>1500</c:v>
              </c:pt>
              <c:pt idx="501">
                <c:v>1500</c:v>
              </c:pt>
              <c:pt idx="502">
                <c:v>1500</c:v>
              </c:pt>
              <c:pt idx="503">
                <c:v>1500</c:v>
              </c:pt>
              <c:pt idx="504">
                <c:v>1500</c:v>
              </c:pt>
              <c:pt idx="505">
                <c:v>1500</c:v>
              </c:pt>
              <c:pt idx="506">
                <c:v>1500</c:v>
              </c:pt>
              <c:pt idx="507">
                <c:v>1500</c:v>
              </c:pt>
              <c:pt idx="508">
                <c:v>1500</c:v>
              </c:pt>
              <c:pt idx="509">
                <c:v>1500</c:v>
              </c:pt>
              <c:pt idx="510">
                <c:v>1500</c:v>
              </c:pt>
              <c:pt idx="511">
                <c:v>1500</c:v>
              </c:pt>
              <c:pt idx="512">
                <c:v>1500</c:v>
              </c:pt>
              <c:pt idx="513">
                <c:v>1500</c:v>
              </c:pt>
              <c:pt idx="514">
                <c:v>1500</c:v>
              </c:pt>
              <c:pt idx="515">
                <c:v>1500</c:v>
              </c:pt>
              <c:pt idx="516">
                <c:v>1500</c:v>
              </c:pt>
              <c:pt idx="517">
                <c:v>1500</c:v>
              </c:pt>
              <c:pt idx="518">
                <c:v>1500</c:v>
              </c:pt>
              <c:pt idx="519">
                <c:v>1500</c:v>
              </c:pt>
              <c:pt idx="520">
                <c:v>1500</c:v>
              </c:pt>
              <c:pt idx="521">
                <c:v>1500</c:v>
              </c:pt>
              <c:pt idx="522">
                <c:v>1500</c:v>
              </c:pt>
              <c:pt idx="523">
                <c:v>1500</c:v>
              </c:pt>
              <c:pt idx="524">
                <c:v>1500</c:v>
              </c:pt>
              <c:pt idx="525">
                <c:v>1500</c:v>
              </c:pt>
              <c:pt idx="526">
                <c:v>1500</c:v>
              </c:pt>
              <c:pt idx="527">
                <c:v>1500</c:v>
              </c:pt>
              <c:pt idx="528">
                <c:v>1500</c:v>
              </c:pt>
              <c:pt idx="529">
                <c:v>1500</c:v>
              </c:pt>
              <c:pt idx="530">
                <c:v>1500</c:v>
              </c:pt>
              <c:pt idx="531">
                <c:v>1500</c:v>
              </c:pt>
              <c:pt idx="532">
                <c:v>1500</c:v>
              </c:pt>
              <c:pt idx="533">
                <c:v>1500</c:v>
              </c:pt>
              <c:pt idx="534">
                <c:v>1500</c:v>
              </c:pt>
              <c:pt idx="535">
                <c:v>1500</c:v>
              </c:pt>
              <c:pt idx="536">
                <c:v>1500</c:v>
              </c:pt>
              <c:pt idx="537">
                <c:v>1500</c:v>
              </c:pt>
              <c:pt idx="538">
                <c:v>1500</c:v>
              </c:pt>
              <c:pt idx="539">
                <c:v>1500</c:v>
              </c:pt>
              <c:pt idx="540">
                <c:v>1500</c:v>
              </c:pt>
              <c:pt idx="541">
                <c:v>1500</c:v>
              </c:pt>
              <c:pt idx="542">
                <c:v>1500</c:v>
              </c:pt>
              <c:pt idx="543">
                <c:v>1500</c:v>
              </c:pt>
              <c:pt idx="544">
                <c:v>1500</c:v>
              </c:pt>
              <c:pt idx="545">
                <c:v>1500</c:v>
              </c:pt>
              <c:pt idx="546">
                <c:v>1500</c:v>
              </c:pt>
              <c:pt idx="547">
                <c:v>1500</c:v>
              </c:pt>
              <c:pt idx="548">
                <c:v>1500</c:v>
              </c:pt>
              <c:pt idx="549">
                <c:v>1500</c:v>
              </c:pt>
              <c:pt idx="550">
                <c:v>1500</c:v>
              </c:pt>
              <c:pt idx="551">
                <c:v>1500</c:v>
              </c:pt>
              <c:pt idx="552">
                <c:v>1500</c:v>
              </c:pt>
              <c:pt idx="553">
                <c:v>1500</c:v>
              </c:pt>
              <c:pt idx="554">
                <c:v>1500</c:v>
              </c:pt>
              <c:pt idx="555">
                <c:v>1500</c:v>
              </c:pt>
              <c:pt idx="556">
                <c:v>1500</c:v>
              </c:pt>
              <c:pt idx="557">
                <c:v>1500</c:v>
              </c:pt>
              <c:pt idx="558">
                <c:v>1500</c:v>
              </c:pt>
              <c:pt idx="559">
                <c:v>1500</c:v>
              </c:pt>
              <c:pt idx="560">
                <c:v>1363.6363636363635</c:v>
              </c:pt>
              <c:pt idx="561">
                <c:v>1227.272727272727</c:v>
              </c:pt>
              <c:pt idx="562">
                <c:v>1090.9090909090905</c:v>
              </c:pt>
              <c:pt idx="563">
                <c:v>954.5454545454542</c:v>
              </c:pt>
              <c:pt idx="564">
                <c:v>818.1818181818178</c:v>
              </c:pt>
              <c:pt idx="565">
                <c:v>681.8181818181814</c:v>
              </c:pt>
              <c:pt idx="566">
                <c:v>545.454545454545</c:v>
              </c:pt>
              <c:pt idx="567">
                <c:v>409.09090909090867</c:v>
              </c:pt>
              <c:pt idx="568">
                <c:v>272.7272727272723</c:v>
              </c:pt>
              <c:pt idx="569">
                <c:v>136.36363636363592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</c:numLit>
          </c:val>
          <c:smooth val="0"/>
        </c:ser>
        <c:marker val="1"/>
        <c:axId val="47797065"/>
        <c:axId val="27520402"/>
      </c:lineChart>
      <c:cat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7520402"/>
        <c:crosses val="autoZero"/>
        <c:auto val="1"/>
        <c:lblOffset val="100"/>
        <c:tickLblSkip val="100"/>
        <c:tickMarkSkip val="20"/>
        <c:noMultiLvlLbl val="0"/>
      </c:catAx>
      <c:valAx>
        <c:axId val="2752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77970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Manufacturer's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PwrCrv_Data_2!$C$20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PwrCrv_Data_2!$B$21:$B$81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PwrCrv_Data_2!$C$21:$C$81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marker val="1"/>
        <c:axId val="46357027"/>
        <c:axId val="14560060"/>
      </c:lineChart>
      <c:cat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4560060"/>
        <c:crosses val="autoZero"/>
        <c:auto val="1"/>
        <c:lblOffset val="100"/>
        <c:noMultiLvlLbl val="0"/>
      </c:catAx>
      <c:valAx>
        <c:axId val="145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63570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PwrCrv_Data_2!$F$20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PwrCrv_Data_2!$E$21:$E$692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cat>
          <c:val>
            <c:numRef>
              <c:f>PwrCrv_Data_2!$F$21:$F$692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63931677"/>
        <c:axId val="38514182"/>
      </c:lineChart>
      <c:cat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8514182"/>
        <c:crosses val="autoZero"/>
        <c:auto val="1"/>
        <c:lblOffset val="100"/>
        <c:tickLblSkip val="100"/>
        <c:tickMarkSkip val="20"/>
        <c:noMultiLvlLbl val="0"/>
      </c:catAx>
      <c:valAx>
        <c:axId val="385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3931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8</xdr:row>
      <xdr:rowOff>9525</xdr:rowOff>
    </xdr:from>
    <xdr:to>
      <xdr:col>14</xdr:col>
      <xdr:colOff>47625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7429500" y="1323975"/>
        <a:ext cx="109537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152400</xdr:rowOff>
    </xdr:from>
    <xdr:to>
      <xdr:col>19</xdr:col>
      <xdr:colOff>381000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8124825" y="314325"/>
        <a:ext cx="62484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25</xdr:row>
      <xdr:rowOff>38100</xdr:rowOff>
    </xdr:from>
    <xdr:to>
      <xdr:col>19</xdr:col>
      <xdr:colOff>409575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8162925" y="4105275"/>
        <a:ext cx="62388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1</xdr:row>
      <xdr:rowOff>152400</xdr:rowOff>
    </xdr:from>
    <xdr:to>
      <xdr:col>19</xdr:col>
      <xdr:colOff>381000</xdr:colOff>
      <xdr:row>24</xdr:row>
      <xdr:rowOff>38100</xdr:rowOff>
    </xdr:to>
    <xdr:graphicFrame>
      <xdr:nvGraphicFramePr>
        <xdr:cNvPr id="3" name="Chart 7"/>
        <xdr:cNvGraphicFramePr/>
      </xdr:nvGraphicFramePr>
      <xdr:xfrm>
        <a:off x="8124825" y="314325"/>
        <a:ext cx="62484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266700</xdr:colOff>
      <xdr:row>25</xdr:row>
      <xdr:rowOff>38100</xdr:rowOff>
    </xdr:from>
    <xdr:to>
      <xdr:col>19</xdr:col>
      <xdr:colOff>409575</xdr:colOff>
      <xdr:row>47</xdr:row>
      <xdr:rowOff>95250</xdr:rowOff>
    </xdr:to>
    <xdr:graphicFrame>
      <xdr:nvGraphicFramePr>
        <xdr:cNvPr id="4" name="Chart 8"/>
        <xdr:cNvGraphicFramePr/>
      </xdr:nvGraphicFramePr>
      <xdr:xfrm>
        <a:off x="8162925" y="4105275"/>
        <a:ext cx="62388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152400</xdr:rowOff>
    </xdr:from>
    <xdr:to>
      <xdr:col>19</xdr:col>
      <xdr:colOff>381000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8124825" y="314325"/>
        <a:ext cx="62484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25</xdr:row>
      <xdr:rowOff>38100</xdr:rowOff>
    </xdr:from>
    <xdr:to>
      <xdr:col>19</xdr:col>
      <xdr:colOff>409575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8162925" y="4086225"/>
        <a:ext cx="62388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1</xdr:row>
      <xdr:rowOff>152400</xdr:rowOff>
    </xdr:from>
    <xdr:to>
      <xdr:col>19</xdr:col>
      <xdr:colOff>381000</xdr:colOff>
      <xdr:row>24</xdr:row>
      <xdr:rowOff>38100</xdr:rowOff>
    </xdr:to>
    <xdr:graphicFrame>
      <xdr:nvGraphicFramePr>
        <xdr:cNvPr id="3" name="Chart 7"/>
        <xdr:cNvGraphicFramePr/>
      </xdr:nvGraphicFramePr>
      <xdr:xfrm>
        <a:off x="8124825" y="314325"/>
        <a:ext cx="624840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266700</xdr:colOff>
      <xdr:row>25</xdr:row>
      <xdr:rowOff>38100</xdr:rowOff>
    </xdr:from>
    <xdr:to>
      <xdr:col>19</xdr:col>
      <xdr:colOff>409575</xdr:colOff>
      <xdr:row>47</xdr:row>
      <xdr:rowOff>95250</xdr:rowOff>
    </xdr:to>
    <xdr:graphicFrame>
      <xdr:nvGraphicFramePr>
        <xdr:cNvPr id="4" name="Chart 8"/>
        <xdr:cNvGraphicFramePr/>
      </xdr:nvGraphicFramePr>
      <xdr:xfrm>
        <a:off x="8162925" y="4086225"/>
        <a:ext cx="62388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152400</xdr:rowOff>
    </xdr:from>
    <xdr:to>
      <xdr:col>19</xdr:col>
      <xdr:colOff>381000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8124825" y="314325"/>
        <a:ext cx="62484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25</xdr:row>
      <xdr:rowOff>38100</xdr:rowOff>
    </xdr:from>
    <xdr:to>
      <xdr:col>19</xdr:col>
      <xdr:colOff>409575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8162925" y="4105275"/>
        <a:ext cx="62388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1</xdr:row>
      <xdr:rowOff>152400</xdr:rowOff>
    </xdr:from>
    <xdr:to>
      <xdr:col>19</xdr:col>
      <xdr:colOff>381000</xdr:colOff>
      <xdr:row>24</xdr:row>
      <xdr:rowOff>38100</xdr:rowOff>
    </xdr:to>
    <xdr:graphicFrame>
      <xdr:nvGraphicFramePr>
        <xdr:cNvPr id="3" name="Chart 7"/>
        <xdr:cNvGraphicFramePr/>
      </xdr:nvGraphicFramePr>
      <xdr:xfrm>
        <a:off x="8124825" y="314325"/>
        <a:ext cx="62484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266700</xdr:colOff>
      <xdr:row>25</xdr:row>
      <xdr:rowOff>38100</xdr:rowOff>
    </xdr:from>
    <xdr:to>
      <xdr:col>19</xdr:col>
      <xdr:colOff>409575</xdr:colOff>
      <xdr:row>47</xdr:row>
      <xdr:rowOff>95250</xdr:rowOff>
    </xdr:to>
    <xdr:graphicFrame>
      <xdr:nvGraphicFramePr>
        <xdr:cNvPr id="4" name="Chart 8"/>
        <xdr:cNvGraphicFramePr/>
      </xdr:nvGraphicFramePr>
      <xdr:xfrm>
        <a:off x="8162925" y="4105275"/>
        <a:ext cx="62388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152400</xdr:rowOff>
    </xdr:from>
    <xdr:to>
      <xdr:col>19</xdr:col>
      <xdr:colOff>381000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8134350" y="314325"/>
        <a:ext cx="62484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25</xdr:row>
      <xdr:rowOff>38100</xdr:rowOff>
    </xdr:from>
    <xdr:to>
      <xdr:col>19</xdr:col>
      <xdr:colOff>409575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8172450" y="4105275"/>
        <a:ext cx="62388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152400</xdr:rowOff>
    </xdr:from>
    <xdr:to>
      <xdr:col>19</xdr:col>
      <xdr:colOff>381000</xdr:colOff>
      <xdr:row>24</xdr:row>
      <xdr:rowOff>38100</xdr:rowOff>
    </xdr:to>
    <xdr:graphicFrame>
      <xdr:nvGraphicFramePr>
        <xdr:cNvPr id="1" name="Chart 15"/>
        <xdr:cNvGraphicFramePr/>
      </xdr:nvGraphicFramePr>
      <xdr:xfrm>
        <a:off x="8134350" y="314325"/>
        <a:ext cx="62484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25</xdr:row>
      <xdr:rowOff>38100</xdr:rowOff>
    </xdr:from>
    <xdr:to>
      <xdr:col>19</xdr:col>
      <xdr:colOff>409575</xdr:colOff>
      <xdr:row>47</xdr:row>
      <xdr:rowOff>95250</xdr:rowOff>
    </xdr:to>
    <xdr:graphicFrame>
      <xdr:nvGraphicFramePr>
        <xdr:cNvPr id="2" name="Chart 16"/>
        <xdr:cNvGraphicFramePr/>
      </xdr:nvGraphicFramePr>
      <xdr:xfrm>
        <a:off x="8172450" y="4105275"/>
        <a:ext cx="62388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152400</xdr:rowOff>
    </xdr:from>
    <xdr:to>
      <xdr:col>19</xdr:col>
      <xdr:colOff>381000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8134350" y="314325"/>
        <a:ext cx="62484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25</xdr:row>
      <xdr:rowOff>38100</xdr:rowOff>
    </xdr:from>
    <xdr:to>
      <xdr:col>19</xdr:col>
      <xdr:colOff>409575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8172450" y="4105275"/>
        <a:ext cx="62388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M202"/>
  <sheetViews>
    <sheetView tabSelected="1" zoomScale="75" zoomScaleNormal="75" workbookViewId="0" topLeftCell="F1">
      <selection activeCell="J3" sqref="J3"/>
    </sheetView>
  </sheetViews>
  <sheetFormatPr defaultColWidth="9.140625" defaultRowHeight="12.75"/>
  <cols>
    <col min="1" max="1" width="11.28125" style="0" bestFit="1" customWidth="1"/>
    <col min="2" max="2" width="14.8515625" style="0" customWidth="1"/>
    <col min="3" max="3" width="24.28125" style="0" bestFit="1" customWidth="1"/>
    <col min="4" max="4" width="29.00390625" style="0" bestFit="1" customWidth="1"/>
    <col min="5" max="5" width="29.57421875" style="0" customWidth="1"/>
    <col min="7" max="7" width="17.57421875" style="0" bestFit="1" customWidth="1"/>
    <col min="8" max="8" width="20.140625" style="0" bestFit="1" customWidth="1"/>
    <col min="9" max="9" width="32.28125" style="0" customWidth="1"/>
    <col min="10" max="10" width="19.28125" style="0" bestFit="1" customWidth="1"/>
    <col min="11" max="11" width="17.421875" style="0" customWidth="1"/>
    <col min="12" max="12" width="31.8515625" style="0" bestFit="1" customWidth="1"/>
    <col min="18" max="18" width="12.421875" style="0" customWidth="1"/>
    <col min="19" max="19" width="11.57421875" style="0" bestFit="1" customWidth="1"/>
    <col min="20" max="20" width="16.421875" style="0" customWidth="1"/>
    <col min="21" max="21" width="11.8515625" style="0" customWidth="1"/>
    <col min="22" max="22" width="13.28125" style="0" customWidth="1"/>
    <col min="24" max="24" width="14.28125" style="0" bestFit="1" customWidth="1"/>
    <col min="25" max="25" width="12.28125" style="0" bestFit="1" customWidth="1"/>
    <col min="31" max="31" width="13.28125" style="0" bestFit="1" customWidth="1"/>
    <col min="32" max="32" width="12.00390625" style="0" bestFit="1" customWidth="1"/>
  </cols>
  <sheetData>
    <row r="1" spans="1:31" ht="13.5" thickBot="1">
      <c r="A1" t="s">
        <v>40</v>
      </c>
      <c r="B1" s="17" t="s">
        <v>34</v>
      </c>
      <c r="C1" s="17" t="s">
        <v>41</v>
      </c>
      <c r="D1" s="38" t="str">
        <f ca="1">INDIRECT("PwrCrv_Data_"&amp;L2&amp;"!B3")</f>
        <v>GE 1.5 S, 70.5m rotor</v>
      </c>
      <c r="E1" s="17" t="s">
        <v>29</v>
      </c>
      <c r="G1" s="5" t="s">
        <v>44</v>
      </c>
      <c r="H1" s="43">
        <v>2</v>
      </c>
      <c r="I1" s="5" t="s">
        <v>30</v>
      </c>
      <c r="J1" s="5" t="s">
        <v>70</v>
      </c>
      <c r="L1" t="s">
        <v>52</v>
      </c>
      <c r="M1" t="s">
        <v>51</v>
      </c>
      <c r="R1" s="27"/>
      <c r="S1" s="27"/>
      <c r="T1" s="27"/>
      <c r="U1" s="27"/>
      <c r="V1" s="39"/>
      <c r="W1" s="35"/>
      <c r="X1" s="35"/>
      <c r="Y1" s="35"/>
      <c r="Z1" s="35"/>
      <c r="AA1" s="35"/>
      <c r="AB1" s="35"/>
      <c r="AC1" s="35"/>
      <c r="AD1" s="36"/>
      <c r="AE1" s="36"/>
    </row>
    <row r="2" spans="1:31" ht="13.5" thickTop="1">
      <c r="A2" s="20">
        <v>0</v>
      </c>
      <c r="B2">
        <f aca="true" t="shared" si="0" ref="B2:B33">WEIBULL(A2,$H$1,$H$2,0)/2</f>
        <v>0</v>
      </c>
      <c r="C2">
        <f>B2*$I$2</f>
        <v>0</v>
      </c>
      <c r="D2" s="18">
        <f ca="1">LOOKUP(A2,INDIRECT("PwrCrv_Data_"&amp;$L$2&amp;"!$E$21:$E$692"),INDIRECT("PwrCrv_Data_"&amp;$L$2&amp;"!$F$21:$F$692"))</f>
        <v>0</v>
      </c>
      <c r="E2">
        <f aca="true" t="shared" si="1" ref="E2:E33">C2*D2</f>
        <v>0</v>
      </c>
      <c r="G2" s="5" t="s">
        <v>45</v>
      </c>
      <c r="H2">
        <f>G6/EXP(GAMMALN(1+POWER(H1,-1)))</f>
        <v>18.980412295786326</v>
      </c>
      <c r="I2" s="41">
        <v>8760</v>
      </c>
      <c r="J2">
        <f>G8/EXP(GAMMALN(1+POWER(H1,-1)))</f>
        <v>8.484761866690356</v>
      </c>
      <c r="L2" s="40">
        <v>1</v>
      </c>
      <c r="M2" t="s">
        <v>54</v>
      </c>
      <c r="N2" s="37"/>
      <c r="U2" s="29"/>
      <c r="V2" s="18"/>
      <c r="X2" s="24"/>
      <c r="Y2" s="16"/>
      <c r="Z2" s="14"/>
      <c r="AA2" s="16"/>
      <c r="AB2" s="16"/>
      <c r="AC2" s="16"/>
      <c r="AD2" s="16"/>
      <c r="AE2" s="16"/>
    </row>
    <row r="3" spans="1:31" ht="12.75">
      <c r="A3" s="18">
        <v>0.5</v>
      </c>
      <c r="B3">
        <f t="shared" si="0"/>
        <v>0.0013869389387236898</v>
      </c>
      <c r="C3">
        <f aca="true" t="shared" si="2" ref="C3:C66">B3*$I$2</f>
        <v>12.149585103219522</v>
      </c>
      <c r="D3" s="18">
        <f aca="true" ca="1" t="shared" si="3" ref="D3:D66">LOOKUP(A3,INDIRECT("PwrCrv_Data_"&amp;$L$2&amp;"!$E$21:$E$692"),INDIRECT("PwrCrv_Data_"&amp;$L$2&amp;"!$F$21:$F$692"))</f>
        <v>0</v>
      </c>
      <c r="E3">
        <f t="shared" si="1"/>
        <v>0</v>
      </c>
      <c r="G3" s="31" t="s">
        <v>31</v>
      </c>
      <c r="H3" t="s">
        <v>48</v>
      </c>
      <c r="M3" t="s">
        <v>57</v>
      </c>
      <c r="O3" s="16"/>
      <c r="U3" s="29"/>
      <c r="V3" s="18"/>
      <c r="X3" s="24"/>
      <c r="Y3" s="16"/>
      <c r="Z3" s="14"/>
      <c r="AA3" s="16"/>
      <c r="AB3" s="16"/>
      <c r="AC3" s="16"/>
      <c r="AD3" s="16"/>
      <c r="AE3" s="16"/>
    </row>
    <row r="4" spans="1:31" ht="12.75">
      <c r="A4" s="18">
        <v>1</v>
      </c>
      <c r="B4">
        <f t="shared" si="0"/>
        <v>0.002768109079524467</v>
      </c>
      <c r="C4">
        <f t="shared" si="2"/>
        <v>24.24863553663433</v>
      </c>
      <c r="D4" s="18">
        <f ca="1" t="shared" si="3"/>
        <v>0</v>
      </c>
      <c r="E4">
        <f t="shared" si="1"/>
        <v>0</v>
      </c>
      <c r="G4" s="28">
        <v>15.66</v>
      </c>
      <c r="H4" s="42">
        <v>30</v>
      </c>
      <c r="I4" t="s">
        <v>43</v>
      </c>
      <c r="J4" t="s">
        <v>32</v>
      </c>
      <c r="L4" s="44"/>
      <c r="M4" t="s">
        <v>55</v>
      </c>
      <c r="O4" s="30"/>
      <c r="U4" s="29"/>
      <c r="V4" s="18"/>
      <c r="X4" s="24"/>
      <c r="Y4" s="16"/>
      <c r="Z4" s="14"/>
      <c r="AA4" s="16"/>
      <c r="AB4" s="16"/>
      <c r="AC4" s="16"/>
      <c r="AD4" s="16"/>
      <c r="AE4" s="16"/>
    </row>
    <row r="5" spans="1:31" ht="12.75">
      <c r="A5" s="18">
        <v>1.5</v>
      </c>
      <c r="B5">
        <f t="shared" si="0"/>
        <v>0.004137781596975546</v>
      </c>
      <c r="C5">
        <f t="shared" si="2"/>
        <v>36.246966789505784</v>
      </c>
      <c r="D5" s="18">
        <f ca="1" t="shared" si="3"/>
        <v>0</v>
      </c>
      <c r="E5">
        <f t="shared" si="1"/>
        <v>0</v>
      </c>
      <c r="G5" t="s">
        <v>38</v>
      </c>
      <c r="H5" t="s">
        <v>49</v>
      </c>
      <c r="I5">
        <f>SUM(E2:E143)</f>
        <v>4948410.254033468</v>
      </c>
      <c r="J5" s="22">
        <f ca="1">I5/((INDIRECT("PwrCrv_Data_"&amp;L2&amp;"!B5"))*I2)</f>
        <v>0.37659134353374946</v>
      </c>
      <c r="M5" t="s">
        <v>56</v>
      </c>
      <c r="O5" s="30"/>
      <c r="U5" s="29"/>
      <c r="V5" s="18"/>
      <c r="X5" s="24"/>
      <c r="Y5" s="16"/>
      <c r="Z5" s="14"/>
      <c r="AA5" s="16"/>
      <c r="AB5" s="16"/>
      <c r="AC5" s="16"/>
      <c r="AD5" s="16"/>
      <c r="AE5" s="16"/>
    </row>
    <row r="6" spans="1:31" ht="12.75">
      <c r="A6" s="18">
        <v>2</v>
      </c>
      <c r="B6">
        <f t="shared" si="0"/>
        <v>0.0054903072230595915</v>
      </c>
      <c r="C6">
        <f t="shared" si="2"/>
        <v>48.09509127400202</v>
      </c>
      <c r="D6" s="18">
        <f ca="1" t="shared" si="3"/>
        <v>0</v>
      </c>
      <c r="E6">
        <f t="shared" si="1"/>
        <v>0</v>
      </c>
      <c r="G6">
        <f>G4*((H6/H4)^(I8))</f>
        <v>16.820952431629152</v>
      </c>
      <c r="H6" s="42">
        <v>50</v>
      </c>
      <c r="M6" t="s">
        <v>58</v>
      </c>
      <c r="O6" s="30"/>
      <c r="U6" s="29"/>
      <c r="V6" s="18"/>
      <c r="X6" s="24"/>
      <c r="Y6" s="16"/>
      <c r="Z6" s="14"/>
      <c r="AA6" s="16"/>
      <c r="AB6" s="16"/>
      <c r="AC6" s="16"/>
      <c r="AD6" s="16"/>
      <c r="AE6" s="16"/>
    </row>
    <row r="7" spans="1:31" ht="12.75">
      <c r="A7" s="18">
        <v>2.5</v>
      </c>
      <c r="B7">
        <f t="shared" si="0"/>
        <v>0.006820155061745995</v>
      </c>
      <c r="C7">
        <f t="shared" si="2"/>
        <v>59.74455834089492</v>
      </c>
      <c r="D7" s="18">
        <f ca="1" t="shared" si="3"/>
        <v>0</v>
      </c>
      <c r="E7">
        <f t="shared" si="1"/>
        <v>0</v>
      </c>
      <c r="G7" t="s">
        <v>39</v>
      </c>
      <c r="I7" s="32" t="s">
        <v>50</v>
      </c>
      <c r="J7" t="s">
        <v>69</v>
      </c>
      <c r="K7" t="s">
        <v>68</v>
      </c>
      <c r="M7" t="s">
        <v>53</v>
      </c>
      <c r="U7" s="29"/>
      <c r="V7" s="18"/>
      <c r="X7" s="24"/>
      <c r="Y7" s="16"/>
      <c r="Z7" s="14"/>
      <c r="AA7" s="16"/>
      <c r="AB7" s="16"/>
      <c r="AC7" s="16"/>
      <c r="AD7" s="16"/>
      <c r="AE7" s="16"/>
    </row>
    <row r="8" spans="1:31" ht="12.75">
      <c r="A8" s="18">
        <v>3</v>
      </c>
      <c r="B8">
        <f t="shared" si="0"/>
        <v>0.00812195026006463</v>
      </c>
      <c r="C8">
        <f t="shared" si="2"/>
        <v>71.14828427816616</v>
      </c>
      <c r="D8" s="18">
        <f ca="1" t="shared" si="3"/>
        <v>0</v>
      </c>
      <c r="E8">
        <f t="shared" si="1"/>
        <v>0</v>
      </c>
      <c r="G8">
        <f>G6/2.237</f>
        <v>7.519424421827962</v>
      </c>
      <c r="I8" s="41">
        <v>0.14</v>
      </c>
      <c r="J8" s="43">
        <v>0</v>
      </c>
      <c r="K8" s="45">
        <f>1.225*EXP((-3.10898*10^-5)*($J$8))</f>
        <v>1.225</v>
      </c>
      <c r="M8" t="s">
        <v>67</v>
      </c>
      <c r="U8" s="29"/>
      <c r="V8" s="18"/>
      <c r="X8" s="24"/>
      <c r="Y8" s="16"/>
      <c r="Z8" s="14"/>
      <c r="AA8" s="16"/>
      <c r="AB8" s="16"/>
      <c r="AC8" s="16"/>
      <c r="AD8" s="16"/>
      <c r="AE8" s="16"/>
    </row>
    <row r="9" spans="1:31" ht="12.75">
      <c r="A9" s="18">
        <v>3.5</v>
      </c>
      <c r="B9">
        <f t="shared" si="0"/>
        <v>0.009390510176704581</v>
      </c>
      <c r="C9">
        <f t="shared" si="2"/>
        <v>82.26086914793213</v>
      </c>
      <c r="D9" s="18">
        <f ca="1" t="shared" si="3"/>
        <v>0</v>
      </c>
      <c r="E9">
        <f t="shared" si="1"/>
        <v>0</v>
      </c>
      <c r="U9" s="29"/>
      <c r="V9" s="18"/>
      <c r="X9" s="24"/>
      <c r="Y9" s="16"/>
      <c r="Z9" s="14"/>
      <c r="AA9" s="16"/>
      <c r="AB9" s="16"/>
      <c r="AC9" s="16"/>
      <c r="AD9" s="16"/>
      <c r="AE9" s="16"/>
    </row>
    <row r="10" spans="1:31" ht="12.75">
      <c r="A10" s="18">
        <v>4</v>
      </c>
      <c r="B10">
        <f t="shared" si="0"/>
        <v>0.010620878707757497</v>
      </c>
      <c r="C10">
        <f t="shared" si="2"/>
        <v>93.03889747995568</v>
      </c>
      <c r="D10" s="18">
        <f ca="1" t="shared" si="3"/>
        <v>0</v>
      </c>
      <c r="E10">
        <f t="shared" si="1"/>
        <v>0</v>
      </c>
      <c r="U10" s="29"/>
      <c r="V10" s="18"/>
      <c r="X10" s="24"/>
      <c r="Y10" s="16"/>
      <c r="Z10" s="14"/>
      <c r="AA10" s="16"/>
      <c r="AB10" s="16"/>
      <c r="AC10" s="16"/>
      <c r="AD10" s="16"/>
      <c r="AE10" s="16"/>
    </row>
    <row r="11" spans="1:31" ht="12.75">
      <c r="A11" s="18">
        <v>4.5</v>
      </c>
      <c r="B11">
        <f t="shared" si="0"/>
        <v>0.011808358451930394</v>
      </c>
      <c r="C11">
        <f t="shared" si="2"/>
        <v>103.44122003891025</v>
      </c>
      <c r="D11" s="18">
        <f ca="1" t="shared" si="3"/>
        <v>0</v>
      </c>
      <c r="E11">
        <f t="shared" si="1"/>
        <v>0</v>
      </c>
      <c r="U11" s="29"/>
      <c r="V11" s="18"/>
      <c r="X11" s="24"/>
      <c r="Y11" s="16"/>
      <c r="Z11" s="14"/>
      <c r="AA11" s="16"/>
      <c r="AB11" s="16"/>
      <c r="AC11" s="16"/>
      <c r="AD11" s="16"/>
      <c r="AE11" s="16"/>
    </row>
    <row r="12" spans="1:31" ht="12.75">
      <c r="A12" s="18">
        <v>5</v>
      </c>
      <c r="B12">
        <f t="shared" si="0"/>
        <v>0.012948540424030167</v>
      </c>
      <c r="C12">
        <f t="shared" si="2"/>
        <v>113.42921411450426</v>
      </c>
      <c r="D12" s="18">
        <f ca="1" t="shared" si="3"/>
        <v>0</v>
      </c>
      <c r="E12">
        <f t="shared" si="1"/>
        <v>0</v>
      </c>
      <c r="U12" s="29"/>
      <c r="V12" s="18"/>
      <c r="X12" s="24"/>
      <c r="Y12" s="16"/>
      <c r="Z12" s="14"/>
      <c r="AA12" s="16"/>
      <c r="AB12" s="16"/>
      <c r="AC12" s="16"/>
      <c r="AD12" s="16"/>
      <c r="AE12" s="16"/>
    </row>
    <row r="13" spans="1:31" ht="12.75">
      <c r="A13" s="18">
        <v>5.5</v>
      </c>
      <c r="B13">
        <f t="shared" si="0"/>
        <v>0.014037331055375494</v>
      </c>
      <c r="C13">
        <f t="shared" si="2"/>
        <v>122.96702004508933</v>
      </c>
      <c r="D13" s="18">
        <f ca="1" t="shared" si="3"/>
        <v>0</v>
      </c>
      <c r="E13">
        <f t="shared" si="1"/>
        <v>0</v>
      </c>
      <c r="U13" s="29"/>
      <c r="V13" s="18"/>
      <c r="X13" s="24"/>
      <c r="Y13" s="16"/>
      <c r="Z13" s="14"/>
      <c r="AA13" s="16"/>
      <c r="AB13" s="16"/>
      <c r="AC13" s="16"/>
      <c r="AD13" s="16"/>
      <c r="AE13" s="16"/>
    </row>
    <row r="14" spans="1:31" ht="12.75">
      <c r="A14" s="18">
        <v>6</v>
      </c>
      <c r="B14">
        <f t="shared" si="0"/>
        <v>0.015070976252577159</v>
      </c>
      <c r="C14">
        <f t="shared" si="2"/>
        <v>132.0217519725759</v>
      </c>
      <c r="D14" s="18">
        <f ca="1" t="shared" si="3"/>
        <v>0</v>
      </c>
      <c r="E14">
        <f t="shared" si="1"/>
        <v>0</v>
      </c>
      <c r="U14" s="29"/>
      <c r="V14" s="18"/>
      <c r="X14" s="24"/>
      <c r="Y14" s="16"/>
      <c r="Z14" s="14"/>
      <c r="AA14" s="16"/>
      <c r="AB14" s="16"/>
      <c r="AC14" s="16"/>
      <c r="AD14" s="16"/>
      <c r="AE14" s="16"/>
    </row>
    <row r="15" spans="1:31" ht="12.75">
      <c r="A15" s="18">
        <v>6.5</v>
      </c>
      <c r="B15">
        <f t="shared" si="0"/>
        <v>0.01604608232136143</v>
      </c>
      <c r="C15">
        <f t="shared" si="2"/>
        <v>140.56368113512613</v>
      </c>
      <c r="D15" s="18">
        <f ca="1" t="shared" si="3"/>
        <v>0</v>
      </c>
      <c r="E15">
        <f t="shared" si="1"/>
        <v>0</v>
      </c>
      <c r="U15" s="29"/>
      <c r="V15" s="18"/>
      <c r="X15" s="24"/>
      <c r="Y15" s="16"/>
      <c r="Z15" s="14"/>
      <c r="AA15" s="16"/>
      <c r="AB15" s="16"/>
      <c r="AC15" s="16"/>
      <c r="AD15" s="16"/>
      <c r="AE15" s="16"/>
    </row>
    <row r="16" spans="1:31" ht="12.75">
      <c r="A16" s="18">
        <v>7</v>
      </c>
      <c r="B16">
        <f t="shared" si="0"/>
        <v>0.01695963359927746</v>
      </c>
      <c r="C16">
        <f t="shared" si="2"/>
        <v>148.56639032967055</v>
      </c>
      <c r="D16" s="18">
        <f ca="1" t="shared" si="3"/>
        <v>0</v>
      </c>
      <c r="E16">
        <f t="shared" si="1"/>
        <v>0</v>
      </c>
      <c r="U16" s="29"/>
      <c r="V16" s="18"/>
      <c r="X16" s="24"/>
      <c r="Y16" s="16"/>
      <c r="Z16" s="14"/>
      <c r="AA16" s="16"/>
      <c r="AB16" s="16"/>
      <c r="AC16" s="16"/>
      <c r="AD16" s="16"/>
      <c r="AE16" s="16"/>
    </row>
    <row r="17" spans="1:31" ht="12.75">
      <c r="A17" s="18">
        <v>7.5</v>
      </c>
      <c r="B17">
        <f t="shared" si="0"/>
        <v>0.017809006679691482</v>
      </c>
      <c r="C17">
        <f t="shared" si="2"/>
        <v>156.00689851409737</v>
      </c>
      <c r="D17" s="18">
        <f ca="1" t="shared" si="3"/>
        <v>0</v>
      </c>
      <c r="E17">
        <f t="shared" si="1"/>
        <v>0</v>
      </c>
      <c r="U17" s="29"/>
      <c r="V17" s="18"/>
      <c r="X17" s="24"/>
      <c r="Y17" s="16"/>
      <c r="Z17" s="14"/>
      <c r="AA17" s="16"/>
      <c r="AB17" s="16"/>
      <c r="AC17" s="16"/>
      <c r="AD17" s="16"/>
      <c r="AE17" s="16"/>
    </row>
    <row r="18" spans="1:31" ht="12.75">
      <c r="A18" s="18">
        <v>8</v>
      </c>
      <c r="B18">
        <f t="shared" si="0"/>
        <v>0.01859198114887649</v>
      </c>
      <c r="C18">
        <f t="shared" si="2"/>
        <v>162.86575486415808</v>
      </c>
      <c r="D18" s="18">
        <f ca="1" t="shared" si="3"/>
        <v>6.545454545454546</v>
      </c>
      <c r="E18">
        <f t="shared" si="1"/>
        <v>1066.0303954744893</v>
      </c>
      <c r="U18" s="29"/>
      <c r="V18" s="18"/>
      <c r="X18" s="24"/>
      <c r="Y18" s="16"/>
      <c r="Z18" s="14"/>
      <c r="AA18" s="16"/>
      <c r="AB18" s="16"/>
      <c r="AC18" s="16"/>
      <c r="AD18" s="16"/>
      <c r="AE18" s="16"/>
    </row>
    <row r="19" spans="1:31" ht="12.75">
      <c r="A19" s="18">
        <v>8.5</v>
      </c>
      <c r="B19">
        <f t="shared" si="0"/>
        <v>0.019306746797701023</v>
      </c>
      <c r="C19">
        <f t="shared" si="2"/>
        <v>169.12710194786095</v>
      </c>
      <c r="D19" s="18">
        <f ca="1" t="shared" si="3"/>
        <v>22.90909090909091</v>
      </c>
      <c r="E19">
        <f t="shared" si="1"/>
        <v>3874.548153714633</v>
      </c>
      <c r="U19" s="29"/>
      <c r="V19" s="18"/>
      <c r="X19" s="24"/>
      <c r="Y19" s="16"/>
      <c r="Z19" s="14"/>
      <c r="AA19" s="16"/>
      <c r="AB19" s="16"/>
      <c r="AC19" s="16"/>
      <c r="AD19" s="16"/>
      <c r="AE19" s="16"/>
    </row>
    <row r="20" spans="1:31" ht="12.75">
      <c r="A20" s="18">
        <v>9</v>
      </c>
      <c r="B20">
        <f t="shared" si="0"/>
        <v>0.019951907308855175</v>
      </c>
      <c r="C20">
        <f t="shared" si="2"/>
        <v>174.77870802557135</v>
      </c>
      <c r="D20" s="18">
        <f ca="1" t="shared" si="3"/>
        <v>38.5</v>
      </c>
      <c r="E20">
        <f t="shared" si="1"/>
        <v>6728.980258984497</v>
      </c>
      <c r="U20" s="29"/>
      <c r="V20" s="18"/>
      <c r="X20" s="24"/>
      <c r="Y20" s="16"/>
      <c r="Z20" s="14"/>
      <c r="AA20" s="16"/>
      <c r="AB20" s="16"/>
      <c r="AC20" s="16"/>
      <c r="AD20" s="16"/>
      <c r="AE20" s="16"/>
    </row>
    <row r="21" spans="1:31" ht="12.75">
      <c r="A21" s="18">
        <v>9.5</v>
      </c>
      <c r="B21">
        <f t="shared" si="0"/>
        <v>0.020526480459189544</v>
      </c>
      <c r="C21">
        <f t="shared" si="2"/>
        <v>179.8119688225004</v>
      </c>
      <c r="D21" s="18">
        <f ca="1" t="shared" si="3"/>
        <v>51</v>
      </c>
      <c r="E21">
        <f t="shared" si="1"/>
        <v>9170.41040994752</v>
      </c>
      <c r="U21" s="29"/>
      <c r="V21" s="18"/>
      <c r="X21" s="24"/>
      <c r="Y21" s="16"/>
      <c r="Z21" s="14"/>
      <c r="AA21" s="16"/>
      <c r="AB21" s="16"/>
      <c r="AC21" s="16"/>
      <c r="AD21" s="16"/>
      <c r="AE21" s="16"/>
    </row>
    <row r="22" spans="1:31" ht="12.75">
      <c r="A22" s="18">
        <v>10</v>
      </c>
      <c r="B22">
        <f t="shared" si="0"/>
        <v>0.021029894914071125</v>
      </c>
      <c r="C22">
        <f t="shared" si="2"/>
        <v>184.22187944726306</v>
      </c>
      <c r="D22" s="18">
        <f ca="1" t="shared" si="3"/>
        <v>63.5</v>
      </c>
      <c r="E22">
        <f t="shared" si="1"/>
        <v>11698.089344901204</v>
      </c>
      <c r="U22" s="29"/>
      <c r="V22" s="18"/>
      <c r="X22" s="24"/>
      <c r="Y22" s="16"/>
      <c r="Z22" s="14"/>
      <c r="AA22" s="16"/>
      <c r="AB22" s="16"/>
      <c r="AC22" s="16"/>
      <c r="AD22" s="16"/>
      <c r="AE22" s="16"/>
    </row>
    <row r="23" spans="1:31" ht="12.75">
      <c r="A23" s="18">
        <v>10.5</v>
      </c>
      <c r="B23">
        <f t="shared" si="0"/>
        <v>0.02146198372619609</v>
      </c>
      <c r="C23">
        <f t="shared" si="2"/>
        <v>188.00697744147774</v>
      </c>
      <c r="D23" s="18">
        <f ca="1" t="shared" si="3"/>
        <v>79.81818181818181</v>
      </c>
      <c r="E23">
        <f t="shared" si="1"/>
        <v>15006.375108510678</v>
      </c>
      <c r="U23" s="29"/>
      <c r="V23" s="18"/>
      <c r="X23" s="24"/>
      <c r="Y23" s="16"/>
      <c r="Z23" s="14"/>
      <c r="AA23" s="16"/>
      <c r="AB23" s="16"/>
      <c r="AC23" s="16"/>
      <c r="AD23" s="16"/>
      <c r="AE23" s="16"/>
    </row>
    <row r="24" spans="1:31" ht="12.75">
      <c r="A24" s="18">
        <v>11</v>
      </c>
      <c r="B24">
        <f t="shared" si="0"/>
        <v>0.02182297468459906</v>
      </c>
      <c r="C24">
        <f t="shared" si="2"/>
        <v>191.16925823708777</v>
      </c>
      <c r="D24" s="18">
        <f ca="1" t="shared" si="3"/>
        <v>97.09090909090908</v>
      </c>
      <c r="E24">
        <f t="shared" si="1"/>
        <v>18560.79707247361</v>
      </c>
      <c r="U24" s="29"/>
      <c r="V24" s="18"/>
      <c r="X24" s="24"/>
      <c r="Y24" s="16"/>
      <c r="Z24" s="14"/>
      <c r="AA24" s="16"/>
      <c r="AB24" s="16"/>
      <c r="AC24" s="16"/>
      <c r="AD24" s="16"/>
      <c r="AE24" s="16"/>
    </row>
    <row r="25" spans="1:31" ht="12.75">
      <c r="A25" s="18">
        <v>11.5</v>
      </c>
      <c r="B25">
        <f t="shared" si="0"/>
        <v>0.022113477690260633</v>
      </c>
      <c r="C25">
        <f t="shared" si="2"/>
        <v>193.71406456668313</v>
      </c>
      <c r="D25" s="18">
        <f ca="1" t="shared" si="3"/>
        <v>116.54545454545456</v>
      </c>
      <c r="E25">
        <f t="shared" si="1"/>
        <v>22576.49370677162</v>
      </c>
      <c r="U25" s="29"/>
      <c r="V25" s="18"/>
      <c r="X25" s="24"/>
      <c r="Y25" s="16"/>
      <c r="Z25" s="14"/>
      <c r="AA25" s="16"/>
      <c r="AB25" s="16"/>
      <c r="AC25" s="16"/>
      <c r="AD25" s="16"/>
      <c r="AE25" s="16"/>
    </row>
    <row r="26" spans="1:31" ht="12.75">
      <c r="A26" s="18">
        <v>12</v>
      </c>
      <c r="B26">
        <f t="shared" si="0"/>
        <v>0.022334469362390582</v>
      </c>
      <c r="C26">
        <f t="shared" si="2"/>
        <v>195.6499516145415</v>
      </c>
      <c r="D26" s="18">
        <f ca="1" t="shared" si="3"/>
        <v>137.4545454545455</v>
      </c>
      <c r="E26">
        <f t="shared" si="1"/>
        <v>26892.97516738062</v>
      </c>
      <c r="U26" s="29"/>
      <c r="V26" s="18"/>
      <c r="X26" s="24"/>
      <c r="Y26" s="16"/>
      <c r="Z26" s="14"/>
      <c r="AA26" s="16"/>
      <c r="AB26" s="16"/>
      <c r="AC26" s="16"/>
      <c r="AD26" s="16"/>
      <c r="AE26" s="16"/>
    </row>
    <row r="27" spans="1:31" ht="12.75">
      <c r="A27" s="18">
        <v>12.5</v>
      </c>
      <c r="B27">
        <f t="shared" si="0"/>
        <v>0.02248727510385498</v>
      </c>
      <c r="C27">
        <f t="shared" si="2"/>
        <v>196.98852990976962</v>
      </c>
      <c r="D27" s="18">
        <f ca="1" t="shared" si="3"/>
        <v>160</v>
      </c>
      <c r="E27">
        <f t="shared" si="1"/>
        <v>31518.164785563138</v>
      </c>
      <c r="U27" s="29"/>
      <c r="V27" s="18"/>
      <c r="X27" s="24"/>
      <c r="Y27" s="16"/>
      <c r="Z27" s="14"/>
      <c r="AA27" s="16"/>
      <c r="AB27" s="16"/>
      <c r="AC27" s="16"/>
      <c r="AD27" s="16"/>
      <c r="AE27" s="16"/>
    </row>
    <row r="28" spans="1:31" ht="12.75">
      <c r="A28" s="18">
        <v>13</v>
      </c>
      <c r="B28">
        <f t="shared" si="0"/>
        <v>0.022573548875085312</v>
      </c>
      <c r="C28">
        <f t="shared" si="2"/>
        <v>197.74428814574733</v>
      </c>
      <c r="D28" s="18">
        <f ca="1" t="shared" si="3"/>
        <v>185</v>
      </c>
      <c r="E28">
        <f t="shared" si="1"/>
        <v>36582.69330696326</v>
      </c>
      <c r="U28" s="29"/>
      <c r="V28" s="18"/>
      <c r="X28" s="24"/>
      <c r="Y28" s="16"/>
      <c r="Z28" s="14"/>
      <c r="AA28" s="16"/>
      <c r="AB28" s="16"/>
      <c r="AC28" s="16"/>
      <c r="AD28" s="16"/>
      <c r="AE28" s="16"/>
    </row>
    <row r="29" spans="1:31" ht="12.75">
      <c r="A29" s="18">
        <v>13.5</v>
      </c>
      <c r="B29">
        <f t="shared" si="0"/>
        <v>0.022595250942975313</v>
      </c>
      <c r="C29">
        <f t="shared" si="2"/>
        <v>197.93439826046375</v>
      </c>
      <c r="D29" s="18">
        <f ca="1" t="shared" si="3"/>
        <v>210.8181818181818</v>
      </c>
      <c r="E29">
        <f t="shared" si="1"/>
        <v>41728.16996054686</v>
      </c>
      <c r="U29" s="29"/>
      <c r="V29" s="18"/>
      <c r="X29" s="24"/>
      <c r="Y29" s="16"/>
      <c r="Z29" s="14"/>
      <c r="AA29" s="16"/>
      <c r="AB29" s="16"/>
      <c r="AC29" s="16"/>
      <c r="AD29" s="16"/>
      <c r="AE29" s="16"/>
    </row>
    <row r="30" spans="1:31" ht="12.75">
      <c r="A30" s="18">
        <v>14</v>
      </c>
      <c r="B30">
        <f t="shared" si="0"/>
        <v>0.02255462388462059</v>
      </c>
      <c r="C30">
        <f t="shared" si="2"/>
        <v>197.57850522927637</v>
      </c>
      <c r="D30" s="18">
        <f ca="1" t="shared" si="3"/>
        <v>239.90909090909088</v>
      </c>
      <c r="E30">
        <f t="shared" si="1"/>
        <v>47400.87957273275</v>
      </c>
      <c r="U30" s="29"/>
      <c r="V30" s="18"/>
      <c r="X30" s="24"/>
      <c r="Y30" s="16"/>
      <c r="Z30" s="14"/>
      <c r="AA30" s="16"/>
      <c r="AB30" s="16"/>
      <c r="AC30" s="16"/>
      <c r="AD30" s="16"/>
      <c r="AE30" s="16"/>
    </row>
    <row r="31" spans="1:31" ht="12.75">
      <c r="A31" s="18">
        <v>14.5</v>
      </c>
      <c r="B31">
        <f t="shared" si="0"/>
        <v>0.02245416713522963</v>
      </c>
      <c r="C31">
        <f t="shared" si="2"/>
        <v>196.69850410461157</v>
      </c>
      <c r="D31" s="18">
        <f ca="1" t="shared" si="3"/>
        <v>269</v>
      </c>
      <c r="E31">
        <f t="shared" si="1"/>
        <v>52911.89760414051</v>
      </c>
      <c r="U31" s="29"/>
      <c r="V31" s="18"/>
      <c r="X31" s="24"/>
      <c r="Y31" s="16"/>
      <c r="Z31" s="14"/>
      <c r="AA31" s="16"/>
      <c r="AB31" s="16"/>
      <c r="AC31" s="16"/>
      <c r="AD31" s="16"/>
      <c r="AE31" s="16"/>
    </row>
    <row r="32" spans="1:31" ht="12.75">
      <c r="A32" s="18">
        <v>15</v>
      </c>
      <c r="B32">
        <f t="shared" si="0"/>
        <v>0.02229661037513539</v>
      </c>
      <c r="C32">
        <f t="shared" si="2"/>
        <v>195.318306886186</v>
      </c>
      <c r="D32" s="18">
        <f ca="1" t="shared" si="3"/>
        <v>300.25</v>
      </c>
      <c r="E32">
        <f t="shared" si="1"/>
        <v>58644.32164257735</v>
      </c>
      <c r="U32" s="29"/>
      <c r="V32" s="18"/>
      <c r="X32" s="24"/>
      <c r="Y32" s="16"/>
      <c r="Z32" s="14"/>
      <c r="AA32" s="16"/>
      <c r="AB32" s="16"/>
      <c r="AC32" s="16"/>
      <c r="AD32" s="16"/>
      <c r="AE32" s="16"/>
    </row>
    <row r="33" spans="1:31" ht="12.75">
      <c r="A33" s="18">
        <v>15.5</v>
      </c>
      <c r="B33">
        <f t="shared" si="0"/>
        <v>0.022084886052626138</v>
      </c>
      <c r="C33">
        <f t="shared" si="2"/>
        <v>193.46360182100497</v>
      </c>
      <c r="D33" s="18">
        <f ca="1" t="shared" si="3"/>
        <v>331.5</v>
      </c>
      <c r="E33">
        <f t="shared" si="1"/>
        <v>64133.18400366315</v>
      </c>
      <c r="U33" s="29"/>
      <c r="V33" s="18"/>
      <c r="X33" s="24"/>
      <c r="Y33" s="16"/>
      <c r="Z33" s="14"/>
      <c r="AA33" s="16"/>
      <c r="AB33" s="16"/>
      <c r="AC33" s="16"/>
      <c r="AD33" s="16"/>
      <c r="AE33" s="16"/>
    </row>
    <row r="34" spans="1:31" ht="12.75">
      <c r="A34" s="18">
        <v>16</v>
      </c>
      <c r="B34">
        <f aca="true" t="shared" si="4" ref="B34:B65">WEIBULL(A34,$H$1,$H$2,0)/2</f>
        <v>0.021822101337407075</v>
      </c>
      <c r="C34">
        <f t="shared" si="2"/>
        <v>191.16160771568596</v>
      </c>
      <c r="D34" s="18">
        <f ca="1" t="shared" si="3"/>
        <v>366.9090909090909</v>
      </c>
      <c r="E34">
        <f aca="true" t="shared" si="5" ref="E34:E65">C34*D34</f>
        <v>70138.93170368258</v>
      </c>
      <c r="U34" s="29"/>
      <c r="V34" s="18"/>
      <c r="X34" s="24"/>
      <c r="Y34" s="16"/>
      <c r="Z34" s="14"/>
      <c r="AA34" s="16"/>
      <c r="AB34" s="16"/>
      <c r="AC34" s="16"/>
      <c r="AD34" s="16"/>
      <c r="AE34" s="16"/>
    </row>
    <row r="35" spans="1:31" ht="12.75">
      <c r="A35" s="18">
        <v>16.5</v>
      </c>
      <c r="B35">
        <f t="shared" si="4"/>
        <v>0.021511509794068368</v>
      </c>
      <c r="C35">
        <f t="shared" si="2"/>
        <v>188.4408257960389</v>
      </c>
      <c r="D35" s="18">
        <f ca="1" t="shared" si="3"/>
        <v>405.090909090909</v>
      </c>
      <c r="E35">
        <f t="shared" si="5"/>
        <v>76335.66543155901</v>
      </c>
      <c r="U35" s="29"/>
      <c r="V35" s="18"/>
      <c r="X35" s="24"/>
      <c r="Y35" s="16"/>
      <c r="Z35" s="14"/>
      <c r="AA35" s="16"/>
      <c r="AB35" s="16"/>
      <c r="AC35" s="16"/>
      <c r="AD35" s="16"/>
      <c r="AE35" s="16"/>
    </row>
    <row r="36" spans="1:31" ht="12.75">
      <c r="A36" s="18">
        <v>17</v>
      </c>
      <c r="B36">
        <f t="shared" si="4"/>
        <v>0.021156483056182524</v>
      </c>
      <c r="C36">
        <f t="shared" si="2"/>
        <v>185.33079157215892</v>
      </c>
      <c r="D36" s="18">
        <f ca="1" t="shared" si="3"/>
        <v>446.18181818181813</v>
      </c>
      <c r="E36">
        <f t="shared" si="5"/>
        <v>82691.22954874144</v>
      </c>
      <c r="U36" s="29"/>
      <c r="V36" s="18"/>
      <c r="X36" s="24"/>
      <c r="Y36" s="16"/>
      <c r="Z36" s="14"/>
      <c r="AA36" s="16"/>
      <c r="AB36" s="16"/>
      <c r="AC36" s="16"/>
      <c r="AD36" s="16"/>
      <c r="AE36" s="16"/>
    </row>
    <row r="37" spans="1:31" ht="12.75">
      <c r="A37" s="18">
        <v>17.5</v>
      </c>
      <c r="B37">
        <f t="shared" si="4"/>
        <v>0.02076048276983896</v>
      </c>
      <c r="C37">
        <f t="shared" si="2"/>
        <v>181.8618290637893</v>
      </c>
      <c r="D37" s="18">
        <f ca="1" t="shared" si="3"/>
        <v>491.63636363636346</v>
      </c>
      <c r="E37">
        <f t="shared" si="5"/>
        <v>89409.88832517929</v>
      </c>
      <c r="U37" s="29"/>
      <c r="V37" s="18"/>
      <c r="X37" s="24"/>
      <c r="Y37" s="16"/>
      <c r="Z37" s="14"/>
      <c r="AA37" s="16"/>
      <c r="AB37" s="16"/>
      <c r="AC37" s="16"/>
      <c r="AD37" s="16"/>
      <c r="AE37" s="16"/>
    </row>
    <row r="38" spans="1:31" ht="12.75">
      <c r="A38" s="18">
        <v>18</v>
      </c>
      <c r="B38">
        <f t="shared" si="4"/>
        <v>0.02032703306083457</v>
      </c>
      <c r="C38">
        <f t="shared" si="2"/>
        <v>178.06480961291084</v>
      </c>
      <c r="D38" s="18">
        <f ca="1" t="shared" si="3"/>
        <v>538.5454545454545</v>
      </c>
      <c r="E38">
        <f t="shared" si="5"/>
        <v>95895.99383153488</v>
      </c>
      <c r="U38" s="29"/>
      <c r="V38" s="18"/>
      <c r="X38" s="24"/>
      <c r="Y38" s="16"/>
      <c r="Z38" s="14"/>
      <c r="AA38" s="16"/>
      <c r="AB38" s="16"/>
      <c r="AC38" s="16"/>
      <c r="AD38" s="16"/>
      <c r="AE38" s="16"/>
    </row>
    <row r="39" spans="1:31" ht="12.75">
      <c r="A39" s="18">
        <v>18.5</v>
      </c>
      <c r="B39">
        <f t="shared" si="4"/>
        <v>0.01985969376269483</v>
      </c>
      <c r="C39">
        <f t="shared" si="2"/>
        <v>173.9709173612067</v>
      </c>
      <c r="D39" s="18">
        <f ca="1" t="shared" si="3"/>
        <v>591.272727272727</v>
      </c>
      <c r="E39">
        <f t="shared" si="5"/>
        <v>102864.2587742989</v>
      </c>
      <c r="U39" s="29"/>
      <c r="V39" s="18"/>
      <c r="X39" s="24"/>
      <c r="Y39" s="16"/>
      <c r="Z39" s="14"/>
      <c r="AA39" s="16"/>
      <c r="AB39" s="16"/>
      <c r="AC39" s="16"/>
      <c r="AD39" s="16"/>
      <c r="AE39" s="16"/>
    </row>
    <row r="40" spans="1:36" ht="15.75">
      <c r="A40" s="18">
        <v>19</v>
      </c>
      <c r="B40">
        <f t="shared" si="4"/>
        <v>0.019362034623539897</v>
      </c>
      <c r="C40">
        <f t="shared" si="2"/>
        <v>169.6114233022095</v>
      </c>
      <c r="D40" s="18">
        <f ca="1" t="shared" si="3"/>
        <v>644</v>
      </c>
      <c r="E40">
        <f t="shared" si="5"/>
        <v>109229.7566066229</v>
      </c>
      <c r="U40" s="29"/>
      <c r="V40" s="18"/>
      <c r="X40" s="24"/>
      <c r="Y40" s="16"/>
      <c r="Z40" s="14"/>
      <c r="AA40" s="16"/>
      <c r="AB40" s="16"/>
      <c r="AC40" s="16"/>
      <c r="AD40" s="16"/>
      <c r="AE40" s="16"/>
      <c r="AG40" s="5"/>
      <c r="AJ40" s="25"/>
    </row>
    <row r="41" spans="1:36" ht="15">
      <c r="A41" s="18">
        <v>19.5</v>
      </c>
      <c r="B41">
        <f t="shared" si="4"/>
        <v>0.0188376106888924</v>
      </c>
      <c r="C41">
        <f t="shared" si="2"/>
        <v>165.01746963469742</v>
      </c>
      <c r="D41" s="18">
        <f ca="1" t="shared" si="3"/>
        <v>703.0909090909093</v>
      </c>
      <c r="E41">
        <f t="shared" si="5"/>
        <v>116022.28274134094</v>
      </c>
      <c r="U41" s="29"/>
      <c r="V41" s="18"/>
      <c r="X41" s="24"/>
      <c r="Y41" s="16"/>
      <c r="Z41" s="14"/>
      <c r="AA41" s="16"/>
      <c r="AB41" s="16"/>
      <c r="AC41" s="16"/>
      <c r="AD41" s="16"/>
      <c r="AE41" s="16"/>
      <c r="AG41" s="5"/>
      <c r="AJ41" s="26"/>
    </row>
    <row r="42" spans="1:31" ht="12.75">
      <c r="A42" s="18">
        <v>20</v>
      </c>
      <c r="B42">
        <f t="shared" si="4"/>
        <v>0.018289939035212147</v>
      </c>
      <c r="C42">
        <f t="shared" si="2"/>
        <v>160.21986594845842</v>
      </c>
      <c r="D42" s="18">
        <f ca="1" t="shared" si="3"/>
        <v>762.1818181818187</v>
      </c>
      <c r="E42">
        <f t="shared" si="5"/>
        <v>122116.6687374433</v>
      </c>
      <c r="U42" s="29"/>
      <c r="V42" s="18"/>
      <c r="X42" s="24"/>
      <c r="Y42" s="16"/>
      <c r="Z42" s="14"/>
      <c r="AA42" s="16"/>
      <c r="AB42" s="16"/>
      <c r="AC42" s="16"/>
      <c r="AD42" s="16"/>
      <c r="AE42" s="16"/>
    </row>
    <row r="43" spans="1:35" ht="12.75">
      <c r="A43" s="18">
        <v>20.5</v>
      </c>
      <c r="B43">
        <f t="shared" si="4"/>
        <v>0.017722477005609097</v>
      </c>
      <c r="C43">
        <f t="shared" si="2"/>
        <v>155.2488985691357</v>
      </c>
      <c r="D43" s="18">
        <f ca="1" t="shared" si="3"/>
        <v>824.8333333333335</v>
      </c>
      <c r="E43">
        <f t="shared" si="5"/>
        <v>128054.46650310878</v>
      </c>
      <c r="U43" s="29"/>
      <c r="V43" s="18"/>
      <c r="X43" s="24"/>
      <c r="Y43" s="16"/>
      <c r="Z43" s="14"/>
      <c r="AA43" s="16"/>
      <c r="AB43" s="16"/>
      <c r="AC43" s="16"/>
      <c r="AD43" s="16"/>
      <c r="AE43" s="16"/>
      <c r="AI43" s="4"/>
    </row>
    <row r="44" spans="1:39" ht="13.5" customHeight="1">
      <c r="A44" s="18">
        <v>21</v>
      </c>
      <c r="B44">
        <f t="shared" si="4"/>
        <v>0.01713860207519406</v>
      </c>
      <c r="C44">
        <f t="shared" si="2"/>
        <v>150.13415417869996</v>
      </c>
      <c r="D44" s="18">
        <f ca="1" t="shared" si="3"/>
        <v>888.3750000000003</v>
      </c>
      <c r="E44">
        <f t="shared" si="5"/>
        <v>133375.42921850263</v>
      </c>
      <c r="U44" s="29"/>
      <c r="V44" s="18"/>
      <c r="X44" s="24"/>
      <c r="Y44" s="16"/>
      <c r="Z44" s="14"/>
      <c r="AA44" s="16"/>
      <c r="AB44" s="16"/>
      <c r="AC44" s="16"/>
      <c r="AD44" s="16"/>
      <c r="AE44" s="16"/>
      <c r="AH44" s="34"/>
      <c r="AI44" s="34"/>
      <c r="AJ44" s="34"/>
      <c r="AK44" s="34"/>
      <c r="AL44" s="34"/>
      <c r="AM44" s="33"/>
    </row>
    <row r="45" spans="1:39" ht="13.5" customHeight="1">
      <c r="A45" s="18">
        <v>21.5</v>
      </c>
      <c r="B45">
        <f t="shared" si="4"/>
        <v>0.01654159344923531</v>
      </c>
      <c r="C45">
        <f t="shared" si="2"/>
        <v>144.9043586153013</v>
      </c>
      <c r="D45" s="18">
        <f ca="1" t="shared" si="3"/>
        <v>954.2272727272727</v>
      </c>
      <c r="E45">
        <f t="shared" si="5"/>
        <v>138271.69092777366</v>
      </c>
      <c r="U45" s="29"/>
      <c r="V45" s="18"/>
      <c r="X45" s="24"/>
      <c r="Y45" s="16"/>
      <c r="Z45" s="14"/>
      <c r="AA45" s="16"/>
      <c r="AB45" s="16"/>
      <c r="AC45" s="16"/>
      <c r="AD45" s="16"/>
      <c r="AE45" s="16"/>
      <c r="AH45" s="34"/>
      <c r="AI45" s="34"/>
      <c r="AJ45" s="34"/>
      <c r="AK45" s="34"/>
      <c r="AL45" s="34"/>
      <c r="AM45" s="33"/>
    </row>
    <row r="46" spans="1:34" ht="12.75">
      <c r="A46" s="18">
        <v>22</v>
      </c>
      <c r="B46">
        <f t="shared" si="4"/>
        <v>0.015934615473040856</v>
      </c>
      <c r="C46">
        <f t="shared" si="2"/>
        <v>139.5872315438379</v>
      </c>
      <c r="D46" s="18">
        <f ca="1" t="shared" si="3"/>
        <v>1023.5454545454546</v>
      </c>
      <c r="E46">
        <f t="shared" si="5"/>
        <v>142873.87635927918</v>
      </c>
      <c r="U46" s="29"/>
      <c r="V46" s="18"/>
      <c r="X46" s="24"/>
      <c r="Y46" s="16"/>
      <c r="Z46" s="14"/>
      <c r="AA46" s="16"/>
      <c r="AB46" s="16"/>
      <c r="AC46" s="16"/>
      <c r="AD46" s="16"/>
      <c r="AE46" s="16"/>
      <c r="AH46" s="9"/>
    </row>
    <row r="47" spans="1:31" ht="12.75">
      <c r="A47" s="18">
        <v>22.5</v>
      </c>
      <c r="B47">
        <f t="shared" si="4"/>
        <v>0.015320702908605365</v>
      </c>
      <c r="C47">
        <f t="shared" si="2"/>
        <v>134.209357479383</v>
      </c>
      <c r="D47" s="18">
        <f ca="1" t="shared" si="3"/>
        <v>1091</v>
      </c>
      <c r="E47">
        <f t="shared" si="5"/>
        <v>146422.40901000684</v>
      </c>
      <c r="U47" s="29"/>
      <c r="V47" s="18"/>
      <c r="X47" s="24"/>
      <c r="Y47" s="16"/>
      <c r="Z47" s="14"/>
      <c r="AA47" s="16"/>
      <c r="AB47" s="16"/>
      <c r="AC47" s="16"/>
      <c r="AD47" s="16"/>
      <c r="AE47" s="16"/>
    </row>
    <row r="48" spans="1:31" ht="12.75">
      <c r="A48" s="18">
        <v>23</v>
      </c>
      <c r="B48">
        <f t="shared" si="4"/>
        <v>0.014702748109849156</v>
      </c>
      <c r="C48">
        <f t="shared" si="2"/>
        <v>128.7960734422786</v>
      </c>
      <c r="D48" s="18">
        <f ca="1" t="shared" si="3"/>
        <v>1151</v>
      </c>
      <c r="E48">
        <f t="shared" si="5"/>
        <v>148244.2805320627</v>
      </c>
      <c r="U48" s="29"/>
      <c r="V48" s="18"/>
      <c r="X48" s="24"/>
      <c r="Y48" s="16"/>
      <c r="Z48" s="14"/>
      <c r="AA48" s="16"/>
      <c r="AB48" s="16"/>
      <c r="AC48" s="16"/>
      <c r="AD48" s="16"/>
      <c r="AE48" s="16"/>
    </row>
    <row r="49" spans="1:31" ht="12.75">
      <c r="A49" s="18">
        <v>23.5</v>
      </c>
      <c r="B49">
        <f t="shared" si="4"/>
        <v>0.01408349010600722</v>
      </c>
      <c r="C49">
        <f t="shared" si="2"/>
        <v>123.37137332862324</v>
      </c>
      <c r="D49" s="18">
        <f ca="1" t="shared" si="3"/>
        <v>1211</v>
      </c>
      <c r="E49">
        <f t="shared" si="5"/>
        <v>149402.73310096274</v>
      </c>
      <c r="U49" s="29"/>
      <c r="V49" s="18"/>
      <c r="X49" s="24"/>
      <c r="Y49" s="16"/>
      <c r="Z49" s="14"/>
      <c r="AA49" s="16"/>
      <c r="AB49" s="16"/>
      <c r="AC49" s="16"/>
      <c r="AD49" s="16"/>
      <c r="AE49" s="16"/>
    </row>
    <row r="50" spans="1:31" ht="12.75">
      <c r="A50" s="18">
        <v>24</v>
      </c>
      <c r="B50">
        <f t="shared" si="4"/>
        <v>0.013465505581645833</v>
      </c>
      <c r="C50">
        <f t="shared" si="2"/>
        <v>117.9578288952175</v>
      </c>
      <c r="D50" s="18">
        <f ca="1" t="shared" si="3"/>
        <v>1270.545454545455</v>
      </c>
      <c r="E50">
        <f t="shared" si="5"/>
        <v>149870.78333086913</v>
      </c>
      <c r="U50" s="29"/>
      <c r="V50" s="18"/>
      <c r="X50" s="24"/>
      <c r="Y50" s="16"/>
      <c r="Z50" s="14"/>
      <c r="AA50" s="16"/>
      <c r="AB50" s="16"/>
      <c r="AC50" s="16"/>
      <c r="AD50" s="16"/>
      <c r="AE50" s="16"/>
    </row>
    <row r="51" spans="1:31" ht="12.75">
      <c r="A51" s="18">
        <v>24.5</v>
      </c>
      <c r="B51">
        <f t="shared" si="4"/>
        <v>0.012851201722103725</v>
      </c>
      <c r="C51">
        <f t="shared" si="2"/>
        <v>112.57652708562864</v>
      </c>
      <c r="D51" s="18">
        <f ca="1" t="shared" si="3"/>
        <v>1330.09090909091</v>
      </c>
      <c r="E51">
        <f t="shared" si="5"/>
        <v>149737.01525362124</v>
      </c>
      <c r="U51" s="29"/>
      <c r="V51" s="18"/>
      <c r="X51" s="24"/>
      <c r="Y51" s="16"/>
      <c r="Z51" s="14"/>
      <c r="AA51" s="16"/>
      <c r="AB51" s="16"/>
      <c r="AC51" s="16"/>
      <c r="AD51" s="16"/>
      <c r="AE51" s="16"/>
    </row>
    <row r="52" spans="1:31" ht="12.75">
      <c r="A52" s="18">
        <v>25</v>
      </c>
      <c r="B52">
        <f t="shared" si="4"/>
        <v>0.012242810875054895</v>
      </c>
      <c r="C52">
        <f t="shared" si="2"/>
        <v>107.24702326548088</v>
      </c>
      <c r="D52" s="18">
        <f ca="1" t="shared" si="3"/>
        <v>1363.454545454545</v>
      </c>
      <c r="E52">
        <f t="shared" si="5"/>
        <v>146226.44135778924</v>
      </c>
      <c r="U52" s="29"/>
      <c r="V52" s="18"/>
      <c r="X52" s="24"/>
      <c r="Y52" s="16"/>
      <c r="Z52" s="14"/>
      <c r="AA52" s="16"/>
      <c r="AB52" s="16"/>
      <c r="AC52" s="16"/>
      <c r="AD52" s="16"/>
      <c r="AE52" s="16"/>
    </row>
    <row r="53" spans="1:31" ht="12.75">
      <c r="A53" s="18">
        <v>25.5</v>
      </c>
      <c r="B53">
        <f t="shared" si="4"/>
        <v>0.011642386962515672</v>
      </c>
      <c r="C53">
        <f t="shared" si="2"/>
        <v>101.98730979163729</v>
      </c>
      <c r="D53" s="18">
        <f ca="1" t="shared" si="3"/>
        <v>1390.2727272727263</v>
      </c>
      <c r="E53">
        <f t="shared" si="5"/>
        <v>141790.175331228</v>
      </c>
      <c r="U53" s="29"/>
      <c r="V53" s="18"/>
      <c r="X53" s="24"/>
      <c r="Y53" s="16"/>
      <c r="Z53" s="14"/>
      <c r="AA53" s="16"/>
      <c r="AB53" s="16"/>
      <c r="AC53" s="16"/>
      <c r="AD53" s="16"/>
      <c r="AE53" s="16"/>
    </row>
    <row r="54" spans="1:31" ht="12.75">
      <c r="A54" s="18">
        <v>26</v>
      </c>
      <c r="B54">
        <f t="shared" si="4"/>
        <v>0.011051803563079837</v>
      </c>
      <c r="C54">
        <f t="shared" si="2"/>
        <v>96.81379921257937</v>
      </c>
      <c r="D54" s="18">
        <f ca="1" t="shared" si="3"/>
        <v>1417.0909090909088</v>
      </c>
      <c r="E54">
        <f t="shared" si="5"/>
        <v>137193.9547386988</v>
      </c>
      <c r="U54" s="29"/>
      <c r="V54" s="18"/>
      <c r="X54" s="24"/>
      <c r="Y54" s="16"/>
      <c r="Z54" s="14"/>
      <c r="AA54" s="16"/>
      <c r="AB54" s="16"/>
      <c r="AC54" s="16"/>
      <c r="AD54" s="16"/>
      <c r="AE54" s="16"/>
    </row>
    <row r="55" spans="1:31" ht="12.75">
      <c r="A55" s="18">
        <v>26.5</v>
      </c>
      <c r="B55">
        <f t="shared" si="4"/>
        <v>0.010472753571539952</v>
      </c>
      <c r="C55">
        <f t="shared" si="2"/>
        <v>91.74132128668998</v>
      </c>
      <c r="D55" s="18">
        <f ca="1" t="shared" si="3"/>
        <v>1443.90909090909</v>
      </c>
      <c r="E55">
        <f t="shared" si="5"/>
        <v>132466.12781786328</v>
      </c>
      <c r="U55" s="29"/>
      <c r="V55" s="18"/>
      <c r="X55" s="24"/>
      <c r="Y55" s="16"/>
      <c r="Z55" s="14"/>
      <c r="AA55" s="16"/>
      <c r="AB55" s="16"/>
      <c r="AC55" s="16"/>
      <c r="AD55" s="16"/>
      <c r="AE55" s="16"/>
    </row>
    <row r="56" spans="1:31" ht="12.75">
      <c r="A56" s="18">
        <v>27</v>
      </c>
      <c r="B56">
        <f t="shared" si="4"/>
        <v>0.00990675033238288</v>
      </c>
      <c r="C56">
        <f t="shared" si="2"/>
        <v>86.78313291167403</v>
      </c>
      <c r="D56" s="18">
        <f ca="1" t="shared" si="3"/>
        <v>1462.8333333333335</v>
      </c>
      <c r="E56">
        <f t="shared" si="5"/>
        <v>126949.25959429384</v>
      </c>
      <c r="U56" s="29"/>
      <c r="V56" s="18"/>
      <c r="X56" s="24"/>
      <c r="Y56" s="16"/>
      <c r="Z56" s="14"/>
      <c r="AA56" s="16"/>
      <c r="AB56" s="16"/>
      <c r="AC56" s="16"/>
      <c r="AD56" s="16"/>
      <c r="AE56" s="16"/>
    </row>
    <row r="57" spans="1:31" ht="12.75">
      <c r="A57" s="18">
        <v>27.5</v>
      </c>
      <c r="B57">
        <f t="shared" si="4"/>
        <v>0.009355130134945443</v>
      </c>
      <c r="C57">
        <f t="shared" si="2"/>
        <v>81.95093998212208</v>
      </c>
      <c r="D57" s="18">
        <f ca="1" t="shared" si="3"/>
        <v>1469.9166666666672</v>
      </c>
      <c r="E57">
        <f t="shared" si="5"/>
        <v>120461.05252872099</v>
      </c>
      <c r="U57" s="29"/>
      <c r="V57" s="18"/>
      <c r="X57" s="24"/>
      <c r="Y57" s="16"/>
      <c r="Z57" s="14"/>
      <c r="AA57" s="16"/>
      <c r="AB57" s="16"/>
      <c r="AC57" s="16"/>
      <c r="AD57" s="16"/>
      <c r="AE57" s="16"/>
    </row>
    <row r="58" spans="1:31" ht="12.75">
      <c r="A58" s="18">
        <v>28</v>
      </c>
      <c r="B58">
        <f t="shared" si="4"/>
        <v>0.008819055951263607</v>
      </c>
      <c r="C58">
        <f t="shared" si="2"/>
        <v>77.2549301330692</v>
      </c>
      <c r="D58" s="18">
        <f ca="1" t="shared" si="3"/>
        <v>1477</v>
      </c>
      <c r="E58">
        <f t="shared" si="5"/>
        <v>114105.53180654321</v>
      </c>
      <c r="U58" s="29"/>
      <c r="V58" s="18"/>
      <c r="X58" s="24"/>
      <c r="Y58" s="16"/>
      <c r="Z58" s="14"/>
      <c r="AA58" s="16"/>
      <c r="AB58" s="16"/>
      <c r="AC58" s="16"/>
      <c r="AD58" s="16"/>
      <c r="AE58" s="16"/>
    </row>
    <row r="59" spans="1:31" ht="12.75">
      <c r="A59" s="18">
        <v>28.5</v>
      </c>
      <c r="B59">
        <f t="shared" si="4"/>
        <v>0.008299522292800662</v>
      </c>
      <c r="C59">
        <f t="shared" si="2"/>
        <v>72.7038152849338</v>
      </c>
      <c r="D59" s="18">
        <f ca="1" t="shared" si="3"/>
        <v>1484.7272727272725</v>
      </c>
      <c r="E59">
        <f t="shared" si="5"/>
        <v>107945.33738486715</v>
      </c>
      <c r="U59" s="29"/>
      <c r="V59" s="18"/>
      <c r="X59" s="24"/>
      <c r="Y59" s="16"/>
      <c r="Z59" s="14"/>
      <c r="AA59" s="16"/>
      <c r="AB59" s="16"/>
      <c r="AC59" s="16"/>
      <c r="AD59" s="16"/>
      <c r="AE59" s="16"/>
    </row>
    <row r="60" spans="1:31" ht="12.75">
      <c r="A60" s="18">
        <v>29</v>
      </c>
      <c r="B60">
        <f t="shared" si="4"/>
        <v>0.007797361059225714</v>
      </c>
      <c r="C60">
        <f t="shared" si="2"/>
        <v>68.30488287881725</v>
      </c>
      <c r="D60" s="18">
        <f ca="1" t="shared" si="3"/>
        <v>1492.454545454545</v>
      </c>
      <c r="E60">
        <f t="shared" si="5"/>
        <v>101941.93292923114</v>
      </c>
      <c r="U60" s="29"/>
      <c r="V60" s="18"/>
      <c r="X60" s="24"/>
      <c r="Y60" s="16"/>
      <c r="Z60" s="14"/>
      <c r="AA60" s="16"/>
      <c r="AB60" s="16"/>
      <c r="AC60" s="16"/>
      <c r="AD60" s="16"/>
      <c r="AE60" s="16"/>
    </row>
    <row r="61" spans="1:31" ht="12.75">
      <c r="A61" s="18">
        <v>29.5</v>
      </c>
      <c r="B61">
        <f t="shared" si="4"/>
        <v>0.007313248251142007</v>
      </c>
      <c r="C61">
        <f t="shared" si="2"/>
        <v>64.06405468000398</v>
      </c>
      <c r="D61" s="18">
        <f ca="1" t="shared" si="3"/>
        <v>1496.181818181818</v>
      </c>
      <c r="E61">
        <f t="shared" si="5"/>
        <v>95851.47381122776</v>
      </c>
      <c r="U61" s="29"/>
      <c r="V61" s="18"/>
      <c r="X61" s="24"/>
      <c r="Y61" s="16"/>
      <c r="Z61" s="14"/>
      <c r="AA61" s="16"/>
      <c r="AB61" s="16"/>
      <c r="AC61" s="16"/>
      <c r="AD61" s="16"/>
      <c r="AE61" s="16"/>
    </row>
    <row r="62" spans="1:31" ht="12.75">
      <c r="A62" s="18">
        <v>30</v>
      </c>
      <c r="B62">
        <f t="shared" si="4"/>
        <v>0.006847711419023888</v>
      </c>
      <c r="C62">
        <f t="shared" si="2"/>
        <v>59.98595203064926</v>
      </c>
      <c r="D62" s="18">
        <f ca="1" t="shared" si="3"/>
        <v>1498.9090909090905</v>
      </c>
      <c r="E62">
        <f t="shared" si="5"/>
        <v>89913.48882557679</v>
      </c>
      <c r="U62" s="29"/>
      <c r="V62" s="18"/>
      <c r="X62" s="24"/>
      <c r="Y62" s="16"/>
      <c r="Z62" s="14"/>
      <c r="AA62" s="16"/>
      <c r="AB62" s="16"/>
      <c r="AC62" s="16"/>
      <c r="AD62" s="16"/>
      <c r="AE62" s="16"/>
    </row>
    <row r="63" spans="1:31" ht="12.75">
      <c r="A63" s="18">
        <v>30.5</v>
      </c>
      <c r="B63">
        <f t="shared" si="4"/>
        <v>0.006401137722484706</v>
      </c>
      <c r="C63">
        <f t="shared" si="2"/>
        <v>56.073966448966026</v>
      </c>
      <c r="D63" s="18">
        <f ca="1" t="shared" si="3"/>
        <v>1500</v>
      </c>
      <c r="E63">
        <f t="shared" si="5"/>
        <v>84110.94967344904</v>
      </c>
      <c r="U63" s="29"/>
      <c r="V63" s="18"/>
      <c r="X63" s="24"/>
      <c r="Y63" s="16"/>
      <c r="Z63" s="14"/>
      <c r="AA63" s="16"/>
      <c r="AB63" s="16"/>
      <c r="AC63" s="16"/>
      <c r="AD63" s="16"/>
      <c r="AE63" s="16"/>
    </row>
    <row r="64" spans="1:31" ht="12.75">
      <c r="A64" s="18">
        <v>31</v>
      </c>
      <c r="B64">
        <f t="shared" si="4"/>
        <v>0.005973782477227138</v>
      </c>
      <c r="C64">
        <f t="shared" si="2"/>
        <v>52.330334500509736</v>
      </c>
      <c r="D64" s="18">
        <f ca="1" t="shared" si="3"/>
        <v>1500</v>
      </c>
      <c r="E64">
        <f t="shared" si="5"/>
        <v>78495.5017507646</v>
      </c>
      <c r="U64" s="29"/>
      <c r="V64" s="18"/>
      <c r="X64" s="24"/>
      <c r="Y64" s="16"/>
      <c r="Z64" s="14"/>
      <c r="AA64" s="16"/>
      <c r="AB64" s="16"/>
      <c r="AC64" s="16"/>
      <c r="AD64" s="16"/>
      <c r="AE64" s="16"/>
    </row>
    <row r="65" spans="1:31" ht="12.75">
      <c r="A65" s="18">
        <v>31.5</v>
      </c>
      <c r="B65">
        <f t="shared" si="4"/>
        <v>0.005565778071473224</v>
      </c>
      <c r="C65">
        <f t="shared" si="2"/>
        <v>48.756215906105446</v>
      </c>
      <c r="D65" s="18">
        <f ca="1" t="shared" si="3"/>
        <v>1500</v>
      </c>
      <c r="E65">
        <f t="shared" si="5"/>
        <v>73134.32385915818</v>
      </c>
      <c r="U65" s="29"/>
      <c r="V65" s="18"/>
      <c r="X65" s="24"/>
      <c r="Y65" s="16"/>
      <c r="Z65" s="14"/>
      <c r="AA65" s="16"/>
      <c r="AB65" s="16"/>
      <c r="AC65" s="16"/>
      <c r="AD65" s="16"/>
      <c r="AE65" s="16"/>
    </row>
    <row r="66" spans="1:31" ht="12.75">
      <c r="A66" s="18">
        <v>32</v>
      </c>
      <c r="B66">
        <f aca="true" t="shared" si="6" ref="B66:B97">WEIBULL(A66,$H$1,$H$2,0)/2</f>
        <v>0.005177143139179556</v>
      </c>
      <c r="C66">
        <f t="shared" si="2"/>
        <v>45.351773899212915</v>
      </c>
      <c r="D66" s="18">
        <f ca="1" t="shared" si="3"/>
        <v>1500</v>
      </c>
      <c r="E66">
        <f aca="true" t="shared" si="7" ref="E66:E76">C66*D66</f>
        <v>68027.66084881937</v>
      </c>
      <c r="U66" s="29"/>
      <c r="V66" s="18"/>
      <c r="X66" s="24"/>
      <c r="Y66" s="16"/>
      <c r="Z66" s="14"/>
      <c r="AA66" s="16"/>
      <c r="AB66" s="16"/>
      <c r="AC66" s="16"/>
      <c r="AD66" s="16"/>
      <c r="AE66" s="16"/>
    </row>
    <row r="67" spans="1:31" ht="12.75">
      <c r="A67" s="18">
        <v>32.5</v>
      </c>
      <c r="B67">
        <f t="shared" si="6"/>
        <v>0.004807791883755321</v>
      </c>
      <c r="C67">
        <f aca="true" t="shared" si="8" ref="C67:C130">B67*$I$2</f>
        <v>42.116256901696616</v>
      </c>
      <c r="D67" s="18">
        <f aca="true" ca="1" t="shared" si="9" ref="D67:D130">LOOKUP(A67,INDIRECT("PwrCrv_Data_"&amp;$L$2&amp;"!$E$21:$E$692"),INDIRECT("PwrCrv_Data_"&amp;$L$2&amp;"!$F$21:$F$692"))</f>
        <v>1500</v>
      </c>
      <c r="E67">
        <f t="shared" si="7"/>
        <v>63174.38535254492</v>
      </c>
      <c r="U67" s="29"/>
      <c r="V67" s="18"/>
      <c r="X67" s="24"/>
      <c r="Y67" s="16"/>
      <c r="Z67" s="14"/>
      <c r="AA67" s="16"/>
      <c r="AB67" s="16"/>
      <c r="AC67" s="16"/>
      <c r="AD67" s="16"/>
      <c r="AE67" s="16"/>
    </row>
    <row r="68" spans="1:31" ht="12.75">
      <c r="A68" s="18">
        <v>33</v>
      </c>
      <c r="B68">
        <f t="shared" si="6"/>
        <v>0.004457543453159</v>
      </c>
      <c r="C68">
        <f t="shared" si="8"/>
        <v>39.04808064967284</v>
      </c>
      <c r="D68" s="18">
        <f ca="1" t="shared" si="9"/>
        <v>1500</v>
      </c>
      <c r="E68">
        <f t="shared" si="7"/>
        <v>58572.120974509264</v>
      </c>
      <c r="U68" s="29"/>
      <c r="V68" s="18"/>
      <c r="X68" s="24"/>
      <c r="Y68" s="16"/>
      <c r="Z68" s="14"/>
      <c r="AA68" s="16"/>
      <c r="AB68" s="16"/>
      <c r="AC68" s="16"/>
      <c r="AD68" s="16"/>
      <c r="AE68" s="16"/>
    </row>
    <row r="69" spans="1:31" ht="12.75">
      <c r="A69" s="18">
        <v>33.5</v>
      </c>
      <c r="B69">
        <f t="shared" si="6"/>
        <v>0.004126131274996916</v>
      </c>
      <c r="C69">
        <f t="shared" si="8"/>
        <v>36.14490996897298</v>
      </c>
      <c r="D69" s="18">
        <f ca="1" t="shared" si="9"/>
        <v>1500</v>
      </c>
      <c r="E69">
        <f t="shared" si="7"/>
        <v>54217.36495345947</v>
      </c>
      <c r="U69" s="29"/>
      <c r="V69" s="18"/>
      <c r="X69" s="24"/>
      <c r="Y69" s="16"/>
      <c r="Z69" s="14"/>
      <c r="AA69" s="16"/>
      <c r="AB69" s="16"/>
      <c r="AC69" s="16"/>
      <c r="AD69" s="16"/>
      <c r="AE69" s="16"/>
    </row>
    <row r="70" spans="1:31" ht="12.75">
      <c r="A70" s="18">
        <v>34</v>
      </c>
      <c r="B70">
        <f t="shared" si="6"/>
        <v>0.0038132122684316093</v>
      </c>
      <c r="C70">
        <f t="shared" si="8"/>
        <v>33.403739471460895</v>
      </c>
      <c r="D70" s="18">
        <f ca="1" t="shared" si="9"/>
        <v>1500</v>
      </c>
      <c r="E70">
        <f t="shared" si="7"/>
        <v>50105.609207191344</v>
      </c>
      <c r="U70" s="29"/>
      <c r="V70" s="18"/>
      <c r="X70" s="24"/>
      <c r="Y70" s="16"/>
      <c r="Z70" s="14"/>
      <c r="AA70" s="16"/>
      <c r="AB70" s="16"/>
      <c r="AC70" s="16"/>
      <c r="AD70" s="16"/>
      <c r="AE70" s="16"/>
    </row>
    <row r="71" spans="1:31" ht="12.75">
      <c r="A71" s="18">
        <v>34.5</v>
      </c>
      <c r="B71">
        <f t="shared" si="6"/>
        <v>0.0035183758581844395</v>
      </c>
      <c r="C71">
        <f t="shared" si="8"/>
        <v>30.82097251769569</v>
      </c>
      <c r="D71" s="18">
        <f ca="1" t="shared" si="9"/>
        <v>1500</v>
      </c>
      <c r="E71">
        <f t="shared" si="7"/>
        <v>46231.458776543535</v>
      </c>
      <c r="U71" s="29"/>
      <c r="V71" s="18"/>
      <c r="X71" s="24"/>
      <c r="Y71" s="16"/>
      <c r="Z71" s="14"/>
      <c r="AA71" s="16"/>
      <c r="AB71" s="16"/>
      <c r="AC71" s="16"/>
      <c r="AD71" s="16"/>
      <c r="AE71" s="16"/>
    </row>
    <row r="72" spans="1:31" ht="12.75">
      <c r="A72" s="18">
        <v>35</v>
      </c>
      <c r="B72">
        <f t="shared" si="6"/>
        <v>0.0032411527245477037</v>
      </c>
      <c r="C72">
        <f t="shared" si="8"/>
        <v>28.392497867037886</v>
      </c>
      <c r="D72" s="18">
        <f ca="1" t="shared" si="9"/>
        <v>1500</v>
      </c>
      <c r="E72">
        <f t="shared" si="7"/>
        <v>42588.74680055683</v>
      </c>
      <c r="U72" s="29"/>
      <c r="V72" s="18"/>
      <c r="X72" s="24"/>
      <c r="Y72" s="16"/>
      <c r="Z72" s="14"/>
      <c r="AA72" s="16"/>
      <c r="AB72" s="16"/>
      <c r="AC72" s="16"/>
      <c r="AD72" s="16"/>
      <c r="AE72" s="16"/>
    </row>
    <row r="73" spans="1:31" ht="12.75">
      <c r="A73" s="18">
        <v>35.5</v>
      </c>
      <c r="B73">
        <f t="shared" si="6"/>
        <v>0.0029810232319790763</v>
      </c>
      <c r="C73">
        <f t="shared" si="8"/>
        <v>26.113763512136707</v>
      </c>
      <c r="D73" s="18">
        <f ca="1" t="shared" si="9"/>
        <v>1500</v>
      </c>
      <c r="E73">
        <f t="shared" si="7"/>
        <v>39170.64526820506</v>
      </c>
      <c r="U73" s="29"/>
      <c r="V73" s="18"/>
      <c r="X73" s="24"/>
      <c r="Y73" s="16"/>
      <c r="Z73" s="14"/>
      <c r="AA73" s="16"/>
      <c r="AB73" s="16"/>
      <c r="AC73" s="16"/>
      <c r="AD73" s="16"/>
      <c r="AE73" s="16"/>
    </row>
    <row r="74" spans="1:31" ht="12.75">
      <c r="A74" s="18">
        <v>36</v>
      </c>
      <c r="B74">
        <f t="shared" si="6"/>
        <v>0.002737425487418418</v>
      </c>
      <c r="C74">
        <f t="shared" si="8"/>
        <v>23.979847269785342</v>
      </c>
      <c r="D74" s="18">
        <f ca="1" t="shared" si="9"/>
        <v>1500</v>
      </c>
      <c r="E74">
        <f t="shared" si="7"/>
        <v>35969.770904678015</v>
      </c>
      <c r="U74" s="29"/>
      <c r="V74" s="18"/>
      <c r="X74" s="24"/>
      <c r="Y74" s="16"/>
      <c r="Z74" s="14"/>
      <c r="AA74" s="16"/>
      <c r="AB74" s="16"/>
      <c r="AC74" s="16"/>
      <c r="AD74" s="16"/>
      <c r="AE74" s="16"/>
    </row>
    <row r="75" spans="1:31" ht="12.75">
      <c r="A75" s="18">
        <v>36.5</v>
      </c>
      <c r="B75">
        <f t="shared" si="6"/>
        <v>0.0025097629878391477</v>
      </c>
      <c r="C75">
        <f t="shared" si="8"/>
        <v>21.985523773470934</v>
      </c>
      <c r="D75" s="18">
        <f ca="1" t="shared" si="9"/>
        <v>1500</v>
      </c>
      <c r="E75">
        <f t="shared" si="7"/>
        <v>32978.2856602064</v>
      </c>
      <c r="U75" s="29"/>
      <c r="V75" s="18"/>
      <c r="X75" s="24"/>
      <c r="Y75" s="16"/>
      <c r="Z75" s="14"/>
      <c r="AA75" s="16"/>
      <c r="AB75" s="16"/>
      <c r="AC75" s="16"/>
      <c r="AD75" s="16"/>
      <c r="AE75" s="16"/>
    </row>
    <row r="76" spans="1:31" ht="12.75">
      <c r="A76" s="18">
        <v>37</v>
      </c>
      <c r="B76">
        <f t="shared" si="6"/>
        <v>0.002297411824630265</v>
      </c>
      <c r="C76">
        <f t="shared" si="8"/>
        <v>20.125327583761123</v>
      </c>
      <c r="D76" s="18">
        <f ca="1" t="shared" si="9"/>
        <v>1500</v>
      </c>
      <c r="E76">
        <f t="shared" si="7"/>
        <v>30187.991375641686</v>
      </c>
      <c r="U76" s="29"/>
      <c r="V76" s="18"/>
      <c r="X76" s="24"/>
      <c r="Y76" s="16"/>
      <c r="Z76" s="14"/>
      <c r="AA76" s="16"/>
      <c r="AB76" s="16"/>
      <c r="AC76" s="16"/>
      <c r="AD76" s="16"/>
      <c r="AE76" s="16"/>
    </row>
    <row r="77" spans="1:31" ht="12.75">
      <c r="A77" s="18">
        <v>37.5</v>
      </c>
      <c r="B77">
        <f t="shared" si="6"/>
        <v>0.0020997274201211263</v>
      </c>
      <c r="C77">
        <f t="shared" si="8"/>
        <v>18.393612200261067</v>
      </c>
      <c r="D77" s="18">
        <f ca="1" t="shared" si="9"/>
        <v>1500</v>
      </c>
      <c r="E77">
        <f aca="true" t="shared" si="10" ref="E77:E140">C77*D77</f>
        <v>27590.4183003916</v>
      </c>
      <c r="U77" s="29"/>
      <c r="V77" s="18"/>
      <c r="X77" s="24"/>
      <c r="Y77" s="16"/>
      <c r="Z77" s="14"/>
      <c r="AA77" s="16"/>
      <c r="AB77" s="16"/>
      <c r="AC77" s="16"/>
      <c r="AD77" s="16"/>
      <c r="AE77" s="16"/>
    </row>
    <row r="78" spans="1:31" ht="12.75">
      <c r="A78" s="18">
        <v>38</v>
      </c>
      <c r="B78">
        <f t="shared" si="6"/>
        <v>0.001916050778841674</v>
      </c>
      <c r="C78">
        <f t="shared" si="8"/>
        <v>16.784604822653066</v>
      </c>
      <c r="D78" s="18">
        <f ca="1" t="shared" si="9"/>
        <v>1500</v>
      </c>
      <c r="E78">
        <f t="shared" si="10"/>
        <v>25176.907233979597</v>
      </c>
      <c r="U78" s="29"/>
      <c r="V78" s="18"/>
      <c r="X78" s="24"/>
      <c r="Y78" s="16"/>
      <c r="Z78" s="14"/>
      <c r="AA78" s="16"/>
      <c r="AB78" s="16"/>
      <c r="AC78" s="16"/>
      <c r="AD78" s="16"/>
      <c r="AE78" s="16"/>
    </row>
    <row r="79" spans="1:31" ht="12.75">
      <c r="A79" s="18">
        <v>38.5</v>
      </c>
      <c r="B79">
        <f t="shared" si="6"/>
        <v>0.0017457142429016053</v>
      </c>
      <c r="C79">
        <f t="shared" si="8"/>
        <v>15.292456767818063</v>
      </c>
      <c r="D79" s="18">
        <f ca="1" t="shared" si="9"/>
        <v>1500</v>
      </c>
      <c r="E79">
        <f t="shared" si="10"/>
        <v>22938.685151727095</v>
      </c>
      <c r="U79" s="29"/>
      <c r="V79" s="18"/>
      <c r="X79" s="24"/>
      <c r="Y79" s="16"/>
      <c r="Z79" s="14"/>
      <c r="AA79" s="16"/>
      <c r="AB79" s="16"/>
      <c r="AC79" s="16"/>
      <c r="AD79" s="16"/>
      <c r="AE79" s="16"/>
    </row>
    <row r="80" spans="1:31" ht="12.75">
      <c r="A80" s="18">
        <v>39</v>
      </c>
      <c r="B80">
        <f t="shared" si="6"/>
        <v>0.0015880467471304461</v>
      </c>
      <c r="C80">
        <f t="shared" si="8"/>
        <v>13.911289504862708</v>
      </c>
      <c r="D80" s="18">
        <f ca="1" t="shared" si="9"/>
        <v>1500</v>
      </c>
      <c r="E80">
        <f t="shared" si="10"/>
        <v>20866.934257294062</v>
      </c>
      <c r="U80" s="29"/>
      <c r="V80" s="18"/>
      <c r="X80" s="24"/>
      <c r="Y80" s="16"/>
      <c r="Z80" s="14"/>
      <c r="AA80" s="16"/>
      <c r="AB80" s="16"/>
      <c r="AC80" s="16"/>
      <c r="AD80" s="16"/>
      <c r="AE80" s="16"/>
    </row>
    <row r="81" spans="1:31" ht="12.75">
      <c r="A81" s="18">
        <v>39.5</v>
      </c>
      <c r="B81">
        <f t="shared" si="6"/>
        <v>0.0014423785753165312</v>
      </c>
      <c r="C81">
        <f t="shared" si="8"/>
        <v>12.635236319772813</v>
      </c>
      <c r="D81" s="18">
        <f ca="1" t="shared" si="9"/>
        <v>1500</v>
      </c>
      <c r="E81">
        <f t="shared" si="10"/>
        <v>18952.85447965922</v>
      </c>
      <c r="U81" s="29"/>
      <c r="V81" s="18"/>
      <c r="X81" s="24"/>
      <c r="Y81" s="16"/>
      <c r="Z81" s="14"/>
      <c r="AA81" s="16"/>
      <c r="AB81" s="16"/>
      <c r="AC81" s="16"/>
      <c r="AD81" s="16"/>
      <c r="AE81" s="16"/>
    </row>
    <row r="82" spans="1:31" ht="12.75">
      <c r="A82" s="18">
        <v>40</v>
      </c>
      <c r="B82">
        <f t="shared" si="6"/>
        <v>0.0013080456239966925</v>
      </c>
      <c r="C82">
        <f t="shared" si="8"/>
        <v>11.458479666211026</v>
      </c>
      <c r="D82" s="18">
        <f ca="1" t="shared" si="9"/>
        <v>1500</v>
      </c>
      <c r="E82">
        <f t="shared" si="10"/>
        <v>17187.71949931654</v>
      </c>
      <c r="U82" s="29"/>
      <c r="V82" s="18"/>
      <c r="X82" s="24"/>
      <c r="Y82" s="16"/>
      <c r="Z82" s="14"/>
      <c r="AA82" s="16"/>
      <c r="AB82" s="16"/>
      <c r="AC82" s="16"/>
      <c r="AD82" s="16"/>
      <c r="AE82" s="16"/>
    </row>
    <row r="83" spans="1:31" ht="12.75">
      <c r="A83" s="18">
        <v>40.5</v>
      </c>
      <c r="B83">
        <f t="shared" si="6"/>
        <v>0.001184393184771535</v>
      </c>
      <c r="C83">
        <f t="shared" si="8"/>
        <v>10.375284298598647</v>
      </c>
      <c r="D83" s="18">
        <f ca="1" t="shared" si="9"/>
        <v>1500</v>
      </c>
      <c r="E83">
        <f t="shared" si="10"/>
        <v>15562.92644789797</v>
      </c>
      <c r="U83" s="29"/>
      <c r="V83" s="18"/>
      <c r="X83" s="24"/>
      <c r="Y83" s="16"/>
      <c r="Z83" s="14"/>
      <c r="AA83" s="16"/>
      <c r="AB83" s="16"/>
      <c r="AC83" s="16"/>
      <c r="AD83" s="16"/>
      <c r="AE83" s="16"/>
    </row>
    <row r="84" spans="1:31" ht="12.75">
      <c r="A84" s="18">
        <v>41</v>
      </c>
      <c r="B84">
        <f t="shared" si="6"/>
        <v>0.0010707792600534566</v>
      </c>
      <c r="C84">
        <f t="shared" si="8"/>
        <v>9.38002631806828</v>
      </c>
      <c r="D84" s="18">
        <f ca="1" t="shared" si="9"/>
        <v>1500</v>
      </c>
      <c r="E84">
        <f t="shared" si="10"/>
        <v>14070.03947710242</v>
      </c>
      <c r="U84" s="29"/>
      <c r="V84" s="18"/>
      <c r="X84" s="24"/>
      <c r="Y84" s="16"/>
      <c r="Z84" s="14"/>
      <c r="AA84" s="16"/>
      <c r="AB84" s="16"/>
      <c r="AC84" s="16"/>
      <c r="AD84" s="16"/>
      <c r="AE84" s="16"/>
    </row>
    <row r="85" spans="1:31" ht="12.75">
      <c r="A85" s="18">
        <v>41.5</v>
      </c>
      <c r="B85">
        <f t="shared" si="6"/>
        <v>0.0009665774305053992</v>
      </c>
      <c r="C85">
        <f t="shared" si="8"/>
        <v>8.467218291227297</v>
      </c>
      <c r="D85" s="18">
        <f ca="1" t="shared" si="9"/>
        <v>1500</v>
      </c>
      <c r="E85">
        <f t="shared" si="10"/>
        <v>12700.827436840946</v>
      </c>
      <c r="U85" s="29"/>
      <c r="V85" s="18"/>
      <c r="X85" s="24"/>
      <c r="Y85" s="16"/>
      <c r="Z85" s="14"/>
      <c r="AA85" s="16"/>
      <c r="AB85" s="16"/>
      <c r="AC85" s="16"/>
      <c r="AD85" s="16"/>
      <c r="AE85" s="16"/>
    </row>
    <row r="86" spans="1:31" ht="12.75">
      <c r="A86" s="18">
        <v>42</v>
      </c>
      <c r="B86">
        <f t="shared" si="6"/>
        <v>0.000871179295213824</v>
      </c>
      <c r="C86">
        <f t="shared" si="8"/>
        <v>7.631530626073098</v>
      </c>
      <c r="D86" s="18">
        <f ca="1" t="shared" si="9"/>
        <v>1500</v>
      </c>
      <c r="E86">
        <f t="shared" si="10"/>
        <v>11447.295939109646</v>
      </c>
      <c r="U86" s="29"/>
      <c r="V86" s="18"/>
      <c r="X86" s="24"/>
      <c r="Y86" s="16"/>
      <c r="Z86" s="14"/>
      <c r="AA86" s="16"/>
      <c r="AB86" s="16"/>
      <c r="AC86" s="16"/>
      <c r="AD86" s="16"/>
      <c r="AE86" s="16"/>
    </row>
    <row r="87" spans="1:31" ht="12.75">
      <c r="A87" s="18">
        <v>42.5</v>
      </c>
      <c r="B87">
        <f t="shared" si="6"/>
        <v>0.0007839965078824937</v>
      </c>
      <c r="C87">
        <f t="shared" si="8"/>
        <v>6.867809409050644</v>
      </c>
      <c r="D87" s="18">
        <f ca="1" t="shared" si="9"/>
        <v>1500</v>
      </c>
      <c r="E87">
        <f t="shared" si="10"/>
        <v>10301.714113575967</v>
      </c>
      <c r="U87" s="29"/>
      <c r="V87" s="18"/>
      <c r="X87" s="24"/>
      <c r="Y87" s="16"/>
      <c r="Z87" s="14"/>
      <c r="AA87" s="16"/>
      <c r="AB87" s="16"/>
      <c r="AC87" s="16"/>
      <c r="AD87" s="16"/>
      <c r="AE87" s="16"/>
    </row>
    <row r="88" spans="1:31" ht="12.75">
      <c r="A88" s="18">
        <v>43</v>
      </c>
      <c r="B88">
        <f t="shared" si="6"/>
        <v>0.0007044624340626674</v>
      </c>
      <c r="C88">
        <f t="shared" si="8"/>
        <v>6.1710909223889665</v>
      </c>
      <c r="D88" s="18">
        <f ca="1" t="shared" si="9"/>
        <v>1500</v>
      </c>
      <c r="E88">
        <f t="shared" si="10"/>
        <v>9256.636383583449</v>
      </c>
      <c r="U88" s="29"/>
      <c r="V88" s="18"/>
      <c r="X88" s="24"/>
      <c r="Y88" s="16"/>
      <c r="Z88" s="14"/>
      <c r="AA88" s="16"/>
      <c r="AB88" s="16"/>
      <c r="AC88" s="16"/>
      <c r="AD88" s="16"/>
      <c r="AE88" s="16"/>
    </row>
    <row r="89" spans="1:31" ht="12.75">
      <c r="A89" s="18">
        <v>43.5</v>
      </c>
      <c r="B89">
        <f t="shared" si="6"/>
        <v>0.000632033455682645</v>
      </c>
      <c r="C89">
        <f t="shared" si="8"/>
        <v>5.53661307177997</v>
      </c>
      <c r="D89" s="18">
        <f ca="1" t="shared" si="9"/>
        <v>1500</v>
      </c>
      <c r="E89">
        <f t="shared" si="10"/>
        <v>8304.919607669955</v>
      </c>
      <c r="U89" s="29"/>
      <c r="V89" s="18"/>
      <c r="X89" s="24"/>
      <c r="Y89" s="16"/>
      <c r="Z89" s="14"/>
      <c r="AA89" s="16"/>
      <c r="AB89" s="16"/>
      <c r="AC89" s="16"/>
      <c r="AD89" s="16"/>
      <c r="AE89" s="16"/>
    </row>
    <row r="90" spans="1:31" ht="12.75">
      <c r="A90" s="18">
        <v>44</v>
      </c>
      <c r="B90">
        <f t="shared" si="6"/>
        <v>0.0005661899499415837</v>
      </c>
      <c r="C90">
        <f t="shared" si="8"/>
        <v>4.959823961488273</v>
      </c>
      <c r="D90" s="18">
        <f ca="1" t="shared" si="9"/>
        <v>1500</v>
      </c>
      <c r="E90">
        <f t="shared" si="10"/>
        <v>7439.73594223241</v>
      </c>
      <c r="U90" s="29"/>
      <c r="V90" s="18"/>
      <c r="X90" s="24"/>
      <c r="Y90" s="16"/>
      <c r="Z90" s="14"/>
      <c r="AA90" s="16"/>
      <c r="AB90" s="16"/>
      <c r="AC90" s="16"/>
      <c r="AD90" s="16"/>
      <c r="AE90" s="16"/>
    </row>
    <row r="91" spans="1:31" ht="12.75">
      <c r="A91" s="18">
        <v>44.5</v>
      </c>
      <c r="B91">
        <f t="shared" si="6"/>
        <v>0.0005064369700273244</v>
      </c>
      <c r="C91">
        <f t="shared" si="8"/>
        <v>4.436387857439362</v>
      </c>
      <c r="D91" s="18">
        <f ca="1" t="shared" si="9"/>
        <v>1500</v>
      </c>
      <c r="E91">
        <f t="shared" si="10"/>
        <v>6654.581786159043</v>
      </c>
      <c r="U91" s="29"/>
      <c r="V91" s="18"/>
      <c r="X91" s="24"/>
      <c r="Y91" s="16"/>
      <c r="Z91" s="14"/>
      <c r="AA91" s="16"/>
      <c r="AB91" s="16"/>
      <c r="AC91" s="16"/>
      <c r="AD91" s="16"/>
      <c r="AE91" s="16"/>
    </row>
    <row r="92" spans="1:31" ht="12.75">
      <c r="A92" s="18">
        <v>45</v>
      </c>
      <c r="B92">
        <f t="shared" si="6"/>
        <v>0.0004523046551459883</v>
      </c>
      <c r="C92">
        <f t="shared" si="8"/>
        <v>3.9621887790788572</v>
      </c>
      <c r="D92" s="18">
        <f ca="1" t="shared" si="9"/>
        <v>1500</v>
      </c>
      <c r="E92">
        <f t="shared" si="10"/>
        <v>5943.283168618286</v>
      </c>
      <c r="U92" s="29"/>
      <c r="V92" s="18"/>
      <c r="X92" s="24"/>
      <c r="Y92" s="16"/>
      <c r="Z92" s="14"/>
      <c r="AA92" s="16"/>
      <c r="AB92" s="16"/>
      <c r="AC92" s="16"/>
      <c r="AD92" s="16"/>
      <c r="AE92" s="16"/>
    </row>
    <row r="93" spans="1:31" ht="12.75">
      <c r="A93" s="18">
        <v>45.5</v>
      </c>
      <c r="B93">
        <f t="shared" si="6"/>
        <v>0.00040334839705296135</v>
      </c>
      <c r="C93">
        <f t="shared" si="8"/>
        <v>3.5333319581839415</v>
      </c>
      <c r="D93" s="18">
        <f ca="1" t="shared" si="9"/>
        <v>1500</v>
      </c>
      <c r="E93">
        <f t="shared" si="10"/>
        <v>5299.997937275913</v>
      </c>
      <c r="U93" s="29"/>
      <c r="V93" s="18"/>
      <c r="X93" s="24"/>
      <c r="Y93" s="16"/>
      <c r="Z93" s="14"/>
      <c r="AA93" s="16"/>
      <c r="AB93" s="16"/>
      <c r="AC93" s="16"/>
      <c r="AD93" s="16"/>
      <c r="AE93" s="16"/>
    </row>
    <row r="94" spans="1:31" ht="12.75">
      <c r="A94" s="18">
        <v>46</v>
      </c>
      <c r="B94">
        <f t="shared" si="6"/>
        <v>0.00035914878969173637</v>
      </c>
      <c r="C94">
        <f t="shared" si="8"/>
        <v>3.1461433976996105</v>
      </c>
      <c r="D94" s="18">
        <f ca="1" t="shared" si="9"/>
        <v>1500</v>
      </c>
      <c r="E94">
        <f t="shared" si="10"/>
        <v>4719.215096549416</v>
      </c>
      <c r="U94" s="29"/>
      <c r="V94" s="18"/>
      <c r="X94" s="24"/>
      <c r="Y94" s="16"/>
      <c r="Z94" s="14"/>
      <c r="AA94" s="16"/>
      <c r="AB94" s="16"/>
      <c r="AC94" s="16"/>
      <c r="AD94" s="16"/>
      <c r="AE94" s="16"/>
    </row>
    <row r="95" spans="1:31" ht="12.75">
      <c r="A95" s="18">
        <v>46.5</v>
      </c>
      <c r="B95">
        <f t="shared" si="6"/>
        <v>0.00031931138771907464</v>
      </c>
      <c r="C95">
        <f t="shared" si="8"/>
        <v>2.797167756419094</v>
      </c>
      <c r="D95" s="18">
        <f ca="1" t="shared" si="9"/>
        <v>1500</v>
      </c>
      <c r="E95">
        <f t="shared" si="10"/>
        <v>4195.751634628641</v>
      </c>
      <c r="U95" s="29"/>
      <c r="V95" s="18"/>
      <c r="X95" s="24"/>
      <c r="Y95" s="16"/>
      <c r="Z95" s="14"/>
      <c r="AA95" s="16"/>
      <c r="AB95" s="16"/>
      <c r="AC95" s="16"/>
      <c r="AD95" s="16"/>
      <c r="AE95" s="16"/>
    </row>
    <row r="96" spans="1:31" ht="12.75">
      <c r="A96" s="18">
        <v>47</v>
      </c>
      <c r="B96">
        <f t="shared" si="6"/>
        <v>0.00028346629866147794</v>
      </c>
      <c r="C96">
        <f t="shared" si="8"/>
        <v>2.483164776274547</v>
      </c>
      <c r="D96" s="18">
        <f ca="1" t="shared" si="9"/>
        <v>1500</v>
      </c>
      <c r="E96">
        <f t="shared" si="10"/>
        <v>3724.74716441182</v>
      </c>
      <c r="U96" s="29"/>
      <c r="V96" s="18"/>
      <c r="X96" s="24"/>
      <c r="Y96" s="16"/>
      <c r="Z96" s="14"/>
      <c r="AA96" s="16"/>
      <c r="AB96" s="16"/>
      <c r="AC96" s="16"/>
      <c r="AD96" s="16"/>
      <c r="AE96" s="16"/>
    </row>
    <row r="97" spans="1:31" ht="12.75">
      <c r="A97" s="18">
        <v>47.5</v>
      </c>
      <c r="B97">
        <f t="shared" si="6"/>
        <v>0.0002512676322463968</v>
      </c>
      <c r="C97">
        <f t="shared" si="8"/>
        <v>2.201104458478436</v>
      </c>
      <c r="D97" s="18">
        <f ca="1" t="shared" si="9"/>
        <v>1500</v>
      </c>
      <c r="E97">
        <f t="shared" si="10"/>
        <v>3301.656687717654</v>
      </c>
      <c r="U97" s="29"/>
      <c r="V97" s="18"/>
      <c r="X97" s="24"/>
      <c r="Y97" s="16"/>
      <c r="Z97" s="14"/>
      <c r="AA97" s="16"/>
      <c r="AB97" s="16"/>
      <c r="AC97" s="16"/>
      <c r="AD97" s="16"/>
      <c r="AE97" s="16"/>
    </row>
    <row r="98" spans="1:31" ht="12.75">
      <c r="A98" s="18">
        <v>48</v>
      </c>
      <c r="B98">
        <f aca="true" t="shared" si="11" ref="B98:B129">WEIBULL(A98,$H$1,$H$2,0)/2</f>
        <v>0.00022239282911768021</v>
      </c>
      <c r="C98">
        <f t="shared" si="8"/>
        <v>1.9481611830708787</v>
      </c>
      <c r="D98" s="18">
        <f ca="1" t="shared" si="9"/>
        <v>1500</v>
      </c>
      <c r="E98">
        <f t="shared" si="10"/>
        <v>2922.241774606318</v>
      </c>
      <c r="U98" s="29"/>
      <c r="V98" s="18"/>
      <c r="X98" s="24"/>
      <c r="Y98" s="16"/>
      <c r="Z98" s="14"/>
      <c r="AA98" s="16"/>
      <c r="AB98" s="16"/>
      <c r="AC98" s="16"/>
      <c r="AD98" s="16"/>
      <c r="AE98" s="16"/>
    </row>
    <row r="99" spans="1:31" ht="12.75">
      <c r="A99" s="18">
        <v>48.5</v>
      </c>
      <c r="B99">
        <f t="shared" si="11"/>
        <v>0.00019654188971152966</v>
      </c>
      <c r="C99">
        <f t="shared" si="8"/>
        <v>1.7217069538729999</v>
      </c>
      <c r="D99" s="18">
        <f ca="1" t="shared" si="9"/>
        <v>1500</v>
      </c>
      <c r="E99">
        <f t="shared" si="10"/>
        <v>2582.5604308095</v>
      </c>
      <c r="U99" s="29"/>
      <c r="V99" s="18"/>
      <c r="X99" s="24"/>
      <c r="Y99" s="16"/>
      <c r="Z99" s="14"/>
      <c r="AA99" s="16"/>
      <c r="AB99" s="16"/>
      <c r="AC99" s="16"/>
      <c r="AD99" s="16"/>
      <c r="AE99" s="16"/>
    </row>
    <row r="100" spans="1:31" ht="12.75">
      <c r="A100" s="18">
        <v>49</v>
      </c>
      <c r="B100">
        <f t="shared" si="11"/>
        <v>0.00017343652256740746</v>
      </c>
      <c r="C100">
        <f t="shared" si="8"/>
        <v>1.5193039376904893</v>
      </c>
      <c r="D100" s="18">
        <f ca="1" t="shared" si="9"/>
        <v>1500</v>
      </c>
      <c r="E100">
        <f t="shared" si="10"/>
        <v>2278.955906535734</v>
      </c>
      <c r="U100" s="29"/>
      <c r="V100" s="18"/>
      <c r="X100" s="24"/>
      <c r="Y100" s="16"/>
      <c r="Z100" s="14"/>
      <c r="AA100" s="16"/>
      <c r="AB100" s="16"/>
      <c r="AC100" s="16"/>
      <c r="AD100" s="16"/>
      <c r="AE100" s="16"/>
    </row>
    <row r="101" spans="1:31" ht="12.75">
      <c r="A101" s="18">
        <v>49.5</v>
      </c>
      <c r="B101">
        <f t="shared" si="11"/>
        <v>0.00015281922980576147</v>
      </c>
      <c r="C101">
        <f t="shared" si="8"/>
        <v>1.3386964530984704</v>
      </c>
      <c r="D101" s="18">
        <f ca="1" t="shared" si="9"/>
        <v>1500</v>
      </c>
      <c r="E101">
        <f t="shared" si="10"/>
        <v>2008.0446796477056</v>
      </c>
      <c r="U101" s="29"/>
      <c r="V101" s="18"/>
      <c r="X101" s="24"/>
      <c r="Y101" s="16"/>
      <c r="Z101" s="14"/>
      <c r="AA101" s="16"/>
      <c r="AB101" s="16"/>
      <c r="AC101" s="16"/>
      <c r="AD101" s="16"/>
      <c r="AE101" s="16"/>
    </row>
    <row r="102" spans="1:31" ht="12.75">
      <c r="A102" s="18">
        <v>50</v>
      </c>
      <c r="B102">
        <f t="shared" si="11"/>
        <v>0.00013445234594618158</v>
      </c>
      <c r="C102">
        <f t="shared" si="8"/>
        <v>1.1778025504885505</v>
      </c>
      <c r="D102" s="18">
        <f ca="1" t="shared" si="9"/>
        <v>1500</v>
      </c>
      <c r="E102">
        <f t="shared" si="10"/>
        <v>1766.7038257328259</v>
      </c>
      <c r="U102" s="29"/>
      <c r="V102" s="18"/>
      <c r="X102" s="24"/>
      <c r="Y102" s="16"/>
      <c r="Z102" s="14"/>
      <c r="AA102" s="16"/>
      <c r="AB102" s="16"/>
      <c r="AC102" s="16"/>
      <c r="AD102" s="16"/>
      <c r="AE102" s="16"/>
    </row>
    <row r="103" spans="1:31" ht="12.75">
      <c r="A103" s="18">
        <v>50.5</v>
      </c>
      <c r="B103">
        <f t="shared" si="11"/>
        <v>0.00011811704468777167</v>
      </c>
      <c r="C103">
        <f t="shared" si="8"/>
        <v>1.0347053114648799</v>
      </c>
      <c r="D103" s="18">
        <f ca="1" t="shared" si="9"/>
        <v>1500</v>
      </c>
      <c r="E103">
        <f t="shared" si="10"/>
        <v>1552.0579671973198</v>
      </c>
      <c r="U103" s="29"/>
      <c r="V103" s="18"/>
      <c r="X103" s="24"/>
      <c r="Y103" s="16"/>
      <c r="Z103" s="14"/>
      <c r="AA103" s="16"/>
      <c r="AB103" s="16"/>
      <c r="AC103" s="16"/>
      <c r="AD103" s="16"/>
      <c r="AE103" s="16"/>
    </row>
    <row r="104" spans="1:31" ht="12.75">
      <c r="A104" s="18">
        <v>51</v>
      </c>
      <c r="B104">
        <f t="shared" si="11"/>
        <v>0.00010361232674748743</v>
      </c>
      <c r="C104">
        <f t="shared" si="8"/>
        <v>0.9076439823079899</v>
      </c>
      <c r="D104" s="18">
        <f ca="1" t="shared" si="9"/>
        <v>1500</v>
      </c>
      <c r="E104">
        <f t="shared" si="10"/>
        <v>1361.465973461985</v>
      </c>
      <c r="U104" s="29"/>
      <c r="V104" s="18"/>
      <c r="X104" s="24"/>
      <c r="Y104" s="16"/>
      <c r="Z104" s="14"/>
      <c r="AA104" s="16"/>
      <c r="AB104" s="16"/>
      <c r="AC104" s="16"/>
      <c r="AD104" s="16"/>
      <c r="AE104" s="16"/>
    </row>
    <row r="105" spans="1:31" ht="12.75">
      <c r="A105" s="18">
        <v>51.5</v>
      </c>
      <c r="B105">
        <f t="shared" si="11"/>
        <v>9.075400036836677E-05</v>
      </c>
      <c r="C105">
        <f t="shared" si="8"/>
        <v>0.7950050432268929</v>
      </c>
      <c r="D105" s="18">
        <f ca="1" t="shared" si="9"/>
        <v>1500</v>
      </c>
      <c r="E105">
        <f t="shared" si="10"/>
        <v>1192.5075648403395</v>
      </c>
      <c r="U105" s="29"/>
      <c r="V105" s="18"/>
      <c r="X105" s="24"/>
      <c r="Y105" s="16"/>
      <c r="Z105" s="14"/>
      <c r="AA105" s="16"/>
      <c r="AB105" s="16"/>
      <c r="AC105" s="16"/>
      <c r="AD105" s="16"/>
      <c r="AE105" s="16"/>
    </row>
    <row r="106" spans="1:31" ht="12.75">
      <c r="A106" s="18">
        <v>52</v>
      </c>
      <c r="B106">
        <f t="shared" si="11"/>
        <v>7.937366468178939E-05</v>
      </c>
      <c r="C106">
        <f t="shared" si="8"/>
        <v>0.695313302612475</v>
      </c>
      <c r="D106" s="18">
        <f ca="1" t="shared" si="9"/>
        <v>1500</v>
      </c>
      <c r="E106">
        <f t="shared" si="10"/>
        <v>1042.9699539187125</v>
      </c>
      <c r="U106" s="29"/>
      <c r="V106" s="18"/>
      <c r="X106" s="24"/>
      <c r="Y106" s="16"/>
      <c r="Z106" s="14"/>
      <c r="AA106" s="16"/>
      <c r="AB106" s="16"/>
      <c r="AC106" s="16"/>
      <c r="AD106" s="16"/>
      <c r="AE106" s="16"/>
    </row>
    <row r="107" spans="1:31" ht="12.75">
      <c r="A107" s="18">
        <v>52.5</v>
      </c>
      <c r="B107">
        <f t="shared" si="11"/>
        <v>6.931770474734714E-05</v>
      </c>
      <c r="C107">
        <f t="shared" si="8"/>
        <v>0.607223093586761</v>
      </c>
      <c r="D107" s="18">
        <f ca="1" t="shared" si="9"/>
        <v>1500</v>
      </c>
      <c r="E107">
        <f t="shared" si="10"/>
        <v>910.8346403801414</v>
      </c>
      <c r="U107" s="29"/>
      <c r="V107" s="18"/>
      <c r="X107" s="24"/>
      <c r="Y107" s="16"/>
      <c r="Z107" s="14"/>
      <c r="AA107" s="16"/>
      <c r="AB107" s="16"/>
      <c r="AC107" s="16"/>
      <c r="AD107" s="16"/>
      <c r="AE107" s="16"/>
    </row>
    <row r="108" spans="1:31" ht="12.75">
      <c r="A108" s="18">
        <v>53</v>
      </c>
      <c r="B108">
        <f t="shared" si="11"/>
        <v>6.0446305809359366E-05</v>
      </c>
      <c r="C108">
        <f t="shared" si="8"/>
        <v>0.529509638889988</v>
      </c>
      <c r="D108" s="18">
        <f ca="1" t="shared" si="9"/>
        <v>1500</v>
      </c>
      <c r="E108">
        <f t="shared" si="10"/>
        <v>794.264458334982</v>
      </c>
      <c r="U108" s="29"/>
      <c r="V108" s="18"/>
      <c r="X108" s="24"/>
      <c r="Y108" s="16"/>
      <c r="Z108" s="14"/>
      <c r="AA108" s="16"/>
      <c r="AB108" s="16"/>
      <c r="AC108" s="16"/>
      <c r="AD108" s="16"/>
      <c r="AE108" s="16"/>
    </row>
    <row r="109" spans="1:31" ht="12.75">
      <c r="A109" s="18">
        <v>53.5</v>
      </c>
      <c r="B109">
        <f t="shared" si="11"/>
        <v>5.263249310713005E-05</v>
      </c>
      <c r="C109">
        <f t="shared" si="8"/>
        <v>0.4610606396184593</v>
      </c>
      <c r="D109" s="18">
        <f ca="1" t="shared" si="9"/>
        <v>1500</v>
      </c>
      <c r="E109">
        <f t="shared" si="10"/>
        <v>691.590959427689</v>
      </c>
      <c r="U109" s="29"/>
      <c r="V109" s="18"/>
      <c r="X109" s="24"/>
      <c r="Y109" s="16"/>
      <c r="Z109" s="14"/>
      <c r="AA109" s="16"/>
      <c r="AB109" s="16"/>
      <c r="AC109" s="16"/>
      <c r="AD109" s="16"/>
      <c r="AE109" s="16"/>
    </row>
    <row r="110" spans="1:31" ht="12.75">
      <c r="A110" s="18">
        <v>54</v>
      </c>
      <c r="B110">
        <f t="shared" si="11"/>
        <v>4.576120246118616E-05</v>
      </c>
      <c r="C110">
        <f t="shared" si="8"/>
        <v>0.4008681335599908</v>
      </c>
      <c r="D110" s="18">
        <f ca="1" t="shared" si="9"/>
        <v>1500</v>
      </c>
      <c r="E110">
        <f t="shared" si="10"/>
        <v>601.3022003399861</v>
      </c>
      <c r="U110" s="29"/>
      <c r="V110" s="18"/>
      <c r="X110" s="24"/>
      <c r="Y110" s="16"/>
      <c r="Z110" s="14"/>
      <c r="AA110" s="16"/>
      <c r="AB110" s="16"/>
      <c r="AC110" s="16"/>
      <c r="AD110" s="16"/>
      <c r="AE110" s="16"/>
    </row>
    <row r="111" spans="1:31" ht="12.75">
      <c r="A111" s="18">
        <v>54.5</v>
      </c>
      <c r="B111">
        <f t="shared" si="11"/>
        <v>3.972838583268485E-05</v>
      </c>
      <c r="C111">
        <f t="shared" si="8"/>
        <v>0.3480206598943193</v>
      </c>
      <c r="D111" s="18">
        <f ca="1" t="shared" si="9"/>
        <v>1500</v>
      </c>
      <c r="E111">
        <f t="shared" si="10"/>
        <v>522.0309898414789</v>
      </c>
      <c r="U111" s="29"/>
      <c r="V111" s="18"/>
      <c r="X111" s="24"/>
      <c r="Y111" s="16"/>
      <c r="Z111" s="14"/>
      <c r="AA111" s="16"/>
      <c r="AB111" s="16"/>
      <c r="AC111" s="16"/>
      <c r="AD111" s="16"/>
      <c r="AE111" s="16"/>
    </row>
    <row r="112" spans="1:31" ht="12.75">
      <c r="A112" s="18">
        <v>55</v>
      </c>
      <c r="B112">
        <f t="shared" si="11"/>
        <v>3.444015511894329E-05</v>
      </c>
      <c r="C112">
        <f t="shared" si="8"/>
        <v>0.3016957588419433</v>
      </c>
      <c r="D112" s="18">
        <f ca="1" t="shared" si="9"/>
        <v>1500</v>
      </c>
      <c r="E112">
        <f t="shared" si="10"/>
        <v>452.5436382629149</v>
      </c>
      <c r="U112" s="29"/>
      <c r="V112" s="18"/>
      <c r="X112" s="24"/>
      <c r="Y112" s="16"/>
      <c r="Z112" s="14"/>
      <c r="AA112" s="16"/>
      <c r="AB112" s="16"/>
      <c r="AC112" s="16"/>
      <c r="AD112" s="16"/>
      <c r="AE112" s="16"/>
    </row>
    <row r="113" spans="1:31" ht="12.75">
      <c r="A113" s="18">
        <v>55.5</v>
      </c>
      <c r="B113">
        <f t="shared" si="11"/>
        <v>2.9811966604259734E-05</v>
      </c>
      <c r="C113">
        <f t="shared" si="8"/>
        <v>0.26115282745331525</v>
      </c>
      <c r="D113" s="18">
        <f ca="1" t="shared" si="9"/>
        <v>1500</v>
      </c>
      <c r="E113">
        <f t="shared" si="10"/>
        <v>391.72924117997286</v>
      </c>
      <c r="U113" s="29"/>
      <c r="V113" s="18"/>
      <c r="X113" s="24"/>
      <c r="Y113" s="16"/>
      <c r="Z113" s="14"/>
      <c r="AA113" s="16"/>
      <c r="AB113" s="16"/>
      <c r="AC113" s="16"/>
      <c r="AD113" s="16"/>
      <c r="AE113" s="16"/>
    </row>
    <row r="114" spans="1:31" ht="12.75">
      <c r="A114" s="18">
        <v>56</v>
      </c>
      <c r="B114">
        <f t="shared" si="11"/>
        <v>2.576784773025018E-05</v>
      </c>
      <c r="C114">
        <f t="shared" si="8"/>
        <v>0.22572634611699158</v>
      </c>
      <c r="D114" s="18">
        <f ca="1" t="shared" si="9"/>
        <v>1363.6363636363635</v>
      </c>
      <c r="E114">
        <f t="shared" si="10"/>
        <v>307.80865379589756</v>
      </c>
      <c r="U114" s="29"/>
      <c r="V114" s="18"/>
      <c r="X114" s="24"/>
      <c r="Y114" s="16"/>
      <c r="Z114" s="14"/>
      <c r="AA114" s="16"/>
      <c r="AB114" s="16"/>
      <c r="AC114" s="16"/>
      <c r="AD114" s="16"/>
      <c r="AE114" s="16"/>
    </row>
    <row r="115" spans="1:31" ht="12.75">
      <c r="A115" s="18">
        <v>56.5</v>
      </c>
      <c r="B115">
        <f t="shared" si="11"/>
        <v>2.2239667181158446E-05</v>
      </c>
      <c r="C115">
        <f t="shared" si="8"/>
        <v>0.194819484506948</v>
      </c>
      <c r="D115" s="18">
        <f ca="1" t="shared" si="9"/>
        <v>681.8181818181814</v>
      </c>
      <c r="E115">
        <f t="shared" si="10"/>
        <v>132.83146670928264</v>
      </c>
      <c r="U115" s="29"/>
      <c r="V115" s="18"/>
      <c r="X115" s="24"/>
      <c r="Y115" s="16"/>
      <c r="Z115" s="14"/>
      <c r="AA115" s="16"/>
      <c r="AB115" s="16"/>
      <c r="AC115" s="16"/>
      <c r="AD115" s="16"/>
      <c r="AE115" s="16"/>
    </row>
    <row r="116" spans="1:31" ht="12.75">
      <c r="A116" s="18">
        <v>57</v>
      </c>
      <c r="B116">
        <f t="shared" si="11"/>
        <v>1.916644869354267E-05</v>
      </c>
      <c r="C116">
        <f t="shared" si="8"/>
        <v>0.16789809055543378</v>
      </c>
      <c r="D116" s="18">
        <f ca="1" t="shared" si="9"/>
        <v>0</v>
      </c>
      <c r="E116">
        <f t="shared" si="10"/>
        <v>0</v>
      </c>
      <c r="U116" s="29"/>
      <c r="V116" s="18"/>
      <c r="X116" s="24"/>
      <c r="Y116" s="16"/>
      <c r="Z116" s="14"/>
      <c r="AA116" s="16"/>
      <c r="AB116" s="16"/>
      <c r="AC116" s="16"/>
      <c r="AD116" s="16"/>
      <c r="AE116" s="16"/>
    </row>
    <row r="117" spans="1:31" ht="12.75">
      <c r="A117" s="18">
        <v>57.5</v>
      </c>
      <c r="B117">
        <f t="shared" si="11"/>
        <v>1.6493728492194533E-05</v>
      </c>
      <c r="C117">
        <f t="shared" si="8"/>
        <v>0.1444850615916241</v>
      </c>
      <c r="D117" s="18">
        <f ca="1" t="shared" si="9"/>
        <v>0</v>
      </c>
      <c r="E117">
        <f t="shared" si="10"/>
        <v>0</v>
      </c>
      <c r="U117" s="29"/>
      <c r="V117" s="18"/>
      <c r="X117" s="24"/>
      <c r="Y117" s="16"/>
      <c r="Z117" s="14"/>
      <c r="AA117" s="16"/>
      <c r="AB117" s="16"/>
      <c r="AC117" s="16"/>
      <c r="AD117" s="16"/>
      <c r="AE117" s="16"/>
    </row>
    <row r="118" spans="1:31" ht="12.75">
      <c r="A118" s="18">
        <v>58</v>
      </c>
      <c r="B118">
        <f t="shared" si="11"/>
        <v>1.4172955820451529E-05</v>
      </c>
      <c r="C118">
        <f t="shared" si="8"/>
        <v>0.1241550929871554</v>
      </c>
      <c r="D118" s="18">
        <f ca="1" t="shared" si="9"/>
        <v>0</v>
      </c>
      <c r="E118">
        <f t="shared" si="10"/>
        <v>0</v>
      </c>
      <c r="U118" s="29"/>
      <c r="V118" s="18"/>
      <c r="X118" s="24"/>
      <c r="Y118" s="16"/>
      <c r="Z118" s="14"/>
      <c r="AA118" s="16"/>
      <c r="AB118" s="16"/>
      <c r="AC118" s="16"/>
      <c r="AD118" s="16"/>
      <c r="AE118" s="16"/>
    </row>
    <row r="119" spans="1:31" ht="12.75">
      <c r="A119" s="18">
        <v>58.5</v>
      </c>
      <c r="B119">
        <f t="shared" si="11"/>
        <v>1.2160935668140126E-05</v>
      </c>
      <c r="C119">
        <f t="shared" si="8"/>
        <v>0.1065297964529075</v>
      </c>
      <c r="D119" s="18">
        <f ca="1" t="shared" si="9"/>
        <v>0</v>
      </c>
      <c r="E119">
        <f t="shared" si="10"/>
        <v>0</v>
      </c>
      <c r="U119" s="29"/>
      <c r="V119" s="18"/>
      <c r="X119" s="24"/>
      <c r="Y119" s="16"/>
      <c r="Z119" s="14"/>
      <c r="AA119" s="16"/>
      <c r="AB119" s="16"/>
      <c r="AC119" s="16"/>
      <c r="AD119" s="16"/>
      <c r="AE119" s="16"/>
    </row>
    <row r="120" spans="1:31" ht="12.75">
      <c r="A120" s="18">
        <v>59</v>
      </c>
      <c r="B120">
        <f t="shared" si="11"/>
        <v>1.041931249894994E-05</v>
      </c>
      <c r="C120">
        <f t="shared" si="8"/>
        <v>0.09127317749080147</v>
      </c>
      <c r="D120" s="18">
        <f ca="1" t="shared" si="9"/>
        <v>0</v>
      </c>
      <c r="E120">
        <f t="shared" si="10"/>
        <v>0</v>
      </c>
      <c r="U120" s="29"/>
      <c r="V120" s="18"/>
      <c r="X120" s="24"/>
      <c r="Y120" s="16"/>
      <c r="Z120" s="14"/>
      <c r="AA120" s="16"/>
      <c r="AB120" s="16"/>
      <c r="AC120" s="16"/>
      <c r="AD120" s="16"/>
      <c r="AE120" s="16"/>
    </row>
    <row r="121" spans="1:31" ht="12.75">
      <c r="A121" s="18">
        <v>59.5</v>
      </c>
      <c r="B121">
        <f t="shared" si="11"/>
        <v>8.914093535666916E-06</v>
      </c>
      <c r="C121">
        <f t="shared" si="8"/>
        <v>0.07808745937244219</v>
      </c>
      <c r="D121" s="18">
        <f ca="1" t="shared" si="9"/>
        <v>0</v>
      </c>
      <c r="E121">
        <f t="shared" si="10"/>
        <v>0</v>
      </c>
      <c r="U121" s="29"/>
      <c r="V121" s="18"/>
      <c r="X121" s="24"/>
      <c r="Y121" s="16"/>
      <c r="Z121" s="14"/>
      <c r="AA121" s="16"/>
      <c r="AB121" s="16"/>
      <c r="AC121" s="16"/>
      <c r="AD121" s="16"/>
      <c r="AE121" s="16"/>
    </row>
    <row r="122" spans="1:31" ht="12.75">
      <c r="A122" s="18">
        <v>60</v>
      </c>
      <c r="B122">
        <f t="shared" si="11"/>
        <v>7.6152099709384175E-06</v>
      </c>
      <c r="C122">
        <f t="shared" si="8"/>
        <v>0.06670923934542054</v>
      </c>
      <c r="D122" s="18">
        <f ca="1" t="shared" si="9"/>
        <v>0</v>
      </c>
      <c r="E122">
        <f t="shared" si="10"/>
        <v>0</v>
      </c>
      <c r="U122" s="29"/>
      <c r="V122" s="18"/>
      <c r="X122" s="24"/>
      <c r="Y122" s="16"/>
      <c r="Z122" s="14"/>
      <c r="AA122" s="16"/>
      <c r="AB122" s="16"/>
      <c r="AC122" s="16"/>
      <c r="AD122" s="16"/>
      <c r="AE122" s="16"/>
    </row>
    <row r="123" spans="1:31" ht="12.75">
      <c r="A123" s="18">
        <v>60.5</v>
      </c>
      <c r="B123">
        <f t="shared" si="11"/>
        <v>6.496114327733308E-06</v>
      </c>
      <c r="C123">
        <f t="shared" si="8"/>
        <v>0.05690596151094378</v>
      </c>
      <c r="D123" s="18">
        <f ca="1" t="shared" si="9"/>
        <v>0</v>
      </c>
      <c r="E123">
        <f t="shared" si="10"/>
        <v>0</v>
      </c>
      <c r="U123" s="29"/>
      <c r="V123" s="18"/>
      <c r="X123" s="24"/>
      <c r="Y123" s="16"/>
      <c r="Z123" s="14"/>
      <c r="AA123" s="16"/>
      <c r="AB123" s="16"/>
      <c r="AC123" s="16"/>
      <c r="AD123" s="16"/>
      <c r="AE123" s="16"/>
    </row>
    <row r="124" spans="1:31" ht="12.75">
      <c r="A124" s="18">
        <v>61</v>
      </c>
      <c r="B124">
        <f t="shared" si="11"/>
        <v>5.533412092153908E-06</v>
      </c>
      <c r="C124">
        <f t="shared" si="8"/>
        <v>0.048472689927268234</v>
      </c>
      <c r="D124" s="18">
        <f ca="1" t="shared" si="9"/>
        <v>0</v>
      </c>
      <c r="E124">
        <f t="shared" si="10"/>
        <v>0</v>
      </c>
      <c r="U124" s="29"/>
      <c r="V124" s="18"/>
      <c r="X124" s="24"/>
      <c r="Y124" s="16"/>
      <c r="Z124" s="14"/>
      <c r="AA124" s="16"/>
      <c r="AB124" s="16"/>
      <c r="AC124" s="16"/>
      <c r="AD124" s="16"/>
      <c r="AE124" s="16"/>
    </row>
    <row r="125" spans="1:31" ht="12.75">
      <c r="A125" s="18">
        <v>61.5</v>
      </c>
      <c r="B125">
        <f t="shared" si="11"/>
        <v>4.706525676709724E-06</v>
      </c>
      <c r="C125">
        <f t="shared" si="8"/>
        <v>0.04122916492797718</v>
      </c>
      <c r="D125" s="18">
        <f ca="1" t="shared" si="9"/>
        <v>0</v>
      </c>
      <c r="E125">
        <f t="shared" si="10"/>
        <v>0</v>
      </c>
      <c r="U125" s="29"/>
      <c r="V125" s="18"/>
      <c r="X125" s="24"/>
      <c r="Y125" s="16"/>
      <c r="Z125" s="14"/>
      <c r="AA125" s="16"/>
      <c r="AB125" s="16"/>
      <c r="AC125" s="16"/>
      <c r="AD125" s="16"/>
      <c r="AE125" s="16"/>
    </row>
    <row r="126" spans="1:31" ht="12.75">
      <c r="A126" s="18">
        <v>62</v>
      </c>
      <c r="B126">
        <f t="shared" si="11"/>
        <v>3.997388739780144E-06</v>
      </c>
      <c r="C126">
        <f t="shared" si="8"/>
        <v>0.03501712536047406</v>
      </c>
      <c r="D126" s="18">
        <f ca="1" t="shared" si="9"/>
        <v>0</v>
      </c>
      <c r="E126">
        <f t="shared" si="10"/>
        <v>0</v>
      </c>
      <c r="U126" s="29"/>
      <c r="V126" s="18"/>
      <c r="X126" s="24"/>
      <c r="Y126" s="16"/>
      <c r="Z126" s="14"/>
      <c r="AA126" s="16"/>
      <c r="AB126" s="16"/>
      <c r="AC126" s="16"/>
      <c r="AD126" s="16"/>
      <c r="AE126" s="16"/>
    </row>
    <row r="127" spans="1:31" ht="12.75">
      <c r="A127" s="18">
        <v>62.5</v>
      </c>
      <c r="B127">
        <f t="shared" si="11"/>
        <v>3.39016888225616E-06</v>
      </c>
      <c r="C127">
        <f t="shared" si="8"/>
        <v>0.02969787940856396</v>
      </c>
      <c r="D127" s="18">
        <f ca="1" t="shared" si="9"/>
        <v>0</v>
      </c>
      <c r="E127">
        <f t="shared" si="10"/>
        <v>0</v>
      </c>
      <c r="U127" s="29"/>
      <c r="V127" s="18"/>
      <c r="X127" s="24"/>
      <c r="Y127" s="16"/>
      <c r="Z127" s="14"/>
      <c r="AA127" s="16"/>
      <c r="AB127" s="16"/>
      <c r="AC127" s="16"/>
      <c r="AD127" s="16"/>
      <c r="AE127" s="16"/>
    </row>
    <row r="128" spans="1:31" ht="12.75">
      <c r="A128" s="18">
        <v>63</v>
      </c>
      <c r="B128">
        <f t="shared" si="11"/>
        <v>2.8710167610522825E-06</v>
      </c>
      <c r="C128">
        <f t="shared" si="8"/>
        <v>0.025150106826817994</v>
      </c>
      <c r="D128" s="18">
        <f ca="1" t="shared" si="9"/>
        <v>0</v>
      </c>
      <c r="E128">
        <f t="shared" si="10"/>
        <v>0</v>
      </c>
      <c r="U128" s="29"/>
      <c r="V128" s="18"/>
      <c r="X128" s="24"/>
      <c r="Y128" s="16"/>
      <c r="Z128" s="14"/>
      <c r="AA128" s="16"/>
      <c r="AB128" s="16"/>
      <c r="AC128" s="16"/>
      <c r="AD128" s="16"/>
      <c r="AE128" s="16"/>
    </row>
    <row r="129" spans="1:31" ht="12.75">
      <c r="A129" s="18">
        <v>63.5</v>
      </c>
      <c r="B129">
        <f t="shared" si="11"/>
        <v>2.4278396974309515E-06</v>
      </c>
      <c r="C129">
        <f t="shared" si="8"/>
        <v>0.021267875749495135</v>
      </c>
      <c r="D129" s="18">
        <f ca="1" t="shared" si="9"/>
        <v>0</v>
      </c>
      <c r="E129">
        <f t="shared" si="10"/>
        <v>0</v>
      </c>
      <c r="U129" s="29"/>
      <c r="V129" s="18"/>
      <c r="X129" s="24"/>
      <c r="Y129" s="16"/>
      <c r="Z129" s="14"/>
      <c r="AA129" s="16"/>
      <c r="AB129" s="16"/>
      <c r="AC129" s="16"/>
      <c r="AD129" s="16"/>
      <c r="AE129" s="16"/>
    </row>
    <row r="130" spans="1:31" ht="12.75">
      <c r="A130" s="18">
        <v>64</v>
      </c>
      <c r="B130">
        <f aca="true" t="shared" si="12" ref="B130:B142">WEIBULL(A130,$H$1,$H$2,0)/2</f>
        <v>2.0500979123334118E-06</v>
      </c>
      <c r="C130">
        <f t="shared" si="8"/>
        <v>0.01795885771204069</v>
      </c>
      <c r="D130" s="18">
        <f ca="1" t="shared" si="9"/>
        <v>0</v>
      </c>
      <c r="E130">
        <f t="shared" si="10"/>
        <v>0</v>
      </c>
      <c r="U130" s="29"/>
      <c r="V130" s="18"/>
      <c r="X130" s="24"/>
      <c r="Y130" s="16"/>
      <c r="Z130" s="14"/>
      <c r="AA130" s="16"/>
      <c r="AB130" s="16"/>
      <c r="AC130" s="16"/>
      <c r="AD130" s="16"/>
      <c r="AE130" s="16"/>
    </row>
    <row r="131" spans="1:31" ht="12.75">
      <c r="A131" s="18">
        <v>64.5</v>
      </c>
      <c r="B131">
        <f t="shared" si="12"/>
        <v>1.7286215879440065E-06</v>
      </c>
      <c r="C131">
        <f aca="true" t="shared" si="13" ref="C131:C142">B131*$I$2</f>
        <v>0.015142725110389497</v>
      </c>
      <c r="D131" s="18">
        <f aca="true" ca="1" t="shared" si="14" ref="D131:D142">LOOKUP(A131,INDIRECT("PwrCrv_Data_"&amp;$L$2&amp;"!$E$21:$E$692"),INDIRECT("PwrCrv_Data_"&amp;$L$2&amp;"!$F$21:$F$692"))</f>
        <v>0</v>
      </c>
      <c r="E131">
        <f t="shared" si="10"/>
        <v>0</v>
      </c>
      <c r="U131" s="29"/>
      <c r="V131" s="18"/>
      <c r="X131" s="24"/>
      <c r="Y131" s="16"/>
      <c r="Z131" s="14"/>
      <c r="AA131" s="16"/>
      <c r="AB131" s="16"/>
      <c r="AC131" s="16"/>
      <c r="AD131" s="16"/>
      <c r="AE131" s="16"/>
    </row>
    <row r="132" spans="1:31" ht="12.75">
      <c r="A132" s="18">
        <v>65</v>
      </c>
      <c r="B132">
        <f t="shared" si="12"/>
        <v>1.4554470316435747E-06</v>
      </c>
      <c r="C132">
        <f t="shared" si="13"/>
        <v>0.012749715997197715</v>
      </c>
      <c r="D132" s="18">
        <f ca="1" t="shared" si="14"/>
        <v>0</v>
      </c>
      <c r="E132">
        <f t="shared" si="10"/>
        <v>0</v>
      </c>
      <c r="U132" s="29"/>
      <c r="V132" s="18"/>
      <c r="X132" s="24"/>
      <c r="Y132" s="16"/>
      <c r="Z132" s="14"/>
      <c r="AA132" s="16"/>
      <c r="AB132" s="16"/>
      <c r="AC132" s="16"/>
      <c r="AD132" s="16"/>
      <c r="AE132" s="16"/>
    </row>
    <row r="133" spans="1:31" ht="12.75">
      <c r="A133" s="18">
        <v>65.5</v>
      </c>
      <c r="B133">
        <f t="shared" si="12"/>
        <v>1.2236703027688494E-06</v>
      </c>
      <c r="C133">
        <f t="shared" si="13"/>
        <v>0.010719351852255121</v>
      </c>
      <c r="D133" s="18">
        <f ca="1" t="shared" si="14"/>
        <v>0</v>
      </c>
      <c r="E133">
        <f t="shared" si="10"/>
        <v>0</v>
      </c>
      <c r="U133" s="29"/>
      <c r="V133" s="18"/>
      <c r="X133" s="24"/>
      <c r="Y133" s="16"/>
      <c r="Z133" s="14"/>
      <c r="AA133" s="16"/>
      <c r="AB133" s="16"/>
      <c r="AC133" s="16"/>
      <c r="AD133" s="16"/>
      <c r="AE133" s="16"/>
    </row>
    <row r="134" spans="1:31" ht="12.75">
      <c r="A134" s="18">
        <v>66</v>
      </c>
      <c r="B134">
        <f t="shared" si="12"/>
        <v>1.0273167519346136E-06</v>
      </c>
      <c r="C134">
        <f t="shared" si="13"/>
        <v>0.008999294746947216</v>
      </c>
      <c r="D134" s="18">
        <f ca="1" t="shared" si="14"/>
        <v>0</v>
      </c>
      <c r="E134">
        <f t="shared" si="10"/>
        <v>0</v>
      </c>
      <c r="U134" s="29"/>
      <c r="V134" s="18"/>
      <c r="X134" s="24"/>
      <c r="Y134" s="16"/>
      <c r="Z134" s="14"/>
      <c r="AA134" s="16"/>
      <c r="AB134" s="16"/>
      <c r="AC134" s="16"/>
      <c r="AD134" s="16"/>
      <c r="AE134" s="16"/>
    </row>
    <row r="135" spans="1:31" ht="12.75">
      <c r="A135" s="18">
        <v>66.5</v>
      </c>
      <c r="B135">
        <f t="shared" si="12"/>
        <v>8.612250151342781E-07</v>
      </c>
      <c r="C135">
        <f t="shared" si="13"/>
        <v>0.007544331132576277</v>
      </c>
      <c r="D135" s="18">
        <f ca="1" t="shared" si="14"/>
        <v>0</v>
      </c>
      <c r="E135">
        <f t="shared" si="10"/>
        <v>0</v>
      </c>
      <c r="U135" s="29"/>
      <c r="V135" s="18"/>
      <c r="X135" s="24"/>
      <c r="Y135" s="16"/>
      <c r="Z135" s="14"/>
      <c r="AA135" s="16"/>
      <c r="AB135" s="16"/>
      <c r="AC135" s="16"/>
      <c r="AD135" s="16"/>
      <c r="AE135" s="16"/>
    </row>
    <row r="136" spans="1:31" ht="12.75">
      <c r="A136" s="18">
        <v>67</v>
      </c>
      <c r="B136">
        <f t="shared" si="12"/>
        <v>7.209440987298932E-07</v>
      </c>
      <c r="C136">
        <f t="shared" si="13"/>
        <v>0.006315470304873864</v>
      </c>
      <c r="D136" s="18">
        <f ca="1" t="shared" si="14"/>
        <v>0</v>
      </c>
      <c r="E136">
        <f t="shared" si="10"/>
        <v>0</v>
      </c>
      <c r="U136" s="29"/>
      <c r="V136" s="18"/>
      <c r="X136" s="24"/>
      <c r="Y136" s="16"/>
      <c r="Z136" s="14"/>
      <c r="AA136" s="16"/>
      <c r="AB136" s="16"/>
      <c r="AC136" s="16"/>
      <c r="AD136" s="16"/>
      <c r="AE136" s="16"/>
    </row>
    <row r="137" spans="1:31" ht="12.75">
      <c r="A137" s="18">
        <v>67.5</v>
      </c>
      <c r="B137">
        <f t="shared" si="12"/>
        <v>6.02642285347244E-07</v>
      </c>
      <c r="C137">
        <f t="shared" si="13"/>
        <v>0.005279146419641858</v>
      </c>
      <c r="D137" s="18">
        <f ca="1" t="shared" si="14"/>
        <v>0</v>
      </c>
      <c r="E137">
        <f t="shared" si="10"/>
        <v>0</v>
      </c>
      <c r="U137" s="29"/>
      <c r="V137" s="18"/>
      <c r="X137" s="24"/>
      <c r="Y137" s="16"/>
      <c r="Z137" s="14"/>
      <c r="AA137" s="16"/>
      <c r="AB137" s="16"/>
      <c r="AC137" s="16"/>
      <c r="AD137" s="16"/>
      <c r="AE137" s="16"/>
    </row>
    <row r="138" spans="1:31" ht="12.75">
      <c r="A138" s="18">
        <v>68</v>
      </c>
      <c r="B138">
        <f t="shared" si="12"/>
        <v>5.030266834152898E-07</v>
      </c>
      <c r="C138">
        <f t="shared" si="13"/>
        <v>0.004406513746717938</v>
      </c>
      <c r="D138" s="18">
        <f ca="1" t="shared" si="14"/>
        <v>0</v>
      </c>
      <c r="E138">
        <f t="shared" si="10"/>
        <v>0</v>
      </c>
      <c r="U138" s="29"/>
      <c r="V138" s="18"/>
      <c r="X138" s="24"/>
      <c r="Y138" s="16"/>
      <c r="Z138" s="14"/>
      <c r="AA138" s="16"/>
      <c r="AB138" s="16"/>
      <c r="AC138" s="16"/>
      <c r="AD138" s="16"/>
      <c r="AE138" s="16"/>
    </row>
    <row r="139" spans="1:31" ht="12.75">
      <c r="A139" s="18">
        <v>68.5</v>
      </c>
      <c r="B139">
        <f t="shared" si="12"/>
        <v>4.192723336559947E-07</v>
      </c>
      <c r="C139">
        <f t="shared" si="13"/>
        <v>0.0036728256428265136</v>
      </c>
      <c r="D139" s="18">
        <f ca="1" t="shared" si="14"/>
        <v>0</v>
      </c>
      <c r="E139">
        <f t="shared" si="10"/>
        <v>0</v>
      </c>
      <c r="U139" s="29"/>
      <c r="V139" s="18"/>
      <c r="X139" s="24"/>
      <c r="Y139" s="16"/>
      <c r="Z139" s="14"/>
      <c r="AA139" s="16"/>
      <c r="AB139" s="16"/>
      <c r="AC139" s="16"/>
      <c r="AD139" s="16"/>
      <c r="AE139" s="16"/>
    </row>
    <row r="140" spans="1:31" ht="12.75">
      <c r="A140" s="18">
        <v>69</v>
      </c>
      <c r="B140">
        <f t="shared" si="12"/>
        <v>3.489598734584006E-07</v>
      </c>
      <c r="C140">
        <f t="shared" si="13"/>
        <v>0.0030568884914955892</v>
      </c>
      <c r="D140" s="18">
        <f ca="1" t="shared" si="14"/>
        <v>0</v>
      </c>
      <c r="E140">
        <f t="shared" si="10"/>
        <v>0</v>
      </c>
      <c r="U140" s="29"/>
      <c r="V140" s="18"/>
      <c r="X140" s="24"/>
      <c r="Y140" s="16"/>
      <c r="Z140" s="14"/>
      <c r="AA140" s="16"/>
      <c r="AB140" s="16"/>
      <c r="AC140" s="16"/>
      <c r="AD140" s="16"/>
      <c r="AE140" s="16"/>
    </row>
    <row r="141" spans="1:31" ht="12.75">
      <c r="A141" s="18">
        <v>69.5</v>
      </c>
      <c r="B141">
        <f t="shared" si="12"/>
        <v>2.9002084415062267E-07</v>
      </c>
      <c r="C141">
        <f t="shared" si="13"/>
        <v>0.002540582594759455</v>
      </c>
      <c r="D141" s="18">
        <f ca="1" t="shared" si="14"/>
        <v>0</v>
      </c>
      <c r="E141">
        <f>C141*D141</f>
        <v>0</v>
      </c>
      <c r="U141" s="29"/>
      <c r="V141" s="18"/>
      <c r="X141" s="24"/>
      <c r="Y141" s="16"/>
      <c r="Z141" s="14"/>
      <c r="AA141" s="16"/>
      <c r="AB141" s="16"/>
      <c r="AC141" s="16"/>
      <c r="AD141" s="16"/>
      <c r="AE141" s="16"/>
    </row>
    <row r="142" spans="1:32" ht="12.75">
      <c r="A142" s="18">
        <v>70</v>
      </c>
      <c r="B142">
        <f t="shared" si="12"/>
        <v>2.4068980625928335E-07</v>
      </c>
      <c r="C142">
        <f t="shared" si="13"/>
        <v>0.002108442702831322</v>
      </c>
      <c r="D142" s="18">
        <f ca="1" t="shared" si="14"/>
        <v>0</v>
      </c>
      <c r="E142">
        <f>C142*D142</f>
        <v>0</v>
      </c>
      <c r="U142" s="29"/>
      <c r="V142" s="18"/>
      <c r="X142" s="24"/>
      <c r="Y142" s="16"/>
      <c r="Z142" s="14"/>
      <c r="AA142" s="16"/>
      <c r="AB142" s="16"/>
      <c r="AC142" s="16"/>
      <c r="AD142" s="16"/>
      <c r="AE142" s="16"/>
      <c r="AF142" s="16"/>
    </row>
    <row r="143" spans="1:32" ht="13.5" thickBot="1">
      <c r="A143" s="21" t="s">
        <v>42</v>
      </c>
      <c r="B143" s="15">
        <f>1-SUM($B$2:$B$142)</f>
        <v>0.0001167886267139373</v>
      </c>
      <c r="C143" s="15">
        <f>B143*$I$2</f>
        <v>1.0230683700140908</v>
      </c>
      <c r="D143" s="23">
        <v>0</v>
      </c>
      <c r="E143" s="15">
        <f>C143*D143</f>
        <v>0</v>
      </c>
      <c r="U143" s="29"/>
      <c r="X143" s="16"/>
      <c r="Y143" s="19"/>
      <c r="Z143" s="16"/>
      <c r="AA143" s="16"/>
      <c r="AB143" s="16"/>
      <c r="AC143" s="16"/>
      <c r="AD143" s="16"/>
      <c r="AE143" s="3"/>
      <c r="AF143" s="3"/>
    </row>
    <row r="144" spans="2:21" ht="12.75">
      <c r="B144">
        <f>SUM(B2:B143)</f>
        <v>1</v>
      </c>
      <c r="C144" t="s">
        <v>33</v>
      </c>
      <c r="U144" s="29"/>
    </row>
    <row r="145" spans="3:21" ht="12.75">
      <c r="C145">
        <f>SUM(C2:C143)</f>
        <v>8759.99999999999</v>
      </c>
      <c r="U145" s="29"/>
    </row>
    <row r="146" ht="12.75">
      <c r="U146" s="29"/>
    </row>
    <row r="147" ht="12.75">
      <c r="U147" s="29"/>
    </row>
    <row r="148" ht="12.75">
      <c r="U148" s="29"/>
    </row>
    <row r="149" ht="12.75">
      <c r="U149" s="29"/>
    </row>
    <row r="150" ht="12.75">
      <c r="U150" s="29"/>
    </row>
    <row r="151" ht="12.75">
      <c r="U151" s="29"/>
    </row>
    <row r="152" ht="12.75">
      <c r="U152" s="29"/>
    </row>
    <row r="153" ht="12.75">
      <c r="U153" s="29"/>
    </row>
    <row r="154" ht="12.75">
      <c r="U154" s="29"/>
    </row>
    <row r="155" ht="12.75">
      <c r="U155" s="29"/>
    </row>
    <row r="156" ht="12.75">
      <c r="U156" s="29"/>
    </row>
    <row r="157" ht="12.75">
      <c r="U157" s="29"/>
    </row>
    <row r="158" ht="12.75">
      <c r="U158" s="29"/>
    </row>
    <row r="159" ht="12.75">
      <c r="U159" s="29"/>
    </row>
    <row r="160" ht="12.75">
      <c r="U160" s="29"/>
    </row>
    <row r="161" ht="12.75">
      <c r="U161" s="29"/>
    </row>
    <row r="162" ht="12.75">
      <c r="U162" s="29"/>
    </row>
    <row r="163" ht="12.75">
      <c r="U163" s="29"/>
    </row>
    <row r="164" ht="12.75">
      <c r="U164" s="29"/>
    </row>
    <row r="165" ht="12.75">
      <c r="U165" s="29"/>
    </row>
    <row r="166" ht="12.75">
      <c r="U166" s="29"/>
    </row>
    <row r="167" ht="12.75">
      <c r="U167" s="29"/>
    </row>
    <row r="168" ht="12.75">
      <c r="U168" s="29"/>
    </row>
    <row r="169" ht="12.75">
      <c r="U169" s="29"/>
    </row>
    <row r="170" ht="12.75">
      <c r="U170" s="29"/>
    </row>
    <row r="171" ht="12.75">
      <c r="U171" s="29"/>
    </row>
    <row r="172" ht="12.75">
      <c r="U172" s="29"/>
    </row>
    <row r="173" ht="12.75">
      <c r="U173" s="29"/>
    </row>
    <row r="174" ht="12.75">
      <c r="U174" s="29"/>
    </row>
    <row r="175" ht="12.75">
      <c r="U175" s="29"/>
    </row>
    <row r="176" ht="12.75">
      <c r="U176" s="29"/>
    </row>
    <row r="177" ht="12.75">
      <c r="U177" s="29"/>
    </row>
    <row r="178" ht="12.75">
      <c r="U178" s="29"/>
    </row>
    <row r="179" ht="12.75">
      <c r="U179" s="29"/>
    </row>
    <row r="180" ht="12.75">
      <c r="U180" s="29"/>
    </row>
    <row r="181" ht="12.75">
      <c r="U181" s="29"/>
    </row>
    <row r="182" ht="12.75">
      <c r="U182" s="29"/>
    </row>
    <row r="183" ht="12.75">
      <c r="U183" s="29"/>
    </row>
    <row r="184" ht="12.75">
      <c r="U184" s="29"/>
    </row>
    <row r="185" ht="12.75">
      <c r="U185" s="29"/>
    </row>
    <row r="186" ht="12.75">
      <c r="U186" s="29"/>
    </row>
    <row r="187" ht="12.75">
      <c r="U187" s="29"/>
    </row>
    <row r="188" ht="12.75">
      <c r="U188" s="29"/>
    </row>
    <row r="189" ht="12.75">
      <c r="U189" s="29"/>
    </row>
    <row r="190" ht="12.75">
      <c r="U190" s="29"/>
    </row>
    <row r="191" ht="12.75">
      <c r="U191" s="29"/>
    </row>
    <row r="192" ht="12.75">
      <c r="U192" s="29"/>
    </row>
    <row r="193" ht="12.75">
      <c r="U193" s="29"/>
    </row>
    <row r="194" ht="12.75">
      <c r="U194" s="29"/>
    </row>
    <row r="195" ht="12.75">
      <c r="U195" s="29"/>
    </row>
    <row r="196" ht="12.75">
      <c r="U196" s="29"/>
    </row>
    <row r="197" ht="12.75">
      <c r="U197" s="29"/>
    </row>
    <row r="198" ht="12.75">
      <c r="U198" s="29"/>
    </row>
    <row r="199" ht="12.75">
      <c r="U199" s="29"/>
    </row>
    <row r="200" ht="12.75">
      <c r="U200" s="29"/>
    </row>
    <row r="201" ht="12.75">
      <c r="U201" s="29"/>
    </row>
    <row r="202" ht="12.75">
      <c r="U202" s="29"/>
    </row>
  </sheetData>
  <conditionalFormatting sqref="Y2:Y142">
    <cfRule type="expression" priority="1" dxfId="0" stopIfTrue="1">
      <formula>ISERROR(Y2)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K692"/>
  <sheetViews>
    <sheetView zoomScale="75" zoomScaleNormal="75" workbookViewId="0" topLeftCell="E19">
      <selection activeCell="C31" sqref="C31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3.8515625" style="0" customWidth="1"/>
    <col min="8" max="8" width="16.7109375" style="0" customWidth="1"/>
    <col min="9" max="9" width="11.421875" style="0" customWidth="1"/>
  </cols>
  <sheetData>
    <row r="1" spans="1:2" ht="12.75">
      <c r="A1" s="7" t="s">
        <v>0</v>
      </c>
      <c r="B1" s="8" t="s">
        <v>35</v>
      </c>
    </row>
    <row r="2" spans="1:5" ht="12.75">
      <c r="A2" s="7"/>
      <c r="B2" s="1"/>
      <c r="E2" s="9" t="s">
        <v>1</v>
      </c>
    </row>
    <row r="3" spans="1:5" ht="12.75">
      <c r="A3" s="7" t="s">
        <v>2</v>
      </c>
      <c r="B3" s="8" t="s">
        <v>60</v>
      </c>
      <c r="E3" t="s">
        <v>3</v>
      </c>
    </row>
    <row r="4" spans="1:2" ht="12.75">
      <c r="A4" s="8"/>
      <c r="B4" s="1"/>
    </row>
    <row r="5" spans="1:5" ht="12.75">
      <c r="A5" s="7" t="s">
        <v>4</v>
      </c>
      <c r="B5" s="8" t="s">
        <v>36</v>
      </c>
      <c r="E5" s="9" t="s">
        <v>27</v>
      </c>
    </row>
    <row r="6" spans="1:5" ht="12.75">
      <c r="A6" s="7"/>
      <c r="B6" s="1"/>
      <c r="E6">
        <v>8.9</v>
      </c>
    </row>
    <row r="7" spans="1:2" ht="12.75">
      <c r="A7" s="7" t="s">
        <v>5</v>
      </c>
      <c r="B7" s="1" t="s">
        <v>6</v>
      </c>
    </row>
    <row r="8" spans="1:5" ht="12.75">
      <c r="A8" s="7"/>
      <c r="B8" s="1"/>
      <c r="E8" s="9" t="s">
        <v>28</v>
      </c>
    </row>
    <row r="9" spans="1:5" ht="12.75">
      <c r="A9" s="7" t="s">
        <v>7</v>
      </c>
      <c r="B9" s="1" t="s">
        <v>8</v>
      </c>
      <c r="E9">
        <v>55.9</v>
      </c>
    </row>
    <row r="10" spans="1:2" ht="12.75">
      <c r="A10" s="7"/>
      <c r="B10" s="1"/>
    </row>
    <row r="11" spans="1:2" ht="14.25">
      <c r="A11" s="7" t="s">
        <v>9</v>
      </c>
      <c r="B11" s="1" t="s">
        <v>64</v>
      </c>
    </row>
    <row r="12" spans="1:2" ht="12.75">
      <c r="A12" s="7"/>
      <c r="B12" s="1"/>
    </row>
    <row r="13" spans="1:2" ht="12.75">
      <c r="A13" s="7" t="s">
        <v>10</v>
      </c>
      <c r="B13" s="1" t="s">
        <v>11</v>
      </c>
    </row>
    <row r="14" spans="1:2" ht="12.75">
      <c r="A14" s="7"/>
      <c r="B14" s="1"/>
    </row>
    <row r="15" spans="1:2" ht="12.75">
      <c r="A15" s="7" t="s">
        <v>12</v>
      </c>
      <c r="B15" s="1" t="s">
        <v>13</v>
      </c>
    </row>
    <row r="16" spans="1:2" ht="12.75">
      <c r="A16" s="7"/>
      <c r="B16" s="1"/>
    </row>
    <row r="17" spans="1:9" ht="12.75">
      <c r="A17" s="7" t="s">
        <v>14</v>
      </c>
      <c r="B17" s="1" t="s">
        <v>15</v>
      </c>
      <c r="H17" s="9" t="s">
        <v>25</v>
      </c>
      <c r="I17">
        <v>1500</v>
      </c>
    </row>
    <row r="18" ht="12.75">
      <c r="B18" s="2"/>
    </row>
    <row r="19" spans="1:8" ht="12.75">
      <c r="A19" s="7" t="s">
        <v>16</v>
      </c>
      <c r="B19" s="7"/>
      <c r="C19" s="7"/>
      <c r="E19" s="9" t="s">
        <v>17</v>
      </c>
      <c r="H19" s="9" t="s">
        <v>26</v>
      </c>
    </row>
    <row r="20" spans="1:9" ht="12.75">
      <c r="A20" s="6" t="s">
        <v>18</v>
      </c>
      <c r="B20" s="6" t="s">
        <v>19</v>
      </c>
      <c r="C20" s="10" t="s">
        <v>20</v>
      </c>
      <c r="E20" s="11" t="s">
        <v>19</v>
      </c>
      <c r="F20" s="11" t="s">
        <v>20</v>
      </c>
      <c r="H20" s="11" t="s">
        <v>19</v>
      </c>
      <c r="I20" s="11" t="s">
        <v>20</v>
      </c>
    </row>
    <row r="21" spans="1:9" ht="12.75">
      <c r="A21" s="12">
        <v>0</v>
      </c>
      <c r="B21" s="12">
        <f aca="true" t="shared" si="0" ref="B21:B81">ROUND(A21*2.23693929205,1)</f>
        <v>0</v>
      </c>
      <c r="C21" s="12">
        <v>0</v>
      </c>
      <c r="E21" s="13">
        <v>0</v>
      </c>
      <c r="F21" s="12">
        <f>LOOKUP($E$21:$E$692,$B$21:$B$81,$C$21:$C$81)</f>
        <v>0</v>
      </c>
      <c r="H21" s="13">
        <v>0</v>
      </c>
      <c r="I21" s="12">
        <f aca="true" t="shared" si="1" ref="I21:I84">$F21*$I$17/$B$5</f>
        <v>0</v>
      </c>
    </row>
    <row r="22" spans="1:9" ht="12.75">
      <c r="A22" s="12">
        <v>0.5</v>
      </c>
      <c r="B22" s="12">
        <f t="shared" si="0"/>
        <v>1.1</v>
      </c>
      <c r="C22" s="12">
        <v>0</v>
      </c>
      <c r="E22" s="12">
        <v>0.1</v>
      </c>
      <c r="F22" s="12">
        <f aca="true" t="shared" si="2" ref="F22:F31">F21+(($F$32-$F$21)/(ROW($F$32)-ROW($F$21)))</f>
        <v>0</v>
      </c>
      <c r="H22" s="12">
        <v>0.1</v>
      </c>
      <c r="I22" s="12">
        <f t="shared" si="1"/>
        <v>0</v>
      </c>
    </row>
    <row r="23" spans="1:9" ht="12.75">
      <c r="A23" s="12">
        <v>1</v>
      </c>
      <c r="B23" s="12">
        <f t="shared" si="0"/>
        <v>2.2</v>
      </c>
      <c r="C23" s="12">
        <v>0</v>
      </c>
      <c r="E23" s="12">
        <v>0.2</v>
      </c>
      <c r="F23" s="12">
        <f t="shared" si="2"/>
        <v>0</v>
      </c>
      <c r="H23" s="12">
        <v>0.2</v>
      </c>
      <c r="I23" s="12">
        <f t="shared" si="1"/>
        <v>0</v>
      </c>
    </row>
    <row r="24" spans="1:9" ht="12.75">
      <c r="A24" s="12">
        <v>1.5</v>
      </c>
      <c r="B24" s="12">
        <f t="shared" si="0"/>
        <v>3.4</v>
      </c>
      <c r="C24" s="12">
        <v>0</v>
      </c>
      <c r="E24" s="12">
        <v>0.3</v>
      </c>
      <c r="F24" s="12">
        <f t="shared" si="2"/>
        <v>0</v>
      </c>
      <c r="H24" s="12">
        <v>0.3</v>
      </c>
      <c r="I24" s="12">
        <f t="shared" si="1"/>
        <v>0</v>
      </c>
    </row>
    <row r="25" spans="1:9" ht="12.75">
      <c r="A25" s="12">
        <v>2</v>
      </c>
      <c r="B25" s="12">
        <f t="shared" si="0"/>
        <v>4.5</v>
      </c>
      <c r="C25" s="12">
        <v>0</v>
      </c>
      <c r="E25" s="12">
        <v>0.4</v>
      </c>
      <c r="F25" s="12">
        <f t="shared" si="2"/>
        <v>0</v>
      </c>
      <c r="H25" s="12">
        <v>0.4</v>
      </c>
      <c r="I25" s="12">
        <f t="shared" si="1"/>
        <v>0</v>
      </c>
    </row>
    <row r="26" spans="1:9" ht="12.75">
      <c r="A26" s="12">
        <v>2.5</v>
      </c>
      <c r="B26" s="12">
        <f t="shared" si="0"/>
        <v>5.6</v>
      </c>
      <c r="C26" s="12">
        <v>0</v>
      </c>
      <c r="E26" s="12">
        <v>0.5</v>
      </c>
      <c r="F26" s="12">
        <f t="shared" si="2"/>
        <v>0</v>
      </c>
      <c r="H26" s="12">
        <v>0.5</v>
      </c>
      <c r="I26" s="12">
        <f t="shared" si="1"/>
        <v>0</v>
      </c>
    </row>
    <row r="27" spans="1:9" ht="12.75">
      <c r="A27" s="12">
        <v>3</v>
      </c>
      <c r="B27" s="12">
        <f t="shared" si="0"/>
        <v>6.7</v>
      </c>
      <c r="C27" s="12">
        <v>0</v>
      </c>
      <c r="E27" s="12">
        <v>0.6</v>
      </c>
      <c r="F27" s="12">
        <f t="shared" si="2"/>
        <v>0</v>
      </c>
      <c r="H27" s="12">
        <v>0.6</v>
      </c>
      <c r="I27" s="12">
        <f t="shared" si="1"/>
        <v>0</v>
      </c>
    </row>
    <row r="28" spans="1:9" ht="12.75">
      <c r="A28" s="12">
        <v>3.5</v>
      </c>
      <c r="B28" s="12">
        <f t="shared" si="0"/>
        <v>7.8</v>
      </c>
      <c r="C28" s="12">
        <v>0</v>
      </c>
      <c r="E28" s="12">
        <v>0.7</v>
      </c>
      <c r="F28" s="12">
        <f t="shared" si="2"/>
        <v>0</v>
      </c>
      <c r="H28" s="12">
        <v>0.7</v>
      </c>
      <c r="I28" s="12">
        <f t="shared" si="1"/>
        <v>0</v>
      </c>
    </row>
    <row r="29" spans="1:9" ht="12.75">
      <c r="A29" s="12">
        <v>4</v>
      </c>
      <c r="B29" s="12">
        <f t="shared" si="0"/>
        <v>8.9</v>
      </c>
      <c r="C29" s="12">
        <v>36</v>
      </c>
      <c r="E29" s="12">
        <v>0.8</v>
      </c>
      <c r="F29" s="12">
        <f t="shared" si="2"/>
        <v>0</v>
      </c>
      <c r="H29" s="12">
        <v>0.8</v>
      </c>
      <c r="I29" s="12">
        <f t="shared" si="1"/>
        <v>0</v>
      </c>
    </row>
    <row r="30" spans="1:9" ht="12.75">
      <c r="A30" s="12">
        <v>4.5</v>
      </c>
      <c r="B30" s="12">
        <f t="shared" si="0"/>
        <v>10.1</v>
      </c>
      <c r="C30" s="12">
        <v>66</v>
      </c>
      <c r="E30" s="12">
        <v>0.9</v>
      </c>
      <c r="F30" s="12">
        <f t="shared" si="2"/>
        <v>0</v>
      </c>
      <c r="H30" s="12">
        <v>0.9</v>
      </c>
      <c r="I30" s="12">
        <f t="shared" si="1"/>
        <v>0</v>
      </c>
    </row>
    <row r="31" spans="1:9" ht="12.75">
      <c r="A31" s="12">
        <v>5</v>
      </c>
      <c r="B31" s="12">
        <f t="shared" si="0"/>
        <v>11.2</v>
      </c>
      <c r="C31" s="12">
        <v>104</v>
      </c>
      <c r="E31" s="12">
        <v>1</v>
      </c>
      <c r="F31" s="12">
        <f t="shared" si="2"/>
        <v>0</v>
      </c>
      <c r="H31" s="12">
        <v>1</v>
      </c>
      <c r="I31" s="12">
        <f t="shared" si="1"/>
        <v>0</v>
      </c>
    </row>
    <row r="32" spans="1:9" ht="12.75">
      <c r="A32" s="12">
        <v>5.5</v>
      </c>
      <c r="B32" s="12">
        <f t="shared" si="0"/>
        <v>12.3</v>
      </c>
      <c r="C32" s="12">
        <v>150</v>
      </c>
      <c r="E32" s="12">
        <v>1.1</v>
      </c>
      <c r="F32" s="12">
        <f>LOOKUP($E$21:$E$621,$B$21:$B$81,$C$21:$C$81)</f>
        <v>0</v>
      </c>
      <c r="H32" s="12">
        <v>1.1</v>
      </c>
      <c r="I32" s="12">
        <f t="shared" si="1"/>
        <v>0</v>
      </c>
    </row>
    <row r="33" spans="1:9" ht="12.75">
      <c r="A33" s="12">
        <v>6</v>
      </c>
      <c r="B33" s="12">
        <f t="shared" si="0"/>
        <v>13.4</v>
      </c>
      <c r="C33" s="12">
        <v>205</v>
      </c>
      <c r="E33" s="12">
        <v>1.2</v>
      </c>
      <c r="F33" s="12">
        <f aca="true" t="shared" si="3" ref="F33:F42">F32+(($F$43-$F$32)/(ROW($F$43)-ROW($F$32)))</f>
        <v>0</v>
      </c>
      <c r="H33" s="12">
        <v>1.2</v>
      </c>
      <c r="I33" s="12">
        <f t="shared" si="1"/>
        <v>0</v>
      </c>
    </row>
    <row r="34" spans="1:9" ht="12.75">
      <c r="A34" s="12">
        <v>6.5</v>
      </c>
      <c r="B34" s="12">
        <f t="shared" si="0"/>
        <v>14.5</v>
      </c>
      <c r="C34" s="12">
        <v>269</v>
      </c>
      <c r="E34" s="12">
        <v>1.3</v>
      </c>
      <c r="F34" s="12">
        <f t="shared" si="3"/>
        <v>0</v>
      </c>
      <c r="H34" s="12">
        <v>1.3</v>
      </c>
      <c r="I34" s="12">
        <f t="shared" si="1"/>
        <v>0</v>
      </c>
    </row>
    <row r="35" spans="1:9" ht="12.75">
      <c r="A35" s="12">
        <v>7</v>
      </c>
      <c r="B35" s="12">
        <f t="shared" si="0"/>
        <v>15.7</v>
      </c>
      <c r="C35" s="12">
        <v>344</v>
      </c>
      <c r="E35" s="12">
        <v>1.4</v>
      </c>
      <c r="F35" s="12">
        <f t="shared" si="3"/>
        <v>0</v>
      </c>
      <c r="H35" s="12">
        <v>1.4</v>
      </c>
      <c r="I35" s="12">
        <f t="shared" si="1"/>
        <v>0</v>
      </c>
    </row>
    <row r="36" spans="1:9" ht="12.75">
      <c r="A36" s="12">
        <v>7.5</v>
      </c>
      <c r="B36" s="12">
        <f t="shared" si="0"/>
        <v>16.8</v>
      </c>
      <c r="C36" s="12">
        <v>428</v>
      </c>
      <c r="E36" s="12">
        <v>1.5</v>
      </c>
      <c r="F36" s="12">
        <f t="shared" si="3"/>
        <v>0</v>
      </c>
      <c r="H36" s="12">
        <v>1.5</v>
      </c>
      <c r="I36" s="12">
        <f t="shared" si="1"/>
        <v>0</v>
      </c>
    </row>
    <row r="37" spans="1:9" ht="12.75">
      <c r="A37" s="12">
        <v>8</v>
      </c>
      <c r="B37" s="12">
        <f t="shared" si="0"/>
        <v>17.9</v>
      </c>
      <c r="C37" s="12">
        <v>528</v>
      </c>
      <c r="E37" s="12">
        <v>1.6</v>
      </c>
      <c r="F37" s="12">
        <f t="shared" si="3"/>
        <v>0</v>
      </c>
      <c r="H37" s="12">
        <v>1.6</v>
      </c>
      <c r="I37" s="12">
        <f t="shared" si="1"/>
        <v>0</v>
      </c>
    </row>
    <row r="38" spans="1:9" ht="12.75">
      <c r="A38" s="12">
        <v>8.5</v>
      </c>
      <c r="B38" s="12">
        <f t="shared" si="0"/>
        <v>19</v>
      </c>
      <c r="C38" s="12">
        <v>644</v>
      </c>
      <c r="E38" s="12">
        <v>1.7</v>
      </c>
      <c r="F38" s="12">
        <f t="shared" si="3"/>
        <v>0</v>
      </c>
      <c r="H38" s="12">
        <v>1.7</v>
      </c>
      <c r="I38" s="12">
        <f t="shared" si="1"/>
        <v>0</v>
      </c>
    </row>
    <row r="39" spans="1:9" ht="12.75">
      <c r="A39" s="12">
        <v>9</v>
      </c>
      <c r="B39" s="12">
        <f t="shared" si="0"/>
        <v>20.1</v>
      </c>
      <c r="C39" s="12">
        <v>774</v>
      </c>
      <c r="E39" s="12">
        <v>1.8</v>
      </c>
      <c r="F39" s="12">
        <f t="shared" si="3"/>
        <v>0</v>
      </c>
      <c r="H39" s="12">
        <v>1.8</v>
      </c>
      <c r="I39" s="12">
        <f t="shared" si="1"/>
        <v>0</v>
      </c>
    </row>
    <row r="40" spans="1:9" ht="12.75">
      <c r="A40" s="12">
        <v>9.5</v>
      </c>
      <c r="B40" s="12">
        <f t="shared" si="0"/>
        <v>21.3</v>
      </c>
      <c r="C40" s="12">
        <v>926.5</v>
      </c>
      <c r="E40" s="12">
        <v>1.9</v>
      </c>
      <c r="F40" s="12">
        <f t="shared" si="3"/>
        <v>0</v>
      </c>
      <c r="H40" s="12">
        <v>1.9</v>
      </c>
      <c r="I40" s="12">
        <f t="shared" si="1"/>
        <v>0</v>
      </c>
    </row>
    <row r="41" spans="1:9" ht="12.75">
      <c r="A41" s="12">
        <v>10</v>
      </c>
      <c r="B41" s="12">
        <f t="shared" si="0"/>
        <v>22.4</v>
      </c>
      <c r="C41" s="12">
        <v>1079</v>
      </c>
      <c r="E41" s="12">
        <v>2</v>
      </c>
      <c r="F41" s="12">
        <f t="shared" si="3"/>
        <v>0</v>
      </c>
      <c r="H41" s="12">
        <v>2</v>
      </c>
      <c r="I41" s="12">
        <f t="shared" si="1"/>
        <v>0</v>
      </c>
    </row>
    <row r="42" spans="1:9" ht="12.75">
      <c r="A42" s="12">
        <v>10.5</v>
      </c>
      <c r="B42" s="12">
        <f t="shared" si="0"/>
        <v>23.5</v>
      </c>
      <c r="C42" s="12">
        <v>1211</v>
      </c>
      <c r="E42" s="12">
        <v>2.1</v>
      </c>
      <c r="F42" s="12">
        <f t="shared" si="3"/>
        <v>0</v>
      </c>
      <c r="H42" s="12">
        <v>2.1</v>
      </c>
      <c r="I42" s="12">
        <f t="shared" si="1"/>
        <v>0</v>
      </c>
    </row>
    <row r="43" spans="1:9" ht="12.75">
      <c r="A43" s="12">
        <v>11</v>
      </c>
      <c r="B43" s="12">
        <f t="shared" si="0"/>
        <v>24.6</v>
      </c>
      <c r="C43" s="12">
        <v>1342</v>
      </c>
      <c r="E43" s="12">
        <v>2.2</v>
      </c>
      <c r="F43" s="12">
        <f>LOOKUP($E$21:$E$621,$B$21:$B$81,$C$21:$C$81)</f>
        <v>0</v>
      </c>
      <c r="H43" s="12">
        <v>2.2</v>
      </c>
      <c r="I43" s="12">
        <f t="shared" si="1"/>
        <v>0</v>
      </c>
    </row>
    <row r="44" spans="1:9" ht="12.75">
      <c r="A44" s="12">
        <v>11.5</v>
      </c>
      <c r="B44" s="12">
        <f t="shared" si="0"/>
        <v>25.7</v>
      </c>
      <c r="C44" s="12">
        <v>1401</v>
      </c>
      <c r="E44" s="12">
        <v>2.3</v>
      </c>
      <c r="F44" s="12">
        <f aca="true" t="shared" si="4" ref="F44:F54">F43+(($F$55-$F$43)/(ROW($F$55)-ROW($F$43)))</f>
        <v>0</v>
      </c>
      <c r="H44" s="12">
        <v>2.3</v>
      </c>
      <c r="I44" s="12">
        <f t="shared" si="1"/>
        <v>0</v>
      </c>
    </row>
    <row r="45" spans="1:9" ht="12.75">
      <c r="A45" s="12">
        <v>12</v>
      </c>
      <c r="B45" s="12">
        <f t="shared" si="0"/>
        <v>26.8</v>
      </c>
      <c r="C45" s="12">
        <v>1460</v>
      </c>
      <c r="E45" s="12">
        <v>2.4</v>
      </c>
      <c r="F45" s="12">
        <f t="shared" si="4"/>
        <v>0</v>
      </c>
      <c r="H45" s="12">
        <v>2.4</v>
      </c>
      <c r="I45" s="12">
        <f t="shared" si="1"/>
        <v>0</v>
      </c>
    </row>
    <row r="46" spans="1:9" ht="12.75">
      <c r="A46" s="12">
        <v>12.5</v>
      </c>
      <c r="B46" s="12">
        <f t="shared" si="0"/>
        <v>28</v>
      </c>
      <c r="C46" s="12">
        <v>1477</v>
      </c>
      <c r="E46" s="12">
        <v>2.5</v>
      </c>
      <c r="F46" s="12">
        <f t="shared" si="4"/>
        <v>0</v>
      </c>
      <c r="H46" s="12">
        <v>2.5</v>
      </c>
      <c r="I46" s="12">
        <f t="shared" si="1"/>
        <v>0</v>
      </c>
    </row>
    <row r="47" spans="1:9" ht="12.75">
      <c r="A47" s="12">
        <v>13</v>
      </c>
      <c r="B47" s="12">
        <f t="shared" si="0"/>
        <v>29.1</v>
      </c>
      <c r="C47" s="12">
        <v>1494</v>
      </c>
      <c r="E47" s="12">
        <v>2.6</v>
      </c>
      <c r="F47" s="12">
        <f t="shared" si="4"/>
        <v>0</v>
      </c>
      <c r="H47" s="12">
        <v>2.6</v>
      </c>
      <c r="I47" s="12">
        <f t="shared" si="1"/>
        <v>0</v>
      </c>
    </row>
    <row r="48" spans="1:9" ht="12.75">
      <c r="A48" s="12">
        <v>13.5</v>
      </c>
      <c r="B48" s="12">
        <f t="shared" si="0"/>
        <v>30.2</v>
      </c>
      <c r="C48" s="12">
        <v>1500</v>
      </c>
      <c r="E48" s="12">
        <v>2.7</v>
      </c>
      <c r="F48" s="12">
        <f t="shared" si="4"/>
        <v>0</v>
      </c>
      <c r="H48" s="12">
        <v>2.7</v>
      </c>
      <c r="I48" s="12">
        <f t="shared" si="1"/>
        <v>0</v>
      </c>
    </row>
    <row r="49" spans="1:9" ht="12.75">
      <c r="A49" s="12">
        <v>14</v>
      </c>
      <c r="B49" s="12">
        <f t="shared" si="0"/>
        <v>31.3</v>
      </c>
      <c r="C49" s="12">
        <v>1500</v>
      </c>
      <c r="E49" s="12">
        <v>2.8</v>
      </c>
      <c r="F49" s="12">
        <f t="shared" si="4"/>
        <v>0</v>
      </c>
      <c r="H49" s="12">
        <v>2.8</v>
      </c>
      <c r="I49" s="12">
        <f t="shared" si="1"/>
        <v>0</v>
      </c>
    </row>
    <row r="50" spans="1:11" ht="12.75">
      <c r="A50" s="12">
        <v>14.5</v>
      </c>
      <c r="B50" s="12">
        <f t="shared" si="0"/>
        <v>32.4</v>
      </c>
      <c r="C50" s="12">
        <v>1500</v>
      </c>
      <c r="E50" s="12">
        <v>2.9</v>
      </c>
      <c r="F50" s="12">
        <f t="shared" si="4"/>
        <v>0</v>
      </c>
      <c r="H50" s="12">
        <v>2.9</v>
      </c>
      <c r="I50" s="12">
        <f t="shared" si="1"/>
        <v>0</v>
      </c>
      <c r="K50" s="9" t="s">
        <v>21</v>
      </c>
    </row>
    <row r="51" spans="1:11" ht="12.75">
      <c r="A51" s="12">
        <v>15</v>
      </c>
      <c r="B51" s="12">
        <f t="shared" si="0"/>
        <v>33.6</v>
      </c>
      <c r="C51" s="12">
        <v>1500</v>
      </c>
      <c r="E51" s="12">
        <v>3</v>
      </c>
      <c r="F51" s="12">
        <f t="shared" si="4"/>
        <v>0</v>
      </c>
      <c r="H51" s="12">
        <v>3</v>
      </c>
      <c r="I51" s="12">
        <f t="shared" si="1"/>
        <v>0</v>
      </c>
      <c r="K51" t="s">
        <v>22</v>
      </c>
    </row>
    <row r="52" spans="1:11" ht="12.75">
      <c r="A52" s="12">
        <v>15.5</v>
      </c>
      <c r="B52" s="12">
        <f t="shared" si="0"/>
        <v>34.7</v>
      </c>
      <c r="C52" s="12">
        <v>1500</v>
      </c>
      <c r="E52" s="12">
        <v>3.1</v>
      </c>
      <c r="F52" s="12">
        <f t="shared" si="4"/>
        <v>0</v>
      </c>
      <c r="H52" s="12">
        <v>3.1</v>
      </c>
      <c r="I52" s="12">
        <f t="shared" si="1"/>
        <v>0</v>
      </c>
      <c r="K52" t="s">
        <v>23</v>
      </c>
    </row>
    <row r="53" spans="1:11" ht="12.75">
      <c r="A53" s="12">
        <v>16</v>
      </c>
      <c r="B53" s="12">
        <f t="shared" si="0"/>
        <v>35.8</v>
      </c>
      <c r="C53" s="12">
        <v>1500</v>
      </c>
      <c r="E53" s="12">
        <v>3.2</v>
      </c>
      <c r="F53" s="12">
        <f t="shared" si="4"/>
        <v>0</v>
      </c>
      <c r="H53" s="12">
        <v>3.2</v>
      </c>
      <c r="I53" s="12">
        <f t="shared" si="1"/>
        <v>0</v>
      </c>
      <c r="K53" t="s">
        <v>24</v>
      </c>
    </row>
    <row r="54" spans="1:11" ht="12.75">
      <c r="A54" s="12">
        <v>16.5</v>
      </c>
      <c r="B54" s="12">
        <f t="shared" si="0"/>
        <v>36.9</v>
      </c>
      <c r="C54" s="12">
        <v>1500</v>
      </c>
      <c r="E54" s="12">
        <v>3.3</v>
      </c>
      <c r="F54" s="12">
        <f t="shared" si="4"/>
        <v>0</v>
      </c>
      <c r="H54" s="12">
        <v>3.3</v>
      </c>
      <c r="I54" s="12">
        <f t="shared" si="1"/>
        <v>0</v>
      </c>
      <c r="K54" t="s">
        <v>37</v>
      </c>
    </row>
    <row r="55" spans="1:9" ht="12.75">
      <c r="A55" s="12">
        <v>17</v>
      </c>
      <c r="B55" s="12">
        <f t="shared" si="0"/>
        <v>38</v>
      </c>
      <c r="C55" s="12">
        <v>1500</v>
      </c>
      <c r="E55" s="12">
        <v>3.4</v>
      </c>
      <c r="F55" s="12">
        <f>LOOKUP($E$21:$E$621,$B$21:$B$81,$C$21:$C$81)</f>
        <v>0</v>
      </c>
      <c r="H55" s="12">
        <v>3.4</v>
      </c>
      <c r="I55" s="12">
        <f t="shared" si="1"/>
        <v>0</v>
      </c>
    </row>
    <row r="56" spans="1:9" ht="12.75">
      <c r="A56" s="12">
        <v>17.5</v>
      </c>
      <c r="B56" s="12">
        <f t="shared" si="0"/>
        <v>39.1</v>
      </c>
      <c r="C56" s="12">
        <v>1500</v>
      </c>
      <c r="E56" s="12">
        <v>3.5</v>
      </c>
      <c r="F56" s="12">
        <f aca="true" t="shared" si="5" ref="F56:F65">F55+(($F$66-$F$55)/(ROW($F$66)-ROW($F$55)))</f>
        <v>0</v>
      </c>
      <c r="H56" s="12">
        <v>3.5</v>
      </c>
      <c r="I56" s="12">
        <f t="shared" si="1"/>
        <v>0</v>
      </c>
    </row>
    <row r="57" spans="1:9" ht="12.75">
      <c r="A57" s="12">
        <v>18</v>
      </c>
      <c r="B57" s="12">
        <f t="shared" si="0"/>
        <v>40.3</v>
      </c>
      <c r="C57" s="12">
        <v>1500</v>
      </c>
      <c r="E57" s="12">
        <v>3.6</v>
      </c>
      <c r="F57" s="12">
        <f t="shared" si="5"/>
        <v>0</v>
      </c>
      <c r="H57" s="12">
        <v>3.6</v>
      </c>
      <c r="I57" s="12">
        <f t="shared" si="1"/>
        <v>0</v>
      </c>
    </row>
    <row r="58" spans="1:9" ht="12.75">
      <c r="A58" s="12">
        <v>18.5</v>
      </c>
      <c r="B58" s="12">
        <f t="shared" si="0"/>
        <v>41.4</v>
      </c>
      <c r="C58" s="12">
        <v>1500</v>
      </c>
      <c r="E58" s="12">
        <v>3.7</v>
      </c>
      <c r="F58" s="12">
        <f t="shared" si="5"/>
        <v>0</v>
      </c>
      <c r="H58" s="12">
        <v>3.7</v>
      </c>
      <c r="I58" s="12">
        <f t="shared" si="1"/>
        <v>0</v>
      </c>
    </row>
    <row r="59" spans="1:9" ht="12.75">
      <c r="A59" s="12">
        <v>19</v>
      </c>
      <c r="B59" s="12">
        <f t="shared" si="0"/>
        <v>42.5</v>
      </c>
      <c r="C59" s="12">
        <v>1500</v>
      </c>
      <c r="E59" s="12">
        <v>3.8</v>
      </c>
      <c r="F59" s="12">
        <f t="shared" si="5"/>
        <v>0</v>
      </c>
      <c r="H59" s="12">
        <v>3.8</v>
      </c>
      <c r="I59" s="12">
        <f t="shared" si="1"/>
        <v>0</v>
      </c>
    </row>
    <row r="60" spans="1:9" ht="12.75">
      <c r="A60" s="12">
        <v>19.5</v>
      </c>
      <c r="B60" s="12">
        <f t="shared" si="0"/>
        <v>43.6</v>
      </c>
      <c r="C60" s="12">
        <v>1500</v>
      </c>
      <c r="E60" s="12">
        <v>3.9</v>
      </c>
      <c r="F60" s="12">
        <f t="shared" si="5"/>
        <v>0</v>
      </c>
      <c r="H60" s="12">
        <v>3.9</v>
      </c>
      <c r="I60" s="12">
        <f t="shared" si="1"/>
        <v>0</v>
      </c>
    </row>
    <row r="61" spans="1:9" ht="12.75">
      <c r="A61" s="12">
        <v>20</v>
      </c>
      <c r="B61" s="12">
        <f t="shared" si="0"/>
        <v>44.7</v>
      </c>
      <c r="C61" s="12">
        <v>1500</v>
      </c>
      <c r="E61" s="12">
        <v>4</v>
      </c>
      <c r="F61" s="12">
        <f t="shared" si="5"/>
        <v>0</v>
      </c>
      <c r="H61" s="12">
        <v>4</v>
      </c>
      <c r="I61" s="12">
        <f t="shared" si="1"/>
        <v>0</v>
      </c>
    </row>
    <row r="62" spans="1:9" ht="12.75">
      <c r="A62" s="12">
        <v>20.5</v>
      </c>
      <c r="B62" s="12">
        <f t="shared" si="0"/>
        <v>45.9</v>
      </c>
      <c r="C62" s="12">
        <v>1500</v>
      </c>
      <c r="E62" s="12">
        <v>4.1</v>
      </c>
      <c r="F62" s="12">
        <f t="shared" si="5"/>
        <v>0</v>
      </c>
      <c r="H62" s="12">
        <v>4.1</v>
      </c>
      <c r="I62" s="12">
        <f t="shared" si="1"/>
        <v>0</v>
      </c>
    </row>
    <row r="63" spans="1:9" ht="12.75">
      <c r="A63" s="12">
        <v>21</v>
      </c>
      <c r="B63" s="12">
        <f t="shared" si="0"/>
        <v>47</v>
      </c>
      <c r="C63" s="12">
        <v>1500</v>
      </c>
      <c r="E63" s="12">
        <v>4.2</v>
      </c>
      <c r="F63" s="12">
        <f t="shared" si="5"/>
        <v>0</v>
      </c>
      <c r="H63" s="12">
        <v>4.2</v>
      </c>
      <c r="I63" s="12">
        <f t="shared" si="1"/>
        <v>0</v>
      </c>
    </row>
    <row r="64" spans="1:9" ht="12.75">
      <c r="A64" s="12">
        <v>21.5</v>
      </c>
      <c r="B64" s="12">
        <f t="shared" si="0"/>
        <v>48.1</v>
      </c>
      <c r="C64" s="12">
        <v>1500</v>
      </c>
      <c r="E64" s="12">
        <v>4.3</v>
      </c>
      <c r="F64" s="12">
        <f t="shared" si="5"/>
        <v>0</v>
      </c>
      <c r="H64" s="12">
        <v>4.3</v>
      </c>
      <c r="I64" s="12">
        <f t="shared" si="1"/>
        <v>0</v>
      </c>
    </row>
    <row r="65" spans="1:9" ht="12.75">
      <c r="A65" s="12">
        <v>22</v>
      </c>
      <c r="B65" s="12">
        <f t="shared" si="0"/>
        <v>49.2</v>
      </c>
      <c r="C65" s="12">
        <v>1500</v>
      </c>
      <c r="E65" s="12">
        <v>4.4</v>
      </c>
      <c r="F65" s="12">
        <f t="shared" si="5"/>
        <v>0</v>
      </c>
      <c r="H65" s="12">
        <v>4.4</v>
      </c>
      <c r="I65" s="12">
        <f t="shared" si="1"/>
        <v>0</v>
      </c>
    </row>
    <row r="66" spans="1:9" ht="12.75">
      <c r="A66" s="12">
        <v>22.5</v>
      </c>
      <c r="B66" s="12">
        <f t="shared" si="0"/>
        <v>50.3</v>
      </c>
      <c r="C66" s="12">
        <v>1500</v>
      </c>
      <c r="E66" s="12">
        <v>4.5</v>
      </c>
      <c r="F66" s="12">
        <f>LOOKUP($E$21:$E$621,$B$21:$B$81,$C$21:$C$81)</f>
        <v>0</v>
      </c>
      <c r="H66" s="12">
        <v>4.5</v>
      </c>
      <c r="I66" s="12">
        <f t="shared" si="1"/>
        <v>0</v>
      </c>
    </row>
    <row r="67" spans="1:9" ht="12.75">
      <c r="A67" s="12">
        <v>23</v>
      </c>
      <c r="B67" s="12">
        <f t="shared" si="0"/>
        <v>51.4</v>
      </c>
      <c r="C67" s="12">
        <v>1500</v>
      </c>
      <c r="E67" s="12">
        <v>4.6</v>
      </c>
      <c r="F67" s="12">
        <f aca="true" t="shared" si="6" ref="F67:F76">F66+(($F$77-$F$66)/(ROW($F$77)-ROW($F$66)))</f>
        <v>0</v>
      </c>
      <c r="H67" s="12">
        <v>4.6</v>
      </c>
      <c r="I67" s="12">
        <f t="shared" si="1"/>
        <v>0</v>
      </c>
    </row>
    <row r="68" spans="1:9" ht="12.75">
      <c r="A68" s="12">
        <v>23.5</v>
      </c>
      <c r="B68" s="12">
        <f t="shared" si="0"/>
        <v>52.6</v>
      </c>
      <c r="C68" s="12">
        <v>1500</v>
      </c>
      <c r="E68" s="12">
        <v>4.7</v>
      </c>
      <c r="F68" s="12">
        <f t="shared" si="6"/>
        <v>0</v>
      </c>
      <c r="H68" s="12">
        <v>4.7</v>
      </c>
      <c r="I68" s="12">
        <f t="shared" si="1"/>
        <v>0</v>
      </c>
    </row>
    <row r="69" spans="1:9" ht="12.75">
      <c r="A69" s="12">
        <v>24</v>
      </c>
      <c r="B69" s="12">
        <f t="shared" si="0"/>
        <v>53.7</v>
      </c>
      <c r="C69" s="12">
        <v>1500</v>
      </c>
      <c r="E69" s="12">
        <v>4.8</v>
      </c>
      <c r="F69" s="12">
        <f t="shared" si="6"/>
        <v>0</v>
      </c>
      <c r="H69" s="12">
        <v>4.8</v>
      </c>
      <c r="I69" s="12">
        <f t="shared" si="1"/>
        <v>0</v>
      </c>
    </row>
    <row r="70" spans="1:9" ht="12.75">
      <c r="A70" s="12">
        <v>24.5</v>
      </c>
      <c r="B70" s="12">
        <f t="shared" si="0"/>
        <v>54.8</v>
      </c>
      <c r="C70" s="12">
        <v>1500</v>
      </c>
      <c r="E70" s="12">
        <v>4.9</v>
      </c>
      <c r="F70" s="12">
        <f t="shared" si="6"/>
        <v>0</v>
      </c>
      <c r="H70" s="12">
        <v>4.9</v>
      </c>
      <c r="I70" s="12">
        <f t="shared" si="1"/>
        <v>0</v>
      </c>
    </row>
    <row r="71" spans="1:9" ht="12.75">
      <c r="A71" s="12">
        <v>25</v>
      </c>
      <c r="B71" s="12">
        <f t="shared" si="0"/>
        <v>55.9</v>
      </c>
      <c r="C71" s="12">
        <v>1500</v>
      </c>
      <c r="E71" s="12">
        <v>5</v>
      </c>
      <c r="F71" s="12">
        <f t="shared" si="6"/>
        <v>0</v>
      </c>
      <c r="H71" s="12">
        <v>5</v>
      </c>
      <c r="I71" s="12">
        <f t="shared" si="1"/>
        <v>0</v>
      </c>
    </row>
    <row r="72" spans="1:9" ht="12.75">
      <c r="A72" s="12">
        <v>25.5</v>
      </c>
      <c r="B72" s="12">
        <f t="shared" si="0"/>
        <v>57</v>
      </c>
      <c r="C72" s="12">
        <v>0</v>
      </c>
      <c r="E72" s="12">
        <v>5.1</v>
      </c>
      <c r="F72" s="12">
        <f t="shared" si="6"/>
        <v>0</v>
      </c>
      <c r="H72" s="12">
        <v>5.1</v>
      </c>
      <c r="I72" s="12">
        <f t="shared" si="1"/>
        <v>0</v>
      </c>
    </row>
    <row r="73" spans="1:9" ht="12.75">
      <c r="A73" s="12">
        <v>26</v>
      </c>
      <c r="B73" s="12">
        <f t="shared" si="0"/>
        <v>58.2</v>
      </c>
      <c r="C73" s="12">
        <v>0</v>
      </c>
      <c r="E73" s="12">
        <v>5.2</v>
      </c>
      <c r="F73" s="12">
        <f t="shared" si="6"/>
        <v>0</v>
      </c>
      <c r="H73" s="12">
        <v>5.2</v>
      </c>
      <c r="I73" s="12">
        <f t="shared" si="1"/>
        <v>0</v>
      </c>
    </row>
    <row r="74" spans="1:9" ht="12.75">
      <c r="A74" s="12">
        <v>26.5</v>
      </c>
      <c r="B74" s="12">
        <f t="shared" si="0"/>
        <v>59.3</v>
      </c>
      <c r="C74" s="12">
        <v>0</v>
      </c>
      <c r="E74" s="12">
        <v>5.3</v>
      </c>
      <c r="F74" s="12">
        <f t="shared" si="6"/>
        <v>0</v>
      </c>
      <c r="H74" s="12">
        <v>5.3</v>
      </c>
      <c r="I74" s="12">
        <f t="shared" si="1"/>
        <v>0</v>
      </c>
    </row>
    <row r="75" spans="1:9" ht="12.75">
      <c r="A75" s="12">
        <v>27</v>
      </c>
      <c r="B75" s="12">
        <f t="shared" si="0"/>
        <v>60.4</v>
      </c>
      <c r="C75" s="12">
        <v>0</v>
      </c>
      <c r="E75" s="12">
        <v>5.4</v>
      </c>
      <c r="F75" s="12">
        <f t="shared" si="6"/>
        <v>0</v>
      </c>
      <c r="H75" s="12">
        <v>5.4</v>
      </c>
      <c r="I75" s="12">
        <f t="shared" si="1"/>
        <v>0</v>
      </c>
    </row>
    <row r="76" spans="1:9" ht="12.75">
      <c r="A76" s="12">
        <v>27.5</v>
      </c>
      <c r="B76" s="12">
        <f t="shared" si="0"/>
        <v>61.5</v>
      </c>
      <c r="C76" s="12">
        <v>0</v>
      </c>
      <c r="E76" s="12">
        <v>5.5</v>
      </c>
      <c r="F76" s="12">
        <f t="shared" si="6"/>
        <v>0</v>
      </c>
      <c r="H76" s="12">
        <v>5.5</v>
      </c>
      <c r="I76" s="12">
        <f t="shared" si="1"/>
        <v>0</v>
      </c>
    </row>
    <row r="77" spans="1:9" ht="12.75">
      <c r="A77" s="12">
        <v>28</v>
      </c>
      <c r="B77" s="12">
        <f t="shared" si="0"/>
        <v>62.6</v>
      </c>
      <c r="C77" s="12">
        <v>0</v>
      </c>
      <c r="E77" s="12">
        <v>5.6</v>
      </c>
      <c r="F77" s="12">
        <f>LOOKUP($E$21:$E$621,$B$21:$B$81,$C$21:$C$81)</f>
        <v>0</v>
      </c>
      <c r="H77" s="12">
        <v>5.6</v>
      </c>
      <c r="I77" s="12">
        <f t="shared" si="1"/>
        <v>0</v>
      </c>
    </row>
    <row r="78" spans="1:9" ht="12.75">
      <c r="A78" s="12">
        <v>28.5</v>
      </c>
      <c r="B78" s="12">
        <f t="shared" si="0"/>
        <v>63.8</v>
      </c>
      <c r="C78" s="12">
        <v>0</v>
      </c>
      <c r="E78" s="12">
        <v>5.7</v>
      </c>
      <c r="F78" s="12">
        <f aca="true" t="shared" si="7" ref="F78:F87">F77+(($F$88-$F$77)/(ROW($F$88)-ROW($F$77)))</f>
        <v>0</v>
      </c>
      <c r="H78" s="12">
        <v>5.7</v>
      </c>
      <c r="I78" s="12">
        <f t="shared" si="1"/>
        <v>0</v>
      </c>
    </row>
    <row r="79" spans="1:9" ht="12.75">
      <c r="A79" s="12">
        <v>29</v>
      </c>
      <c r="B79" s="12">
        <f t="shared" si="0"/>
        <v>64.9</v>
      </c>
      <c r="C79" s="12">
        <v>0</v>
      </c>
      <c r="E79" s="12">
        <v>5.8</v>
      </c>
      <c r="F79" s="12">
        <f t="shared" si="7"/>
        <v>0</v>
      </c>
      <c r="H79" s="12">
        <v>5.8</v>
      </c>
      <c r="I79" s="12">
        <f t="shared" si="1"/>
        <v>0</v>
      </c>
    </row>
    <row r="80" spans="1:9" ht="12.75">
      <c r="A80" s="12">
        <v>29.5</v>
      </c>
      <c r="B80" s="12">
        <f t="shared" si="0"/>
        <v>66</v>
      </c>
      <c r="C80" s="12">
        <v>0</v>
      </c>
      <c r="E80" s="12">
        <v>5.9</v>
      </c>
      <c r="F80" s="12">
        <f t="shared" si="7"/>
        <v>0</v>
      </c>
      <c r="H80" s="12">
        <v>5.9</v>
      </c>
      <c r="I80" s="12">
        <f t="shared" si="1"/>
        <v>0</v>
      </c>
    </row>
    <row r="81" spans="1:9" ht="12.75">
      <c r="A81" s="12">
        <v>30</v>
      </c>
      <c r="B81" s="12">
        <f t="shared" si="0"/>
        <v>67.1</v>
      </c>
      <c r="C81" s="12">
        <v>0</v>
      </c>
      <c r="E81" s="12">
        <v>6</v>
      </c>
      <c r="F81" s="12">
        <f t="shared" si="7"/>
        <v>0</v>
      </c>
      <c r="H81" s="12">
        <v>6</v>
      </c>
      <c r="I81" s="12">
        <f t="shared" si="1"/>
        <v>0</v>
      </c>
    </row>
    <row r="82" spans="5:9" ht="12.75">
      <c r="E82" s="12">
        <v>6.1</v>
      </c>
      <c r="F82" s="12">
        <f t="shared" si="7"/>
        <v>0</v>
      </c>
      <c r="H82" s="12">
        <v>6.1</v>
      </c>
      <c r="I82" s="12">
        <f t="shared" si="1"/>
        <v>0</v>
      </c>
    </row>
    <row r="83" spans="5:9" ht="12.75">
      <c r="E83" s="12">
        <v>6.2</v>
      </c>
      <c r="F83" s="12">
        <f t="shared" si="7"/>
        <v>0</v>
      </c>
      <c r="H83" s="12">
        <v>6.2</v>
      </c>
      <c r="I83" s="12">
        <f t="shared" si="1"/>
        <v>0</v>
      </c>
    </row>
    <row r="84" spans="5:9" ht="12.75">
      <c r="E84" s="12">
        <v>6.3</v>
      </c>
      <c r="F84" s="12">
        <f t="shared" si="7"/>
        <v>0</v>
      </c>
      <c r="H84" s="12">
        <v>6.3</v>
      </c>
      <c r="I84" s="12">
        <f t="shared" si="1"/>
        <v>0</v>
      </c>
    </row>
    <row r="85" spans="5:9" ht="12.75">
      <c r="E85" s="12">
        <v>6.4</v>
      </c>
      <c r="F85" s="12">
        <f t="shared" si="7"/>
        <v>0</v>
      </c>
      <c r="H85" s="12">
        <v>6.4</v>
      </c>
      <c r="I85" s="12">
        <f aca="true" t="shared" si="8" ref="I85:I148">$F85*$I$17/$B$5</f>
        <v>0</v>
      </c>
    </row>
    <row r="86" spans="5:9" ht="12.75">
      <c r="E86" s="12">
        <v>6.5</v>
      </c>
      <c r="F86" s="12">
        <f t="shared" si="7"/>
        <v>0</v>
      </c>
      <c r="H86" s="12">
        <v>6.5</v>
      </c>
      <c r="I86" s="12">
        <f t="shared" si="8"/>
        <v>0</v>
      </c>
    </row>
    <row r="87" spans="5:9" ht="12.75">
      <c r="E87" s="12">
        <v>6.6</v>
      </c>
      <c r="F87" s="12">
        <f t="shared" si="7"/>
        <v>0</v>
      </c>
      <c r="H87" s="12">
        <v>6.6</v>
      </c>
      <c r="I87" s="12">
        <f t="shared" si="8"/>
        <v>0</v>
      </c>
    </row>
    <row r="88" spans="5:9" ht="12.75">
      <c r="E88" s="12">
        <v>6.7</v>
      </c>
      <c r="F88" s="12">
        <f>LOOKUP($E$21:$E$621,$B$21:$B$81,$C$21:$C$81)</f>
        <v>0</v>
      </c>
      <c r="H88" s="12">
        <v>6.7</v>
      </c>
      <c r="I88" s="12">
        <f t="shared" si="8"/>
        <v>0</v>
      </c>
    </row>
    <row r="89" spans="5:9" ht="12.75">
      <c r="E89" s="12">
        <v>6.8</v>
      </c>
      <c r="F89" s="12">
        <f aca="true" t="shared" si="9" ref="F89:F98">F88+(($F$99-$F$88)/(ROW($F$99)-ROW($F$88)))</f>
        <v>0</v>
      </c>
      <c r="H89" s="12">
        <v>6.8</v>
      </c>
      <c r="I89" s="12">
        <f t="shared" si="8"/>
        <v>0</v>
      </c>
    </row>
    <row r="90" spans="5:9" ht="12.75">
      <c r="E90" s="12">
        <v>6.9</v>
      </c>
      <c r="F90" s="12">
        <f t="shared" si="9"/>
        <v>0</v>
      </c>
      <c r="H90" s="12">
        <v>6.9</v>
      </c>
      <c r="I90" s="12">
        <f t="shared" si="8"/>
        <v>0</v>
      </c>
    </row>
    <row r="91" spans="5:9" ht="12.75">
      <c r="E91" s="12">
        <v>7</v>
      </c>
      <c r="F91" s="12">
        <f t="shared" si="9"/>
        <v>0</v>
      </c>
      <c r="H91" s="12">
        <v>7</v>
      </c>
      <c r="I91" s="12">
        <f t="shared" si="8"/>
        <v>0</v>
      </c>
    </row>
    <row r="92" spans="5:9" ht="12.75">
      <c r="E92" s="12">
        <v>7.1</v>
      </c>
      <c r="F92" s="12">
        <f t="shared" si="9"/>
        <v>0</v>
      </c>
      <c r="H92" s="12">
        <v>7.1</v>
      </c>
      <c r="I92" s="12">
        <f t="shared" si="8"/>
        <v>0</v>
      </c>
    </row>
    <row r="93" spans="5:9" ht="12.75">
      <c r="E93" s="12">
        <v>7.2</v>
      </c>
      <c r="F93" s="12">
        <f t="shared" si="9"/>
        <v>0</v>
      </c>
      <c r="H93" s="12">
        <v>7.2</v>
      </c>
      <c r="I93" s="12">
        <f t="shared" si="8"/>
        <v>0</v>
      </c>
    </row>
    <row r="94" spans="5:9" ht="12.75">
      <c r="E94" s="12">
        <v>7.3</v>
      </c>
      <c r="F94" s="12">
        <f t="shared" si="9"/>
        <v>0</v>
      </c>
      <c r="H94" s="12">
        <v>7.3</v>
      </c>
      <c r="I94" s="12">
        <f t="shared" si="8"/>
        <v>0</v>
      </c>
    </row>
    <row r="95" spans="5:9" ht="12.75">
      <c r="E95" s="12">
        <v>7.4</v>
      </c>
      <c r="F95" s="12">
        <f t="shared" si="9"/>
        <v>0</v>
      </c>
      <c r="H95" s="12">
        <v>7.4</v>
      </c>
      <c r="I95" s="12">
        <f t="shared" si="8"/>
        <v>0</v>
      </c>
    </row>
    <row r="96" spans="5:9" ht="12.75">
      <c r="E96" s="12">
        <v>7.5</v>
      </c>
      <c r="F96" s="12">
        <f t="shared" si="9"/>
        <v>0</v>
      </c>
      <c r="H96" s="12">
        <v>7.5</v>
      </c>
      <c r="I96" s="12">
        <f t="shared" si="8"/>
        <v>0</v>
      </c>
    </row>
    <row r="97" spans="5:9" ht="12.75">
      <c r="E97" s="12">
        <v>7.6</v>
      </c>
      <c r="F97" s="12">
        <f t="shared" si="9"/>
        <v>0</v>
      </c>
      <c r="H97" s="12">
        <v>7.6</v>
      </c>
      <c r="I97" s="12">
        <f t="shared" si="8"/>
        <v>0</v>
      </c>
    </row>
    <row r="98" spans="5:9" ht="12.75">
      <c r="E98" s="12">
        <v>7.7</v>
      </c>
      <c r="F98" s="12">
        <f t="shared" si="9"/>
        <v>0</v>
      </c>
      <c r="H98" s="12">
        <v>7.7</v>
      </c>
      <c r="I98" s="12">
        <f t="shared" si="8"/>
        <v>0</v>
      </c>
    </row>
    <row r="99" spans="5:9" ht="12.75">
      <c r="E99" s="12">
        <v>7.8</v>
      </c>
      <c r="F99" s="12">
        <f>LOOKUP($E$21:$E$621,$B$21:$B$81,$C$21:$C$81)</f>
        <v>0</v>
      </c>
      <c r="H99" s="12">
        <v>7.8</v>
      </c>
      <c r="I99" s="12">
        <f t="shared" si="8"/>
        <v>0</v>
      </c>
    </row>
    <row r="100" spans="5:9" ht="12.75">
      <c r="E100" s="12">
        <v>7.9</v>
      </c>
      <c r="F100" s="12">
        <f aca="true" t="shared" si="10" ref="F100:F109">F99+(($F$110-$F$99)/(ROW($F$110)-ROW($F$99)))</f>
        <v>3.272727272727273</v>
      </c>
      <c r="H100" s="12">
        <v>7.9</v>
      </c>
      <c r="I100" s="12">
        <f t="shared" si="8"/>
        <v>3.2727272727272725</v>
      </c>
    </row>
    <row r="101" spans="5:9" ht="12.75">
      <c r="E101" s="12">
        <v>8</v>
      </c>
      <c r="F101" s="12">
        <f t="shared" si="10"/>
        <v>6.545454545454546</v>
      </c>
      <c r="H101" s="12">
        <v>8</v>
      </c>
      <c r="I101" s="12">
        <f t="shared" si="8"/>
        <v>6.545454545454545</v>
      </c>
    </row>
    <row r="102" spans="5:9" ht="12.75">
      <c r="E102" s="12">
        <v>8.1</v>
      </c>
      <c r="F102" s="12">
        <f t="shared" si="10"/>
        <v>9.818181818181818</v>
      </c>
      <c r="H102" s="12">
        <v>8.1</v>
      </c>
      <c r="I102" s="12">
        <f t="shared" si="8"/>
        <v>9.818181818181818</v>
      </c>
    </row>
    <row r="103" spans="5:9" ht="12.75">
      <c r="E103" s="12">
        <v>8.2</v>
      </c>
      <c r="F103" s="12">
        <f t="shared" si="10"/>
        <v>13.090909090909092</v>
      </c>
      <c r="H103" s="12">
        <v>8.2</v>
      </c>
      <c r="I103" s="12">
        <f t="shared" si="8"/>
        <v>13.09090909090909</v>
      </c>
    </row>
    <row r="104" spans="5:9" ht="12.75">
      <c r="E104" s="12">
        <v>8.3</v>
      </c>
      <c r="F104" s="12">
        <f t="shared" si="10"/>
        <v>16.363636363636363</v>
      </c>
      <c r="H104" s="12">
        <v>8.3</v>
      </c>
      <c r="I104" s="12">
        <f t="shared" si="8"/>
        <v>16.363636363636363</v>
      </c>
    </row>
    <row r="105" spans="5:9" ht="12.75">
      <c r="E105" s="12">
        <v>8.4</v>
      </c>
      <c r="F105" s="12">
        <f t="shared" si="10"/>
        <v>19.636363636363637</v>
      </c>
      <c r="H105" s="12">
        <v>8.4</v>
      </c>
      <c r="I105" s="12">
        <f t="shared" si="8"/>
        <v>19.636363636363637</v>
      </c>
    </row>
    <row r="106" spans="5:9" ht="12.75">
      <c r="E106" s="12">
        <v>8.5</v>
      </c>
      <c r="F106" s="12">
        <f t="shared" si="10"/>
        <v>22.90909090909091</v>
      </c>
      <c r="H106" s="12">
        <v>8.5</v>
      </c>
      <c r="I106" s="12">
        <f t="shared" si="8"/>
        <v>22.90909090909091</v>
      </c>
    </row>
    <row r="107" spans="5:9" ht="12.75">
      <c r="E107" s="12">
        <v>8.6</v>
      </c>
      <c r="F107" s="12">
        <f t="shared" si="10"/>
        <v>26.181818181818183</v>
      </c>
      <c r="H107" s="12">
        <v>8.6</v>
      </c>
      <c r="I107" s="12">
        <f t="shared" si="8"/>
        <v>26.18181818181818</v>
      </c>
    </row>
    <row r="108" spans="5:9" ht="12.75">
      <c r="E108" s="12">
        <v>8.7</v>
      </c>
      <c r="F108" s="12">
        <f t="shared" si="10"/>
        <v>29.454545454545457</v>
      </c>
      <c r="H108" s="12">
        <v>8.7</v>
      </c>
      <c r="I108" s="12">
        <f t="shared" si="8"/>
        <v>29.454545454545457</v>
      </c>
    </row>
    <row r="109" spans="5:9" ht="12.75">
      <c r="E109" s="12">
        <v>8.8</v>
      </c>
      <c r="F109" s="12">
        <f t="shared" si="10"/>
        <v>32.72727272727273</v>
      </c>
      <c r="H109" s="12">
        <v>8.8</v>
      </c>
      <c r="I109" s="12">
        <f t="shared" si="8"/>
        <v>32.72727272727273</v>
      </c>
    </row>
    <row r="110" spans="5:9" ht="12.75">
      <c r="E110" s="12">
        <v>8.9</v>
      </c>
      <c r="F110" s="12">
        <f>LOOKUP($E$21:$E$621,$B$21:$B$81,$C$21:$C$81)</f>
        <v>36</v>
      </c>
      <c r="H110" s="12">
        <v>8.9</v>
      </c>
      <c r="I110" s="12">
        <f t="shared" si="8"/>
        <v>36</v>
      </c>
    </row>
    <row r="111" spans="5:9" ht="12.75">
      <c r="E111" s="12">
        <v>9</v>
      </c>
      <c r="F111" s="12">
        <f aca="true" t="shared" si="11" ref="F111:F121">F110+(($F$122-$F$110)/(ROW($F$122)-ROW($F$110)))</f>
        <v>38.5</v>
      </c>
      <c r="H111" s="12">
        <v>9</v>
      </c>
      <c r="I111" s="12">
        <f t="shared" si="8"/>
        <v>38.5</v>
      </c>
    </row>
    <row r="112" spans="5:9" ht="12.75">
      <c r="E112" s="12">
        <v>9.1</v>
      </c>
      <c r="F112" s="12">
        <f t="shared" si="11"/>
        <v>41</v>
      </c>
      <c r="H112" s="12">
        <v>9.1</v>
      </c>
      <c r="I112" s="12">
        <f t="shared" si="8"/>
        <v>41</v>
      </c>
    </row>
    <row r="113" spans="5:9" ht="12.75">
      <c r="E113" s="12">
        <v>9.2</v>
      </c>
      <c r="F113" s="12">
        <f t="shared" si="11"/>
        <v>43.5</v>
      </c>
      <c r="H113" s="12">
        <v>9.2</v>
      </c>
      <c r="I113" s="12">
        <f t="shared" si="8"/>
        <v>43.5</v>
      </c>
    </row>
    <row r="114" spans="5:9" ht="12.75">
      <c r="E114" s="12">
        <v>9.3</v>
      </c>
      <c r="F114" s="12">
        <f t="shared" si="11"/>
        <v>46</v>
      </c>
      <c r="H114" s="12">
        <v>9.3</v>
      </c>
      <c r="I114" s="12">
        <f t="shared" si="8"/>
        <v>46</v>
      </c>
    </row>
    <row r="115" spans="5:9" ht="12.75">
      <c r="E115" s="12">
        <v>9.4</v>
      </c>
      <c r="F115" s="12">
        <f t="shared" si="11"/>
        <v>48.5</v>
      </c>
      <c r="H115" s="12">
        <v>9.4</v>
      </c>
      <c r="I115" s="12">
        <f t="shared" si="8"/>
        <v>48.5</v>
      </c>
    </row>
    <row r="116" spans="5:9" ht="12.75">
      <c r="E116" s="12">
        <v>9.5</v>
      </c>
      <c r="F116" s="12">
        <f t="shared" si="11"/>
        <v>51</v>
      </c>
      <c r="H116" s="12">
        <v>9.5</v>
      </c>
      <c r="I116" s="12">
        <f t="shared" si="8"/>
        <v>51</v>
      </c>
    </row>
    <row r="117" spans="5:9" ht="12.75">
      <c r="E117" s="12">
        <v>9.6</v>
      </c>
      <c r="F117" s="12">
        <f t="shared" si="11"/>
        <v>53.5</v>
      </c>
      <c r="H117" s="12">
        <v>9.6</v>
      </c>
      <c r="I117" s="12">
        <f t="shared" si="8"/>
        <v>53.5</v>
      </c>
    </row>
    <row r="118" spans="5:9" ht="12.75">
      <c r="E118" s="12">
        <v>9.7</v>
      </c>
      <c r="F118" s="12">
        <f t="shared" si="11"/>
        <v>56</v>
      </c>
      <c r="H118" s="12">
        <v>9.7</v>
      </c>
      <c r="I118" s="12">
        <f t="shared" si="8"/>
        <v>56</v>
      </c>
    </row>
    <row r="119" spans="5:9" ht="12.75">
      <c r="E119" s="12">
        <v>9.8</v>
      </c>
      <c r="F119" s="12">
        <f t="shared" si="11"/>
        <v>58.5</v>
      </c>
      <c r="H119" s="12">
        <v>9.8</v>
      </c>
      <c r="I119" s="12">
        <f t="shared" si="8"/>
        <v>58.5</v>
      </c>
    </row>
    <row r="120" spans="5:9" ht="12.75">
      <c r="E120" s="12">
        <v>9.9</v>
      </c>
      <c r="F120" s="12">
        <f t="shared" si="11"/>
        <v>61</v>
      </c>
      <c r="H120" s="12">
        <v>9.9</v>
      </c>
      <c r="I120" s="12">
        <f t="shared" si="8"/>
        <v>61</v>
      </c>
    </row>
    <row r="121" spans="5:9" ht="12.75">
      <c r="E121" s="12">
        <v>10</v>
      </c>
      <c r="F121" s="12">
        <f t="shared" si="11"/>
        <v>63.5</v>
      </c>
      <c r="H121" s="12">
        <v>10</v>
      </c>
      <c r="I121" s="12">
        <f t="shared" si="8"/>
        <v>63.5</v>
      </c>
    </row>
    <row r="122" spans="5:9" ht="12.75">
      <c r="E122" s="12">
        <v>10.1</v>
      </c>
      <c r="F122" s="12">
        <f>LOOKUP($E$21:$E$621,$B$21:$B$81,$C$21:$C$81)</f>
        <v>66</v>
      </c>
      <c r="H122" s="12">
        <v>10.1</v>
      </c>
      <c r="I122" s="12">
        <f t="shared" si="8"/>
        <v>66</v>
      </c>
    </row>
    <row r="123" spans="5:9" ht="12.75">
      <c r="E123" s="12">
        <v>10.2</v>
      </c>
      <c r="F123" s="12">
        <f aca="true" t="shared" si="12" ref="F123:F132">F122+(($F$133-$F$122)/(ROW($F$133)-ROW($F$122)))</f>
        <v>69.45454545454545</v>
      </c>
      <c r="H123" s="12">
        <v>10.2</v>
      </c>
      <c r="I123" s="12">
        <f t="shared" si="8"/>
        <v>69.45454545454545</v>
      </c>
    </row>
    <row r="124" spans="5:9" ht="12.75">
      <c r="E124" s="12">
        <v>10.3</v>
      </c>
      <c r="F124" s="12">
        <f t="shared" si="12"/>
        <v>72.9090909090909</v>
      </c>
      <c r="H124" s="12">
        <v>10.3</v>
      </c>
      <c r="I124" s="12">
        <f t="shared" si="8"/>
        <v>72.9090909090909</v>
      </c>
    </row>
    <row r="125" spans="5:9" ht="12.75">
      <c r="E125" s="12">
        <v>10.4</v>
      </c>
      <c r="F125" s="12">
        <f t="shared" si="12"/>
        <v>76.36363636363636</v>
      </c>
      <c r="H125" s="12">
        <v>10.4</v>
      </c>
      <c r="I125" s="12">
        <f t="shared" si="8"/>
        <v>76.36363636363636</v>
      </c>
    </row>
    <row r="126" spans="5:9" ht="12.75">
      <c r="E126" s="12">
        <v>10.5</v>
      </c>
      <c r="F126" s="12">
        <f t="shared" si="12"/>
        <v>79.81818181818181</v>
      </c>
      <c r="H126" s="12">
        <v>10.5</v>
      </c>
      <c r="I126" s="12">
        <f t="shared" si="8"/>
        <v>79.81818181818181</v>
      </c>
    </row>
    <row r="127" spans="5:9" ht="12.75">
      <c r="E127" s="12">
        <v>10.6</v>
      </c>
      <c r="F127" s="12">
        <f t="shared" si="12"/>
        <v>83.27272727272727</v>
      </c>
      <c r="H127" s="12">
        <v>10.6</v>
      </c>
      <c r="I127" s="12">
        <f t="shared" si="8"/>
        <v>83.27272727272727</v>
      </c>
    </row>
    <row r="128" spans="5:9" ht="12.75">
      <c r="E128" s="12">
        <v>10.7</v>
      </c>
      <c r="F128" s="12">
        <f t="shared" si="12"/>
        <v>86.72727272727272</v>
      </c>
      <c r="H128" s="12">
        <v>10.7</v>
      </c>
      <c r="I128" s="12">
        <f t="shared" si="8"/>
        <v>86.72727272727272</v>
      </c>
    </row>
    <row r="129" spans="5:9" ht="12.75">
      <c r="E129" s="12">
        <v>10.8</v>
      </c>
      <c r="F129" s="12">
        <f t="shared" si="12"/>
        <v>90.18181818181817</v>
      </c>
      <c r="H129" s="12">
        <v>10.8</v>
      </c>
      <c r="I129" s="12">
        <f t="shared" si="8"/>
        <v>90.18181818181817</v>
      </c>
    </row>
    <row r="130" spans="5:9" ht="12.75">
      <c r="E130" s="12">
        <v>10.9</v>
      </c>
      <c r="F130" s="12">
        <f t="shared" si="12"/>
        <v>93.63636363636363</v>
      </c>
      <c r="H130" s="12">
        <v>10.9</v>
      </c>
      <c r="I130" s="12">
        <f t="shared" si="8"/>
        <v>93.63636363636363</v>
      </c>
    </row>
    <row r="131" spans="5:9" ht="12.75">
      <c r="E131" s="12">
        <v>11</v>
      </c>
      <c r="F131" s="12">
        <f t="shared" si="12"/>
        <v>97.09090909090908</v>
      </c>
      <c r="H131" s="12">
        <v>11</v>
      </c>
      <c r="I131" s="12">
        <f t="shared" si="8"/>
        <v>97.09090909090908</v>
      </c>
    </row>
    <row r="132" spans="5:9" ht="12.75">
      <c r="E132" s="12">
        <v>11.1</v>
      </c>
      <c r="F132" s="12">
        <f t="shared" si="12"/>
        <v>100.54545454545453</v>
      </c>
      <c r="H132" s="12">
        <v>11.1</v>
      </c>
      <c r="I132" s="12">
        <f t="shared" si="8"/>
        <v>100.54545454545453</v>
      </c>
    </row>
    <row r="133" spans="5:9" ht="12.75">
      <c r="E133" s="12">
        <v>11.2</v>
      </c>
      <c r="F133" s="12">
        <f>LOOKUP($E$21:$E$621,$B$21:$B$81,$C$21:$C$81)</f>
        <v>104</v>
      </c>
      <c r="H133" s="12">
        <v>11.2</v>
      </c>
      <c r="I133" s="12">
        <f t="shared" si="8"/>
        <v>104</v>
      </c>
    </row>
    <row r="134" spans="5:9" ht="12.75">
      <c r="E134" s="12">
        <v>11.3</v>
      </c>
      <c r="F134" s="12">
        <f aca="true" t="shared" si="13" ref="F134:F143">F133+(($F$144-$F$133)/(ROW($F$144)-ROW($F$133)))</f>
        <v>108.18181818181819</v>
      </c>
      <c r="H134" s="12">
        <v>11.3</v>
      </c>
      <c r="I134" s="12">
        <f t="shared" si="8"/>
        <v>108.1818181818182</v>
      </c>
    </row>
    <row r="135" spans="5:9" ht="12.75">
      <c r="E135" s="12">
        <v>11.4</v>
      </c>
      <c r="F135" s="12">
        <f t="shared" si="13"/>
        <v>112.36363636363637</v>
      </c>
      <c r="H135" s="12">
        <v>11.4</v>
      </c>
      <c r="I135" s="12">
        <f t="shared" si="8"/>
        <v>112.36363636363637</v>
      </c>
    </row>
    <row r="136" spans="5:9" ht="12.75">
      <c r="E136" s="12">
        <v>11.5</v>
      </c>
      <c r="F136" s="12">
        <f t="shared" si="13"/>
        <v>116.54545454545456</v>
      </c>
      <c r="H136" s="12">
        <v>11.5</v>
      </c>
      <c r="I136" s="12">
        <f t="shared" si="8"/>
        <v>116.54545454545458</v>
      </c>
    </row>
    <row r="137" spans="5:9" ht="12.75">
      <c r="E137" s="12">
        <v>11.6</v>
      </c>
      <c r="F137" s="12">
        <f t="shared" si="13"/>
        <v>120.72727272727275</v>
      </c>
      <c r="H137" s="12">
        <v>11.6</v>
      </c>
      <c r="I137" s="12">
        <f t="shared" si="8"/>
        <v>120.72727272727275</v>
      </c>
    </row>
    <row r="138" spans="5:9" ht="12.75">
      <c r="E138" s="12">
        <v>11.7</v>
      </c>
      <c r="F138" s="12">
        <f t="shared" si="13"/>
        <v>124.90909090909093</v>
      </c>
      <c r="H138" s="12">
        <v>11.7</v>
      </c>
      <c r="I138" s="12">
        <f t="shared" si="8"/>
        <v>124.90909090909093</v>
      </c>
    </row>
    <row r="139" spans="5:9" ht="12.75">
      <c r="E139" s="12">
        <v>11.8</v>
      </c>
      <c r="F139" s="12">
        <f t="shared" si="13"/>
        <v>129.09090909090912</v>
      </c>
      <c r="H139" s="12">
        <v>11.8</v>
      </c>
      <c r="I139" s="12">
        <f t="shared" si="8"/>
        <v>129.09090909090912</v>
      </c>
    </row>
    <row r="140" spans="5:9" ht="12.75">
      <c r="E140" s="12">
        <v>11.9</v>
      </c>
      <c r="F140" s="12">
        <f t="shared" si="13"/>
        <v>133.2727272727273</v>
      </c>
      <c r="H140" s="12">
        <v>11.9</v>
      </c>
      <c r="I140" s="12">
        <f t="shared" si="8"/>
        <v>133.2727272727273</v>
      </c>
    </row>
    <row r="141" spans="5:9" ht="12.75">
      <c r="E141" s="12">
        <v>12</v>
      </c>
      <c r="F141" s="12">
        <f t="shared" si="13"/>
        <v>137.4545454545455</v>
      </c>
      <c r="H141" s="12">
        <v>12</v>
      </c>
      <c r="I141" s="12">
        <f t="shared" si="8"/>
        <v>137.4545454545455</v>
      </c>
    </row>
    <row r="142" spans="5:9" ht="12.75">
      <c r="E142" s="12">
        <v>12.1</v>
      </c>
      <c r="F142" s="12">
        <f t="shared" si="13"/>
        <v>141.63636363636368</v>
      </c>
      <c r="H142" s="12">
        <v>12.1</v>
      </c>
      <c r="I142" s="12">
        <f t="shared" si="8"/>
        <v>141.63636363636368</v>
      </c>
    </row>
    <row r="143" spans="5:9" ht="12.75">
      <c r="E143" s="12">
        <v>12.2</v>
      </c>
      <c r="F143" s="12">
        <f t="shared" si="13"/>
        <v>145.81818181818187</v>
      </c>
      <c r="H143" s="12">
        <v>12.2</v>
      </c>
      <c r="I143" s="12">
        <f t="shared" si="8"/>
        <v>145.81818181818187</v>
      </c>
    </row>
    <row r="144" spans="5:9" ht="12.75">
      <c r="E144" s="12">
        <v>12.3</v>
      </c>
      <c r="F144" s="12">
        <f>LOOKUP($E$21:$E$621,$B$21:$B$81,$C$21:$C$81)</f>
        <v>150</v>
      </c>
      <c r="H144" s="12">
        <v>12.3</v>
      </c>
      <c r="I144" s="12">
        <f t="shared" si="8"/>
        <v>150</v>
      </c>
    </row>
    <row r="145" spans="5:9" ht="12.75">
      <c r="E145" s="12">
        <v>12.4</v>
      </c>
      <c r="F145" s="12">
        <f aca="true" t="shared" si="14" ref="F145:F154">F144+(($F$155-$F$144)/(ROW($F$155)-ROW($F$144)))</f>
        <v>155</v>
      </c>
      <c r="H145" s="12">
        <v>12.4</v>
      </c>
      <c r="I145" s="12">
        <f t="shared" si="8"/>
        <v>155</v>
      </c>
    </row>
    <row r="146" spans="5:9" ht="12.75">
      <c r="E146" s="12">
        <v>12.5</v>
      </c>
      <c r="F146" s="12">
        <f t="shared" si="14"/>
        <v>160</v>
      </c>
      <c r="H146" s="12">
        <v>12.5</v>
      </c>
      <c r="I146" s="12">
        <f t="shared" si="8"/>
        <v>160</v>
      </c>
    </row>
    <row r="147" spans="5:9" ht="12.75">
      <c r="E147" s="12">
        <v>12.6</v>
      </c>
      <c r="F147" s="12">
        <f t="shared" si="14"/>
        <v>165</v>
      </c>
      <c r="H147" s="12">
        <v>12.6</v>
      </c>
      <c r="I147" s="12">
        <f t="shared" si="8"/>
        <v>165</v>
      </c>
    </row>
    <row r="148" spans="5:9" ht="12.75">
      <c r="E148" s="12">
        <v>12.7</v>
      </c>
      <c r="F148" s="12">
        <f t="shared" si="14"/>
        <v>170</v>
      </c>
      <c r="H148" s="12">
        <v>12.7</v>
      </c>
      <c r="I148" s="12">
        <f t="shared" si="8"/>
        <v>170</v>
      </c>
    </row>
    <row r="149" spans="5:9" ht="12.75">
      <c r="E149" s="12">
        <v>12.8</v>
      </c>
      <c r="F149" s="12">
        <f t="shared" si="14"/>
        <v>175</v>
      </c>
      <c r="H149" s="12">
        <v>12.8</v>
      </c>
      <c r="I149" s="12">
        <f aca="true" t="shared" si="15" ref="I149:I212">$F149*$I$17/$B$5</f>
        <v>175</v>
      </c>
    </row>
    <row r="150" spans="5:9" ht="12.75">
      <c r="E150" s="12">
        <v>12.9</v>
      </c>
      <c r="F150" s="12">
        <f t="shared" si="14"/>
        <v>180</v>
      </c>
      <c r="H150" s="12">
        <v>12.9</v>
      </c>
      <c r="I150" s="12">
        <f t="shared" si="15"/>
        <v>180</v>
      </c>
    </row>
    <row r="151" spans="5:9" ht="12.75">
      <c r="E151" s="12">
        <v>13</v>
      </c>
      <c r="F151" s="12">
        <f t="shared" si="14"/>
        <v>185</v>
      </c>
      <c r="H151" s="12">
        <v>13</v>
      </c>
      <c r="I151" s="12">
        <f t="shared" si="15"/>
        <v>185</v>
      </c>
    </row>
    <row r="152" spans="5:9" ht="12.75">
      <c r="E152" s="12">
        <v>13.1</v>
      </c>
      <c r="F152" s="12">
        <f t="shared" si="14"/>
        <v>190</v>
      </c>
      <c r="H152" s="12">
        <v>13.1</v>
      </c>
      <c r="I152" s="12">
        <f t="shared" si="15"/>
        <v>190</v>
      </c>
    </row>
    <row r="153" spans="5:9" ht="12.75">
      <c r="E153" s="12">
        <v>13.2</v>
      </c>
      <c r="F153" s="12">
        <f t="shared" si="14"/>
        <v>195</v>
      </c>
      <c r="H153" s="12">
        <v>13.2</v>
      </c>
      <c r="I153" s="12">
        <f t="shared" si="15"/>
        <v>195</v>
      </c>
    </row>
    <row r="154" spans="5:9" ht="12.75">
      <c r="E154" s="12">
        <v>13.3</v>
      </c>
      <c r="F154" s="12">
        <f t="shared" si="14"/>
        <v>200</v>
      </c>
      <c r="H154" s="12">
        <v>13.3</v>
      </c>
      <c r="I154" s="12">
        <f t="shared" si="15"/>
        <v>200</v>
      </c>
    </row>
    <row r="155" spans="5:9" ht="12.75">
      <c r="E155" s="12">
        <v>13.4</v>
      </c>
      <c r="F155" s="12">
        <f>LOOKUP($E$21:$E$621,$B$21:$B$81,$C$21:$C$81)</f>
        <v>205</v>
      </c>
      <c r="H155" s="12">
        <v>13.4</v>
      </c>
      <c r="I155" s="12">
        <f t="shared" si="15"/>
        <v>205</v>
      </c>
    </row>
    <row r="156" spans="5:9" ht="12.75">
      <c r="E156" s="12">
        <v>13.5</v>
      </c>
      <c r="F156" s="12">
        <f aca="true" t="shared" si="16" ref="F156:F165">F155+(($F$166-$F$155)/(ROW($F$166)-ROW($F$155)))</f>
        <v>210.8181818181818</v>
      </c>
      <c r="H156" s="12">
        <v>13.5</v>
      </c>
      <c r="I156" s="12">
        <f t="shared" si="15"/>
        <v>210.8181818181818</v>
      </c>
    </row>
    <row r="157" spans="5:9" ht="12.75">
      <c r="E157" s="12">
        <v>13.6</v>
      </c>
      <c r="F157" s="12">
        <f t="shared" si="16"/>
        <v>216.63636363636363</v>
      </c>
      <c r="H157" s="12">
        <v>13.6</v>
      </c>
      <c r="I157" s="12">
        <f t="shared" si="15"/>
        <v>216.6363636363636</v>
      </c>
    </row>
    <row r="158" spans="5:9" ht="12.75">
      <c r="E158" s="12">
        <v>13.7</v>
      </c>
      <c r="F158" s="12">
        <f t="shared" si="16"/>
        <v>222.45454545454544</v>
      </c>
      <c r="H158" s="12">
        <v>13.7</v>
      </c>
      <c r="I158" s="12">
        <f t="shared" si="15"/>
        <v>222.45454545454544</v>
      </c>
    </row>
    <row r="159" spans="5:9" ht="12.75">
      <c r="E159" s="12">
        <v>13.8</v>
      </c>
      <c r="F159" s="12">
        <f t="shared" si="16"/>
        <v>228.27272727272725</v>
      </c>
      <c r="H159" s="12">
        <v>13.8</v>
      </c>
      <c r="I159" s="12">
        <f t="shared" si="15"/>
        <v>228.27272727272725</v>
      </c>
    </row>
    <row r="160" spans="5:9" ht="12.75">
      <c r="E160" s="12">
        <v>13.9</v>
      </c>
      <c r="F160" s="12">
        <f t="shared" si="16"/>
        <v>234.09090909090907</v>
      </c>
      <c r="H160" s="12">
        <v>13.9</v>
      </c>
      <c r="I160" s="12">
        <f t="shared" si="15"/>
        <v>234.09090909090907</v>
      </c>
    </row>
    <row r="161" spans="5:9" ht="12.75">
      <c r="E161" s="12">
        <v>14</v>
      </c>
      <c r="F161" s="12">
        <f t="shared" si="16"/>
        <v>239.90909090909088</v>
      </c>
      <c r="H161" s="12">
        <v>14</v>
      </c>
      <c r="I161" s="12">
        <f t="shared" si="15"/>
        <v>239.90909090909085</v>
      </c>
    </row>
    <row r="162" spans="5:9" ht="12.75">
      <c r="E162" s="12">
        <v>14.1</v>
      </c>
      <c r="F162" s="12">
        <f t="shared" si="16"/>
        <v>245.7272727272727</v>
      </c>
      <c r="H162" s="12">
        <v>14.1</v>
      </c>
      <c r="I162" s="12">
        <f t="shared" si="15"/>
        <v>245.72727272727272</v>
      </c>
    </row>
    <row r="163" spans="5:9" ht="12.75">
      <c r="E163" s="12">
        <v>14.2</v>
      </c>
      <c r="F163" s="12">
        <f t="shared" si="16"/>
        <v>251.5454545454545</v>
      </c>
      <c r="H163" s="12">
        <v>14.2</v>
      </c>
      <c r="I163" s="12">
        <f t="shared" si="15"/>
        <v>251.5454545454545</v>
      </c>
    </row>
    <row r="164" spans="5:9" ht="12.75">
      <c r="E164" s="12">
        <v>14.3</v>
      </c>
      <c r="F164" s="12">
        <f t="shared" si="16"/>
        <v>257.3636363636363</v>
      </c>
      <c r="H164" s="12">
        <v>14.3</v>
      </c>
      <c r="I164" s="12">
        <f t="shared" si="15"/>
        <v>257.3636363636363</v>
      </c>
    </row>
    <row r="165" spans="5:9" ht="12.75">
      <c r="E165" s="12">
        <v>14.4</v>
      </c>
      <c r="F165" s="12">
        <f t="shared" si="16"/>
        <v>263.18181818181813</v>
      </c>
      <c r="H165" s="12">
        <v>14.4</v>
      </c>
      <c r="I165" s="12">
        <f t="shared" si="15"/>
        <v>263.18181818181813</v>
      </c>
    </row>
    <row r="166" spans="5:9" ht="12.75">
      <c r="E166" s="12">
        <v>14.5</v>
      </c>
      <c r="F166" s="12">
        <f>LOOKUP($E$21:$E$621,$B$21:$B$81,$C$21:$C$81)</f>
        <v>269</v>
      </c>
      <c r="H166" s="12">
        <v>14.5</v>
      </c>
      <c r="I166" s="12">
        <f t="shared" si="15"/>
        <v>269</v>
      </c>
    </row>
    <row r="167" spans="5:9" ht="12.75">
      <c r="E167" s="12">
        <v>14.6</v>
      </c>
      <c r="F167" s="12">
        <f aca="true" t="shared" si="17" ref="F167:F177">F166+(($F$178-$F$166)/(ROW($F$178)-ROW($F$166)))</f>
        <v>275.25</v>
      </c>
      <c r="H167" s="12">
        <v>14.6</v>
      </c>
      <c r="I167" s="12">
        <f t="shared" si="15"/>
        <v>275.25</v>
      </c>
    </row>
    <row r="168" spans="5:9" ht="12.75">
      <c r="E168" s="12">
        <v>14.7</v>
      </c>
      <c r="F168" s="12">
        <f t="shared" si="17"/>
        <v>281.5</v>
      </c>
      <c r="H168" s="12">
        <v>14.7</v>
      </c>
      <c r="I168" s="12">
        <f t="shared" si="15"/>
        <v>281.5</v>
      </c>
    </row>
    <row r="169" spans="5:9" ht="12.75">
      <c r="E169" s="12">
        <v>14.8</v>
      </c>
      <c r="F169" s="12">
        <f t="shared" si="17"/>
        <v>287.75</v>
      </c>
      <c r="H169" s="12">
        <v>14.8</v>
      </c>
      <c r="I169" s="12">
        <f t="shared" si="15"/>
        <v>287.75</v>
      </c>
    </row>
    <row r="170" spans="5:9" ht="12.75">
      <c r="E170" s="12">
        <v>14.9</v>
      </c>
      <c r="F170" s="12">
        <f t="shared" si="17"/>
        <v>294</v>
      </c>
      <c r="H170" s="12">
        <v>14.9</v>
      </c>
      <c r="I170" s="12">
        <f t="shared" si="15"/>
        <v>294</v>
      </c>
    </row>
    <row r="171" spans="5:9" ht="12.75">
      <c r="E171" s="12">
        <v>15</v>
      </c>
      <c r="F171" s="12">
        <f t="shared" si="17"/>
        <v>300.25</v>
      </c>
      <c r="H171" s="12">
        <v>15</v>
      </c>
      <c r="I171" s="12">
        <f t="shared" si="15"/>
        <v>300.25</v>
      </c>
    </row>
    <row r="172" spans="5:9" ht="12.75">
      <c r="E172" s="12">
        <v>15.1</v>
      </c>
      <c r="F172" s="12">
        <f t="shared" si="17"/>
        <v>306.5</v>
      </c>
      <c r="H172" s="12">
        <v>15.1</v>
      </c>
      <c r="I172" s="12">
        <f t="shared" si="15"/>
        <v>306.5</v>
      </c>
    </row>
    <row r="173" spans="5:9" ht="12.75">
      <c r="E173" s="12">
        <v>15.2</v>
      </c>
      <c r="F173" s="12">
        <f t="shared" si="17"/>
        <v>312.75</v>
      </c>
      <c r="H173" s="12">
        <v>15.2</v>
      </c>
      <c r="I173" s="12">
        <f t="shared" si="15"/>
        <v>312.75</v>
      </c>
    </row>
    <row r="174" spans="5:9" ht="12.75">
      <c r="E174" s="12">
        <v>15.3</v>
      </c>
      <c r="F174" s="12">
        <f t="shared" si="17"/>
        <v>319</v>
      </c>
      <c r="H174" s="12">
        <v>15.3</v>
      </c>
      <c r="I174" s="12">
        <f t="shared" si="15"/>
        <v>319</v>
      </c>
    </row>
    <row r="175" spans="5:9" ht="12.75">
      <c r="E175" s="12">
        <v>15.4</v>
      </c>
      <c r="F175" s="12">
        <f t="shared" si="17"/>
        <v>325.25</v>
      </c>
      <c r="H175" s="12">
        <v>15.4</v>
      </c>
      <c r="I175" s="12">
        <f t="shared" si="15"/>
        <v>325.25</v>
      </c>
    </row>
    <row r="176" spans="5:9" ht="12.75">
      <c r="E176" s="12">
        <v>15.5</v>
      </c>
      <c r="F176" s="12">
        <f t="shared" si="17"/>
        <v>331.5</v>
      </c>
      <c r="H176" s="12">
        <v>15.5</v>
      </c>
      <c r="I176" s="12">
        <f t="shared" si="15"/>
        <v>331.5</v>
      </c>
    </row>
    <row r="177" spans="5:9" ht="12.75">
      <c r="E177" s="12">
        <v>15.6</v>
      </c>
      <c r="F177" s="12">
        <f t="shared" si="17"/>
        <v>337.75</v>
      </c>
      <c r="H177" s="12">
        <v>15.6</v>
      </c>
      <c r="I177" s="12">
        <f t="shared" si="15"/>
        <v>337.75</v>
      </c>
    </row>
    <row r="178" spans="5:9" ht="12.75">
      <c r="E178" s="12">
        <v>15.7</v>
      </c>
      <c r="F178" s="12">
        <f>LOOKUP($E$21:$E$621,$B$21:$B$81,$C$21:$C$81)</f>
        <v>344</v>
      </c>
      <c r="H178" s="12">
        <v>15.7</v>
      </c>
      <c r="I178" s="12">
        <f t="shared" si="15"/>
        <v>344</v>
      </c>
    </row>
    <row r="179" spans="5:9" ht="12.75">
      <c r="E179" s="12">
        <v>15.8</v>
      </c>
      <c r="F179" s="12">
        <f aca="true" t="shared" si="18" ref="F179:F188">F178+(($F$189-$F$178)/(ROW($F$189)-ROW($F$178)))</f>
        <v>351.6363636363636</v>
      </c>
      <c r="H179" s="12">
        <v>15.8</v>
      </c>
      <c r="I179" s="12">
        <f t="shared" si="15"/>
        <v>351.6363636363636</v>
      </c>
    </row>
    <row r="180" spans="5:9" ht="12.75">
      <c r="E180" s="12">
        <v>15.9</v>
      </c>
      <c r="F180" s="12">
        <f t="shared" si="18"/>
        <v>359.27272727272725</v>
      </c>
      <c r="H180" s="12">
        <v>15.9</v>
      </c>
      <c r="I180" s="12">
        <f t="shared" si="15"/>
        <v>359.2727272727272</v>
      </c>
    </row>
    <row r="181" spans="5:9" ht="12.75">
      <c r="E181" s="12">
        <v>16</v>
      </c>
      <c r="F181" s="12">
        <f t="shared" si="18"/>
        <v>366.9090909090909</v>
      </c>
      <c r="H181" s="12">
        <v>16</v>
      </c>
      <c r="I181" s="12">
        <f t="shared" si="15"/>
        <v>366.9090909090909</v>
      </c>
    </row>
    <row r="182" spans="5:9" ht="12.75">
      <c r="E182" s="12">
        <v>16.1</v>
      </c>
      <c r="F182" s="12">
        <f t="shared" si="18"/>
        <v>374.5454545454545</v>
      </c>
      <c r="H182" s="12">
        <v>16.1</v>
      </c>
      <c r="I182" s="12">
        <f t="shared" si="15"/>
        <v>374.5454545454545</v>
      </c>
    </row>
    <row r="183" spans="5:9" ht="12.75">
      <c r="E183" s="12">
        <v>16.2</v>
      </c>
      <c r="F183" s="12">
        <f t="shared" si="18"/>
        <v>382.18181818181813</v>
      </c>
      <c r="H183" s="12">
        <v>16.2</v>
      </c>
      <c r="I183" s="12">
        <f t="shared" si="15"/>
        <v>382.18181818181813</v>
      </c>
    </row>
    <row r="184" spans="5:9" ht="12.75">
      <c r="E184" s="12">
        <v>16.3</v>
      </c>
      <c r="F184" s="12">
        <f t="shared" si="18"/>
        <v>389.81818181818176</v>
      </c>
      <c r="H184" s="12">
        <v>16.3</v>
      </c>
      <c r="I184" s="12">
        <f t="shared" si="15"/>
        <v>389.8181818181817</v>
      </c>
    </row>
    <row r="185" spans="5:9" ht="12.75">
      <c r="E185" s="12">
        <v>16.4</v>
      </c>
      <c r="F185" s="12">
        <f t="shared" si="18"/>
        <v>397.4545454545454</v>
      </c>
      <c r="H185" s="12">
        <v>16.4</v>
      </c>
      <c r="I185" s="12">
        <f t="shared" si="15"/>
        <v>397.45454545454544</v>
      </c>
    </row>
    <row r="186" spans="5:9" ht="12.75">
      <c r="E186" s="12">
        <v>16.5</v>
      </c>
      <c r="F186" s="12">
        <f t="shared" si="18"/>
        <v>405.090909090909</v>
      </c>
      <c r="H186" s="12">
        <v>16.5</v>
      </c>
      <c r="I186" s="12">
        <f t="shared" si="15"/>
        <v>405.090909090909</v>
      </c>
    </row>
    <row r="187" spans="5:9" ht="12.75">
      <c r="E187" s="12">
        <v>16.6</v>
      </c>
      <c r="F187" s="12">
        <f t="shared" si="18"/>
        <v>412.72727272727263</v>
      </c>
      <c r="H187" s="12">
        <v>16.6</v>
      </c>
      <c r="I187" s="12">
        <f t="shared" si="15"/>
        <v>412.72727272727263</v>
      </c>
    </row>
    <row r="188" spans="5:9" ht="12.75">
      <c r="E188" s="12">
        <v>16.7</v>
      </c>
      <c r="F188" s="12">
        <f t="shared" si="18"/>
        <v>420.36363636363626</v>
      </c>
      <c r="H188" s="12">
        <v>16.7</v>
      </c>
      <c r="I188" s="12">
        <f t="shared" si="15"/>
        <v>420.36363636363626</v>
      </c>
    </row>
    <row r="189" spans="5:9" ht="12.75">
      <c r="E189" s="12">
        <v>16.8</v>
      </c>
      <c r="F189" s="12">
        <f>LOOKUP($E$21:$E$621,$B$21:$B$81,$C$21:$C$81)</f>
        <v>428</v>
      </c>
      <c r="H189" s="12">
        <v>16.8</v>
      </c>
      <c r="I189" s="12">
        <f t="shared" si="15"/>
        <v>428</v>
      </c>
    </row>
    <row r="190" spans="5:9" ht="12.75">
      <c r="E190" s="12">
        <v>16.9</v>
      </c>
      <c r="F190" s="12">
        <f aca="true" t="shared" si="19" ref="F190:F199">F189+(($F$200-$F$189)/(ROW($F$200)-ROW($F$189)))</f>
        <v>437.09090909090907</v>
      </c>
      <c r="H190" s="12">
        <v>16.9</v>
      </c>
      <c r="I190" s="12">
        <f t="shared" si="15"/>
        <v>437.0909090909091</v>
      </c>
    </row>
    <row r="191" spans="5:9" ht="12.75">
      <c r="E191" s="12">
        <v>17</v>
      </c>
      <c r="F191" s="12">
        <f t="shared" si="19"/>
        <v>446.18181818181813</v>
      </c>
      <c r="H191" s="12">
        <v>17</v>
      </c>
      <c r="I191" s="12">
        <f t="shared" si="15"/>
        <v>446.18181818181813</v>
      </c>
    </row>
    <row r="192" spans="5:9" ht="12.75">
      <c r="E192" s="12">
        <v>17.1</v>
      </c>
      <c r="F192" s="12">
        <f t="shared" si="19"/>
        <v>455.2727272727272</v>
      </c>
      <c r="H192" s="12">
        <v>17.1</v>
      </c>
      <c r="I192" s="12">
        <f t="shared" si="15"/>
        <v>455.2727272727272</v>
      </c>
    </row>
    <row r="193" spans="5:9" ht="12.75">
      <c r="E193" s="12">
        <v>17.2</v>
      </c>
      <c r="F193" s="12">
        <f t="shared" si="19"/>
        <v>464.36363636363626</v>
      </c>
      <c r="H193" s="12">
        <v>17.2</v>
      </c>
      <c r="I193" s="12">
        <f t="shared" si="15"/>
        <v>464.36363636363626</v>
      </c>
    </row>
    <row r="194" spans="5:9" ht="12.75">
      <c r="E194" s="12">
        <v>17.3</v>
      </c>
      <c r="F194" s="12">
        <f t="shared" si="19"/>
        <v>473.4545454545453</v>
      </c>
      <c r="H194" s="12">
        <v>17.3</v>
      </c>
      <c r="I194" s="12">
        <f t="shared" si="15"/>
        <v>473.4545454545453</v>
      </c>
    </row>
    <row r="195" spans="5:9" ht="12.75">
      <c r="E195" s="12">
        <v>17.4</v>
      </c>
      <c r="F195" s="12">
        <f t="shared" si="19"/>
        <v>482.5454545454544</v>
      </c>
      <c r="H195" s="12">
        <v>17.4</v>
      </c>
      <c r="I195" s="12">
        <f t="shared" si="15"/>
        <v>482.54545454545433</v>
      </c>
    </row>
    <row r="196" spans="5:9" ht="12.75">
      <c r="E196" s="12">
        <v>17.5</v>
      </c>
      <c r="F196" s="12">
        <f t="shared" si="19"/>
        <v>491.63636363636346</v>
      </c>
      <c r="H196" s="12">
        <v>17.5</v>
      </c>
      <c r="I196" s="12">
        <f t="shared" si="15"/>
        <v>491.63636363636346</v>
      </c>
    </row>
    <row r="197" spans="5:9" ht="12.75">
      <c r="E197" s="12">
        <v>17.6</v>
      </c>
      <c r="F197" s="12">
        <f t="shared" si="19"/>
        <v>500.7272727272725</v>
      </c>
      <c r="H197" s="12">
        <v>17.6</v>
      </c>
      <c r="I197" s="12">
        <f t="shared" si="15"/>
        <v>500.7272727272726</v>
      </c>
    </row>
    <row r="198" spans="5:9" ht="12.75">
      <c r="E198" s="12">
        <v>17.7</v>
      </c>
      <c r="F198" s="12">
        <f t="shared" si="19"/>
        <v>509.8181818181816</v>
      </c>
      <c r="H198" s="12">
        <v>17.7</v>
      </c>
      <c r="I198" s="12">
        <f t="shared" si="15"/>
        <v>509.8181818181816</v>
      </c>
    </row>
    <row r="199" spans="5:9" ht="12.75">
      <c r="E199" s="12">
        <v>17.8</v>
      </c>
      <c r="F199" s="12">
        <f t="shared" si="19"/>
        <v>518.9090909090907</v>
      </c>
      <c r="H199" s="12">
        <v>17.8</v>
      </c>
      <c r="I199" s="12">
        <f t="shared" si="15"/>
        <v>518.9090909090907</v>
      </c>
    </row>
    <row r="200" spans="5:9" ht="12.75">
      <c r="E200" s="12">
        <v>17.9</v>
      </c>
      <c r="F200" s="12">
        <f>LOOKUP($E$21:$E$621,$B$21:$B$81,$C$21:$C$81)</f>
        <v>528</v>
      </c>
      <c r="H200" s="12">
        <v>17.9</v>
      </c>
      <c r="I200" s="12">
        <f t="shared" si="15"/>
        <v>528</v>
      </c>
    </row>
    <row r="201" spans="5:9" ht="12.75">
      <c r="E201" s="12">
        <v>18</v>
      </c>
      <c r="F201" s="12">
        <f aca="true" t="shared" si="20" ref="F201:F210">F200+(($F$211-$F$200)/(ROW($F$211)-ROW($F$200)))</f>
        <v>538.5454545454545</v>
      </c>
      <c r="H201" s="12">
        <v>18</v>
      </c>
      <c r="I201" s="12">
        <f t="shared" si="15"/>
        <v>538.5454545454545</v>
      </c>
    </row>
    <row r="202" spans="5:9" ht="12.75">
      <c r="E202" s="12">
        <v>18.1</v>
      </c>
      <c r="F202" s="12">
        <f t="shared" si="20"/>
        <v>549.090909090909</v>
      </c>
      <c r="H202" s="12">
        <v>18.1</v>
      </c>
      <c r="I202" s="12">
        <f t="shared" si="15"/>
        <v>549.090909090909</v>
      </c>
    </row>
    <row r="203" spans="5:9" ht="12.75">
      <c r="E203" s="12">
        <v>18.2</v>
      </c>
      <c r="F203" s="12">
        <f t="shared" si="20"/>
        <v>559.6363636363635</v>
      </c>
      <c r="H203" s="12">
        <v>18.2</v>
      </c>
      <c r="I203" s="12">
        <f t="shared" si="15"/>
        <v>559.6363636363635</v>
      </c>
    </row>
    <row r="204" spans="5:9" ht="12.75">
      <c r="E204" s="12">
        <v>18.3</v>
      </c>
      <c r="F204" s="12">
        <f t="shared" si="20"/>
        <v>570.181818181818</v>
      </c>
      <c r="H204" s="12">
        <v>18.3</v>
      </c>
      <c r="I204" s="12">
        <f t="shared" si="15"/>
        <v>570.181818181818</v>
      </c>
    </row>
    <row r="205" spans="5:9" ht="12.75">
      <c r="E205" s="12">
        <v>18.4</v>
      </c>
      <c r="F205" s="12">
        <f t="shared" si="20"/>
        <v>580.7272727272725</v>
      </c>
      <c r="H205" s="12">
        <v>18.4</v>
      </c>
      <c r="I205" s="12">
        <f t="shared" si="15"/>
        <v>580.7272727272725</v>
      </c>
    </row>
    <row r="206" spans="5:9" ht="12.75">
      <c r="E206" s="12">
        <v>18.5</v>
      </c>
      <c r="F206" s="12">
        <f t="shared" si="20"/>
        <v>591.272727272727</v>
      </c>
      <c r="H206" s="12">
        <v>18.5</v>
      </c>
      <c r="I206" s="12">
        <f t="shared" si="15"/>
        <v>591.272727272727</v>
      </c>
    </row>
    <row r="207" spans="5:9" ht="12.75">
      <c r="E207" s="12">
        <v>18.6</v>
      </c>
      <c r="F207" s="12">
        <f t="shared" si="20"/>
        <v>601.8181818181815</v>
      </c>
      <c r="H207" s="12">
        <v>18.6</v>
      </c>
      <c r="I207" s="12">
        <f t="shared" si="15"/>
        <v>601.8181818181815</v>
      </c>
    </row>
    <row r="208" spans="5:9" ht="12.75">
      <c r="E208" s="12">
        <v>18.7</v>
      </c>
      <c r="F208" s="12">
        <f t="shared" si="20"/>
        <v>612.363636363636</v>
      </c>
      <c r="H208" s="12">
        <v>18.7</v>
      </c>
      <c r="I208" s="12">
        <f t="shared" si="15"/>
        <v>612.363636363636</v>
      </c>
    </row>
    <row r="209" spans="5:9" ht="12.75">
      <c r="E209" s="12">
        <v>18.8</v>
      </c>
      <c r="F209" s="12">
        <f t="shared" si="20"/>
        <v>622.9090909090905</v>
      </c>
      <c r="H209" s="12">
        <v>18.8</v>
      </c>
      <c r="I209" s="12">
        <f t="shared" si="15"/>
        <v>622.9090909090905</v>
      </c>
    </row>
    <row r="210" spans="5:9" ht="12.75">
      <c r="E210" s="12">
        <v>18.9</v>
      </c>
      <c r="F210" s="12">
        <f t="shared" si="20"/>
        <v>633.454545454545</v>
      </c>
      <c r="H210" s="12">
        <v>18.9</v>
      </c>
      <c r="I210" s="12">
        <f t="shared" si="15"/>
        <v>633.454545454545</v>
      </c>
    </row>
    <row r="211" spans="5:9" ht="12.75">
      <c r="E211" s="12">
        <v>19</v>
      </c>
      <c r="F211" s="12">
        <f>LOOKUP($E$21:$E$621,$B$21:$B$81,$C$21:$C$81)</f>
        <v>644</v>
      </c>
      <c r="H211" s="12">
        <v>19</v>
      </c>
      <c r="I211" s="12">
        <f t="shared" si="15"/>
        <v>644</v>
      </c>
    </row>
    <row r="212" spans="5:9" ht="12.75">
      <c r="E212" s="12">
        <v>19.1</v>
      </c>
      <c r="F212" s="12">
        <f aca="true" t="shared" si="21" ref="F212:F221">F211+(($F$222-$F$211)/(ROW($F$222)-ROW($F$211)))</f>
        <v>655.8181818181819</v>
      </c>
      <c r="H212" s="12">
        <v>19.1</v>
      </c>
      <c r="I212" s="12">
        <f t="shared" si="15"/>
        <v>655.8181818181819</v>
      </c>
    </row>
    <row r="213" spans="5:9" ht="12.75">
      <c r="E213" s="12">
        <v>19.2</v>
      </c>
      <c r="F213" s="12">
        <f t="shared" si="21"/>
        <v>667.6363636363637</v>
      </c>
      <c r="H213" s="12">
        <v>19.2</v>
      </c>
      <c r="I213" s="12">
        <f aca="true" t="shared" si="22" ref="I213:I276">$F213*$I$17/$B$5</f>
        <v>667.6363636363637</v>
      </c>
    </row>
    <row r="214" spans="5:9" ht="12.75">
      <c r="E214" s="12">
        <v>19.3</v>
      </c>
      <c r="F214" s="12">
        <f t="shared" si="21"/>
        <v>679.4545454545456</v>
      </c>
      <c r="H214" s="12">
        <v>19.3</v>
      </c>
      <c r="I214" s="12">
        <f t="shared" si="22"/>
        <v>679.4545454545456</v>
      </c>
    </row>
    <row r="215" spans="5:9" ht="12.75">
      <c r="E215" s="12">
        <v>19.4</v>
      </c>
      <c r="F215" s="12">
        <f t="shared" si="21"/>
        <v>691.2727272727275</v>
      </c>
      <c r="H215" s="12">
        <v>19.4</v>
      </c>
      <c r="I215" s="12">
        <f t="shared" si="22"/>
        <v>691.2727272727275</v>
      </c>
    </row>
    <row r="216" spans="5:9" ht="12.75">
      <c r="E216" s="12">
        <v>19.5</v>
      </c>
      <c r="F216" s="12">
        <f t="shared" si="21"/>
        <v>703.0909090909093</v>
      </c>
      <c r="H216" s="12">
        <v>19.5</v>
      </c>
      <c r="I216" s="12">
        <f t="shared" si="22"/>
        <v>703.0909090909093</v>
      </c>
    </row>
    <row r="217" spans="5:9" ht="12.75">
      <c r="E217" s="12">
        <v>19.6</v>
      </c>
      <c r="F217" s="12">
        <f t="shared" si="21"/>
        <v>714.9090909090912</v>
      </c>
      <c r="H217" s="12">
        <v>19.6</v>
      </c>
      <c r="I217" s="12">
        <f t="shared" si="22"/>
        <v>714.9090909090913</v>
      </c>
    </row>
    <row r="218" spans="5:9" ht="12.75">
      <c r="E218" s="12">
        <v>19.7</v>
      </c>
      <c r="F218" s="12">
        <f t="shared" si="21"/>
        <v>726.7272727272731</v>
      </c>
      <c r="H218" s="12">
        <v>19.7</v>
      </c>
      <c r="I218" s="12">
        <f t="shared" si="22"/>
        <v>726.7272727272731</v>
      </c>
    </row>
    <row r="219" spans="5:9" ht="12.75">
      <c r="E219" s="12">
        <v>19.8</v>
      </c>
      <c r="F219" s="12">
        <f t="shared" si="21"/>
        <v>738.545454545455</v>
      </c>
      <c r="H219" s="12">
        <v>19.8</v>
      </c>
      <c r="I219" s="12">
        <f t="shared" si="22"/>
        <v>738.5454545454548</v>
      </c>
    </row>
    <row r="220" spans="5:9" ht="12.75">
      <c r="E220" s="12">
        <v>19.9</v>
      </c>
      <c r="F220" s="12">
        <f t="shared" si="21"/>
        <v>750.3636363636368</v>
      </c>
      <c r="H220" s="12">
        <v>19.9</v>
      </c>
      <c r="I220" s="12">
        <f t="shared" si="22"/>
        <v>750.3636363636368</v>
      </c>
    </row>
    <row r="221" spans="5:9" ht="12.75">
      <c r="E221" s="12">
        <v>20</v>
      </c>
      <c r="F221" s="12">
        <f t="shared" si="21"/>
        <v>762.1818181818187</v>
      </c>
      <c r="H221" s="12">
        <v>20</v>
      </c>
      <c r="I221" s="12">
        <f t="shared" si="22"/>
        <v>762.1818181818187</v>
      </c>
    </row>
    <row r="222" spans="5:9" ht="12.75">
      <c r="E222" s="12">
        <v>20.1</v>
      </c>
      <c r="F222" s="12">
        <f>LOOKUP($E$21:$E$621,$B$21:$B$81,$C$21:$C$81)</f>
        <v>774</v>
      </c>
      <c r="H222" s="12">
        <v>20.1</v>
      </c>
      <c r="I222" s="12">
        <f t="shared" si="22"/>
        <v>774</v>
      </c>
    </row>
    <row r="223" spans="5:9" ht="12.75">
      <c r="E223" s="12">
        <v>20.2</v>
      </c>
      <c r="F223" s="12">
        <f aca="true" t="shared" si="23" ref="F223:F233">F222+(($F$234-$F$222)/(ROW($F$234)-ROW($F$222)))</f>
        <v>786.7083333333334</v>
      </c>
      <c r="H223" s="12">
        <v>20.2</v>
      </c>
      <c r="I223" s="12">
        <f t="shared" si="22"/>
        <v>786.7083333333334</v>
      </c>
    </row>
    <row r="224" spans="5:9" ht="12.75">
      <c r="E224" s="12">
        <v>20.3</v>
      </c>
      <c r="F224" s="12">
        <f t="shared" si="23"/>
        <v>799.4166666666667</v>
      </c>
      <c r="H224" s="12">
        <v>20.3</v>
      </c>
      <c r="I224" s="12">
        <f t="shared" si="22"/>
        <v>799.4166666666666</v>
      </c>
    </row>
    <row r="225" spans="5:9" ht="12.75">
      <c r="E225" s="12">
        <v>20.4</v>
      </c>
      <c r="F225" s="12">
        <f t="shared" si="23"/>
        <v>812.1250000000001</v>
      </c>
      <c r="H225" s="12">
        <v>20.4</v>
      </c>
      <c r="I225" s="12">
        <f t="shared" si="22"/>
        <v>812.1250000000001</v>
      </c>
    </row>
    <row r="226" spans="5:9" ht="12.75">
      <c r="E226" s="12">
        <v>20.5</v>
      </c>
      <c r="F226" s="12">
        <f t="shared" si="23"/>
        <v>824.8333333333335</v>
      </c>
      <c r="H226" s="12">
        <v>20.5</v>
      </c>
      <c r="I226" s="12">
        <f t="shared" si="22"/>
        <v>824.8333333333335</v>
      </c>
    </row>
    <row r="227" spans="5:9" ht="12.75">
      <c r="E227" s="12">
        <v>20.6</v>
      </c>
      <c r="F227" s="12">
        <f t="shared" si="23"/>
        <v>837.5416666666669</v>
      </c>
      <c r="H227" s="12">
        <v>20.6</v>
      </c>
      <c r="I227" s="12">
        <f t="shared" si="22"/>
        <v>837.5416666666669</v>
      </c>
    </row>
    <row r="228" spans="5:9" ht="12.75">
      <c r="E228" s="12">
        <v>20.7</v>
      </c>
      <c r="F228" s="12">
        <f t="shared" si="23"/>
        <v>850.2500000000002</v>
      </c>
      <c r="H228" s="12">
        <v>20.7</v>
      </c>
      <c r="I228" s="12">
        <f t="shared" si="22"/>
        <v>850.2500000000001</v>
      </c>
    </row>
    <row r="229" spans="5:9" ht="12.75">
      <c r="E229" s="12">
        <v>20.8</v>
      </c>
      <c r="F229" s="12">
        <f t="shared" si="23"/>
        <v>862.9583333333336</v>
      </c>
      <c r="H229" s="12">
        <v>20.8</v>
      </c>
      <c r="I229" s="12">
        <f t="shared" si="22"/>
        <v>862.9583333333336</v>
      </c>
    </row>
    <row r="230" spans="5:9" ht="12.75">
      <c r="E230" s="12">
        <v>20.9</v>
      </c>
      <c r="F230" s="12">
        <f t="shared" si="23"/>
        <v>875.666666666667</v>
      </c>
      <c r="H230" s="12">
        <v>20.9</v>
      </c>
      <c r="I230" s="12">
        <f t="shared" si="22"/>
        <v>875.666666666667</v>
      </c>
    </row>
    <row r="231" spans="5:9" ht="12.75">
      <c r="E231" s="12">
        <v>21</v>
      </c>
      <c r="F231" s="12">
        <f t="shared" si="23"/>
        <v>888.3750000000003</v>
      </c>
      <c r="H231" s="12">
        <v>21</v>
      </c>
      <c r="I231" s="12">
        <f t="shared" si="22"/>
        <v>888.3750000000003</v>
      </c>
    </row>
    <row r="232" spans="5:9" ht="12.75">
      <c r="E232" s="12">
        <v>21.1</v>
      </c>
      <c r="F232" s="12">
        <f t="shared" si="23"/>
        <v>901.0833333333337</v>
      </c>
      <c r="H232" s="12">
        <v>21.1</v>
      </c>
      <c r="I232" s="12">
        <f t="shared" si="22"/>
        <v>901.0833333333336</v>
      </c>
    </row>
    <row r="233" spans="5:9" ht="12.75">
      <c r="E233" s="12">
        <v>21.2</v>
      </c>
      <c r="F233" s="12">
        <f t="shared" si="23"/>
        <v>913.7916666666671</v>
      </c>
      <c r="H233" s="12">
        <v>21.2</v>
      </c>
      <c r="I233" s="12">
        <f t="shared" si="22"/>
        <v>913.7916666666671</v>
      </c>
    </row>
    <row r="234" spans="5:9" ht="12.75">
      <c r="E234" s="12">
        <v>21.3</v>
      </c>
      <c r="F234" s="12">
        <f>LOOKUP($E$21:$E$621,$B$21:$B$81,$C$21:$C$81)</f>
        <v>926.5</v>
      </c>
      <c r="H234" s="12">
        <v>21.3</v>
      </c>
      <c r="I234" s="12">
        <f t="shared" si="22"/>
        <v>926.5</v>
      </c>
    </row>
    <row r="235" spans="5:9" ht="12.75">
      <c r="E235" s="12">
        <v>21.4</v>
      </c>
      <c r="F235" s="12">
        <f aca="true" t="shared" si="24" ref="F235:F244">F234+(($F$245-$F$234)/(ROW($F$245)-ROW($F$234)))</f>
        <v>940.3636363636364</v>
      </c>
      <c r="H235" s="12">
        <v>21.4</v>
      </c>
      <c r="I235" s="12">
        <f t="shared" si="22"/>
        <v>940.3636363636364</v>
      </c>
    </row>
    <row r="236" spans="5:9" ht="12.75">
      <c r="E236" s="12">
        <v>21.5</v>
      </c>
      <c r="F236" s="12">
        <f t="shared" si="24"/>
        <v>954.2272727272727</v>
      </c>
      <c r="H236" s="12">
        <v>21.5</v>
      </c>
      <c r="I236" s="12">
        <f t="shared" si="22"/>
        <v>954.2272727272727</v>
      </c>
    </row>
    <row r="237" spans="5:9" ht="12.75">
      <c r="E237" s="12">
        <v>21.6</v>
      </c>
      <c r="F237" s="12">
        <f t="shared" si="24"/>
        <v>968.0909090909091</v>
      </c>
      <c r="H237" s="12">
        <v>21.6</v>
      </c>
      <c r="I237" s="12">
        <f t="shared" si="22"/>
        <v>968.0909090909091</v>
      </c>
    </row>
    <row r="238" spans="5:9" ht="12.75">
      <c r="E238" s="12">
        <v>21.7</v>
      </c>
      <c r="F238" s="12">
        <f t="shared" si="24"/>
        <v>981.9545454545455</v>
      </c>
      <c r="H238" s="12">
        <v>21.7</v>
      </c>
      <c r="I238" s="12">
        <f t="shared" si="22"/>
        <v>981.9545454545456</v>
      </c>
    </row>
    <row r="239" spans="5:9" ht="12.75">
      <c r="E239" s="12">
        <v>21.8</v>
      </c>
      <c r="F239" s="12">
        <f t="shared" si="24"/>
        <v>995.8181818181819</v>
      </c>
      <c r="H239" s="12">
        <v>21.8</v>
      </c>
      <c r="I239" s="12">
        <f t="shared" si="22"/>
        <v>995.8181818181818</v>
      </c>
    </row>
    <row r="240" spans="5:9" ht="12.75">
      <c r="E240" s="12">
        <v>21.9</v>
      </c>
      <c r="F240" s="12">
        <f t="shared" si="24"/>
        <v>1009.6818181818182</v>
      </c>
      <c r="H240" s="12">
        <v>21.9</v>
      </c>
      <c r="I240" s="12">
        <f t="shared" si="22"/>
        <v>1009.6818181818182</v>
      </c>
    </row>
    <row r="241" spans="5:9" ht="12.75">
      <c r="E241" s="12">
        <v>22</v>
      </c>
      <c r="F241" s="12">
        <f t="shared" si="24"/>
        <v>1023.5454545454546</v>
      </c>
      <c r="H241" s="12">
        <v>22</v>
      </c>
      <c r="I241" s="12">
        <f t="shared" si="22"/>
        <v>1023.5454545454546</v>
      </c>
    </row>
    <row r="242" spans="5:9" ht="12.75">
      <c r="E242" s="12">
        <v>22.1</v>
      </c>
      <c r="F242" s="12">
        <f t="shared" si="24"/>
        <v>1037.409090909091</v>
      </c>
      <c r="H242" s="12">
        <v>22.1</v>
      </c>
      <c r="I242" s="12">
        <f t="shared" si="22"/>
        <v>1037.409090909091</v>
      </c>
    </row>
    <row r="243" spans="5:9" ht="12.75">
      <c r="E243" s="12">
        <v>22.2</v>
      </c>
      <c r="F243" s="12">
        <f t="shared" si="24"/>
        <v>1051.2727272727273</v>
      </c>
      <c r="H243" s="12">
        <v>22.2</v>
      </c>
      <c r="I243" s="12">
        <f t="shared" si="22"/>
        <v>1051.2727272727273</v>
      </c>
    </row>
    <row r="244" spans="5:9" ht="12.75">
      <c r="E244" s="12">
        <v>22.3</v>
      </c>
      <c r="F244" s="12">
        <f t="shared" si="24"/>
        <v>1065.1363636363635</v>
      </c>
      <c r="H244" s="12">
        <v>22.3</v>
      </c>
      <c r="I244" s="12">
        <f t="shared" si="22"/>
        <v>1065.1363636363635</v>
      </c>
    </row>
    <row r="245" spans="5:9" ht="12.75">
      <c r="E245" s="12">
        <v>22.4</v>
      </c>
      <c r="F245" s="12">
        <f>LOOKUP($E$21:$E$621,$B$21:$B$81,$C$21:$C$81)</f>
        <v>1079</v>
      </c>
      <c r="H245" s="12">
        <v>22.4</v>
      </c>
      <c r="I245" s="12">
        <f t="shared" si="22"/>
        <v>1079</v>
      </c>
    </row>
    <row r="246" spans="5:9" ht="12.75">
      <c r="E246" s="12">
        <v>22.5</v>
      </c>
      <c r="F246" s="12">
        <f aca="true" t="shared" si="25" ref="F246:F255">F245+(($F$256-$F$245)/(ROW($F$256)-ROW($F$245)))</f>
        <v>1091</v>
      </c>
      <c r="H246" s="12">
        <v>22.5</v>
      </c>
      <c r="I246" s="12">
        <f t="shared" si="22"/>
        <v>1091</v>
      </c>
    </row>
    <row r="247" spans="5:9" ht="12.75">
      <c r="E247" s="12">
        <v>22.6</v>
      </c>
      <c r="F247" s="12">
        <f t="shared" si="25"/>
        <v>1103</v>
      </c>
      <c r="H247" s="12">
        <v>22.6</v>
      </c>
      <c r="I247" s="12">
        <f t="shared" si="22"/>
        <v>1103</v>
      </c>
    </row>
    <row r="248" spans="5:9" ht="12.75">
      <c r="E248" s="12">
        <v>22.7</v>
      </c>
      <c r="F248" s="12">
        <f t="shared" si="25"/>
        <v>1115</v>
      </c>
      <c r="H248" s="12">
        <v>22.7</v>
      </c>
      <c r="I248" s="12">
        <f t="shared" si="22"/>
        <v>1115</v>
      </c>
    </row>
    <row r="249" spans="5:9" ht="12.75">
      <c r="E249" s="12">
        <v>22.8</v>
      </c>
      <c r="F249" s="12">
        <f t="shared" si="25"/>
        <v>1127</v>
      </c>
      <c r="H249" s="12">
        <v>22.8</v>
      </c>
      <c r="I249" s="12">
        <f t="shared" si="22"/>
        <v>1127</v>
      </c>
    </row>
    <row r="250" spans="5:9" ht="12.75">
      <c r="E250" s="12">
        <v>22.9</v>
      </c>
      <c r="F250" s="12">
        <f t="shared" si="25"/>
        <v>1139</v>
      </c>
      <c r="H250" s="12">
        <v>22.9</v>
      </c>
      <c r="I250" s="12">
        <f t="shared" si="22"/>
        <v>1139</v>
      </c>
    </row>
    <row r="251" spans="5:9" ht="12.75">
      <c r="E251" s="12">
        <v>23</v>
      </c>
      <c r="F251" s="12">
        <f t="shared" si="25"/>
        <v>1151</v>
      </c>
      <c r="H251" s="12">
        <v>23</v>
      </c>
      <c r="I251" s="12">
        <f t="shared" si="22"/>
        <v>1151</v>
      </c>
    </row>
    <row r="252" spans="5:9" ht="12.75">
      <c r="E252" s="12">
        <v>23.1</v>
      </c>
      <c r="F252" s="12">
        <f t="shared" si="25"/>
        <v>1163</v>
      </c>
      <c r="H252" s="12">
        <v>23.1</v>
      </c>
      <c r="I252" s="12">
        <f t="shared" si="22"/>
        <v>1163</v>
      </c>
    </row>
    <row r="253" spans="5:9" ht="12.75">
      <c r="E253" s="12">
        <v>23.2</v>
      </c>
      <c r="F253" s="12">
        <f t="shared" si="25"/>
        <v>1175</v>
      </c>
      <c r="H253" s="12">
        <v>23.2</v>
      </c>
      <c r="I253" s="12">
        <f t="shared" si="22"/>
        <v>1175</v>
      </c>
    </row>
    <row r="254" spans="5:9" ht="12.75">
      <c r="E254" s="12">
        <v>23.3</v>
      </c>
      <c r="F254" s="12">
        <f t="shared" si="25"/>
        <v>1187</v>
      </c>
      <c r="H254" s="12">
        <v>23.3</v>
      </c>
      <c r="I254" s="12">
        <f t="shared" si="22"/>
        <v>1187</v>
      </c>
    </row>
    <row r="255" spans="5:9" ht="12.75">
      <c r="E255" s="12">
        <v>23.4</v>
      </c>
      <c r="F255" s="12">
        <f t="shared" si="25"/>
        <v>1199</v>
      </c>
      <c r="H255" s="12">
        <v>23.4</v>
      </c>
      <c r="I255" s="12">
        <f t="shared" si="22"/>
        <v>1199</v>
      </c>
    </row>
    <row r="256" spans="5:9" ht="12.75">
      <c r="E256" s="12">
        <v>23.5</v>
      </c>
      <c r="F256" s="12">
        <f>LOOKUP($E$21:$E$621,$B$21:$B$81,$C$21:$C$81)</f>
        <v>1211</v>
      </c>
      <c r="H256" s="12">
        <v>23.5</v>
      </c>
      <c r="I256" s="12">
        <f t="shared" si="22"/>
        <v>1211</v>
      </c>
    </row>
    <row r="257" spans="5:9" ht="12.75">
      <c r="E257" s="12">
        <v>23.6</v>
      </c>
      <c r="F257" s="12">
        <f aca="true" t="shared" si="26" ref="F257:F266">F256+(($F$267-$F$256)/(ROW($F$267)-ROW($F$256)))</f>
        <v>1222.909090909091</v>
      </c>
      <c r="H257" s="12">
        <v>23.6</v>
      </c>
      <c r="I257" s="12">
        <f t="shared" si="22"/>
        <v>1222.909090909091</v>
      </c>
    </row>
    <row r="258" spans="5:9" ht="12.75">
      <c r="E258" s="12">
        <v>23.7</v>
      </c>
      <c r="F258" s="12">
        <f t="shared" si="26"/>
        <v>1234.818181818182</v>
      </c>
      <c r="H258" s="12">
        <v>23.7</v>
      </c>
      <c r="I258" s="12">
        <f t="shared" si="22"/>
        <v>1234.818181818182</v>
      </c>
    </row>
    <row r="259" spans="5:9" ht="12.75">
      <c r="E259" s="12">
        <v>23.8</v>
      </c>
      <c r="F259" s="12">
        <f t="shared" si="26"/>
        <v>1246.727272727273</v>
      </c>
      <c r="H259" s="12">
        <v>23.8</v>
      </c>
      <c r="I259" s="12">
        <f t="shared" si="22"/>
        <v>1246.727272727273</v>
      </c>
    </row>
    <row r="260" spans="5:9" ht="12.75">
      <c r="E260" s="12">
        <v>23.9</v>
      </c>
      <c r="F260" s="12">
        <f t="shared" si="26"/>
        <v>1258.636363636364</v>
      </c>
      <c r="H260" s="12">
        <v>23.9</v>
      </c>
      <c r="I260" s="12">
        <f t="shared" si="22"/>
        <v>1258.636363636364</v>
      </c>
    </row>
    <row r="261" spans="5:9" ht="12.75">
      <c r="E261" s="12">
        <v>24</v>
      </c>
      <c r="F261" s="12">
        <f t="shared" si="26"/>
        <v>1270.545454545455</v>
      </c>
      <c r="H261" s="12">
        <v>24</v>
      </c>
      <c r="I261" s="12">
        <f t="shared" si="22"/>
        <v>1270.545454545455</v>
      </c>
    </row>
    <row r="262" spans="5:9" ht="12.75">
      <c r="E262" s="12">
        <v>24.1</v>
      </c>
      <c r="F262" s="12">
        <f t="shared" si="26"/>
        <v>1282.454545454546</v>
      </c>
      <c r="H262" s="12">
        <v>24.1</v>
      </c>
      <c r="I262" s="12">
        <f t="shared" si="22"/>
        <v>1282.454545454546</v>
      </c>
    </row>
    <row r="263" spans="5:9" ht="12.75">
      <c r="E263" s="12">
        <v>24.2</v>
      </c>
      <c r="F263" s="12">
        <f t="shared" si="26"/>
        <v>1294.363636363637</v>
      </c>
      <c r="H263" s="12">
        <v>24.2</v>
      </c>
      <c r="I263" s="12">
        <f t="shared" si="22"/>
        <v>1294.363636363637</v>
      </c>
    </row>
    <row r="264" spans="5:9" ht="12.75">
      <c r="E264" s="12">
        <v>24.3</v>
      </c>
      <c r="F264" s="12">
        <f t="shared" si="26"/>
        <v>1306.272727272728</v>
      </c>
      <c r="H264" s="12">
        <v>24.3</v>
      </c>
      <c r="I264" s="12">
        <f t="shared" si="22"/>
        <v>1306.272727272728</v>
      </c>
    </row>
    <row r="265" spans="5:9" ht="12.75">
      <c r="E265" s="12">
        <v>24.4</v>
      </c>
      <c r="F265" s="12">
        <f t="shared" si="26"/>
        <v>1318.181818181819</v>
      </c>
      <c r="H265" s="12">
        <v>24.4</v>
      </c>
      <c r="I265" s="12">
        <f t="shared" si="22"/>
        <v>1318.181818181819</v>
      </c>
    </row>
    <row r="266" spans="5:9" ht="12.75">
      <c r="E266" s="12">
        <v>24.5</v>
      </c>
      <c r="F266" s="12">
        <f t="shared" si="26"/>
        <v>1330.09090909091</v>
      </c>
      <c r="H266" s="12">
        <v>24.5</v>
      </c>
      <c r="I266" s="12">
        <f t="shared" si="22"/>
        <v>1330.09090909091</v>
      </c>
    </row>
    <row r="267" spans="5:9" ht="12.75">
      <c r="E267" s="12">
        <v>24.6</v>
      </c>
      <c r="F267" s="12">
        <f>LOOKUP($E$21:$E$621,$B$21:$B$81,$C$21:$C$81)</f>
        <v>1342</v>
      </c>
      <c r="H267" s="12">
        <v>24.6</v>
      </c>
      <c r="I267" s="12">
        <f t="shared" si="22"/>
        <v>1342</v>
      </c>
    </row>
    <row r="268" spans="5:9" ht="12.75">
      <c r="E268" s="12">
        <v>24.7</v>
      </c>
      <c r="F268" s="12">
        <f aca="true" t="shared" si="27" ref="F268:F277">F267+(($F$278-$F$267)/(ROW($F$278)-ROW($F$267)))</f>
        <v>1347.3636363636363</v>
      </c>
      <c r="H268" s="12">
        <v>24.7</v>
      </c>
      <c r="I268" s="12">
        <f t="shared" si="22"/>
        <v>1347.3636363636363</v>
      </c>
    </row>
    <row r="269" spans="5:9" ht="12.75">
      <c r="E269" s="12">
        <v>24.8</v>
      </c>
      <c r="F269" s="12">
        <f t="shared" si="27"/>
        <v>1352.7272727272725</v>
      </c>
      <c r="H269" s="12">
        <v>24.8</v>
      </c>
      <c r="I269" s="12">
        <f t="shared" si="22"/>
        <v>1352.7272727272725</v>
      </c>
    </row>
    <row r="270" spans="5:9" ht="12.75">
      <c r="E270" s="12">
        <v>24.9</v>
      </c>
      <c r="F270" s="12">
        <f t="shared" si="27"/>
        <v>1358.0909090909088</v>
      </c>
      <c r="H270" s="12">
        <v>24.9</v>
      </c>
      <c r="I270" s="12">
        <f t="shared" si="22"/>
        <v>1358.0909090909088</v>
      </c>
    </row>
    <row r="271" spans="5:9" ht="12.75">
      <c r="E271" s="12">
        <v>25</v>
      </c>
      <c r="F271" s="12">
        <f t="shared" si="27"/>
        <v>1363.454545454545</v>
      </c>
      <c r="H271" s="12">
        <v>25</v>
      </c>
      <c r="I271" s="12">
        <f t="shared" si="22"/>
        <v>1363.454545454545</v>
      </c>
    </row>
    <row r="272" spans="5:9" ht="12.75">
      <c r="E272" s="12">
        <v>25.1</v>
      </c>
      <c r="F272" s="12">
        <f t="shared" si="27"/>
        <v>1368.8181818181813</v>
      </c>
      <c r="H272" s="12">
        <v>25.1</v>
      </c>
      <c r="I272" s="12">
        <f t="shared" si="22"/>
        <v>1368.8181818181813</v>
      </c>
    </row>
    <row r="273" spans="5:9" ht="12.75">
      <c r="E273" s="12">
        <v>25.2</v>
      </c>
      <c r="F273" s="12">
        <f t="shared" si="27"/>
        <v>1374.1818181818176</v>
      </c>
      <c r="H273" s="12">
        <v>25.2</v>
      </c>
      <c r="I273" s="12">
        <f t="shared" si="22"/>
        <v>1374.1818181818176</v>
      </c>
    </row>
    <row r="274" spans="5:9" ht="12.75">
      <c r="E274" s="12">
        <v>25.3</v>
      </c>
      <c r="F274" s="12">
        <f t="shared" si="27"/>
        <v>1379.5454545454538</v>
      </c>
      <c r="H274" s="12">
        <v>25.3</v>
      </c>
      <c r="I274" s="12">
        <f t="shared" si="22"/>
        <v>1379.5454545454538</v>
      </c>
    </row>
    <row r="275" spans="5:9" ht="12.75">
      <c r="E275" s="12">
        <v>25.4</v>
      </c>
      <c r="F275" s="12">
        <f t="shared" si="27"/>
        <v>1384.90909090909</v>
      </c>
      <c r="H275" s="12">
        <v>25.4</v>
      </c>
      <c r="I275" s="12">
        <f t="shared" si="22"/>
        <v>1384.90909090909</v>
      </c>
    </row>
    <row r="276" spans="5:9" ht="12.75">
      <c r="E276" s="12">
        <v>25.5</v>
      </c>
      <c r="F276" s="12">
        <f t="shared" si="27"/>
        <v>1390.2727272727263</v>
      </c>
      <c r="H276" s="12">
        <v>25.5</v>
      </c>
      <c r="I276" s="12">
        <f t="shared" si="22"/>
        <v>1390.2727272727263</v>
      </c>
    </row>
    <row r="277" spans="5:9" ht="12.75">
      <c r="E277" s="12">
        <v>25.6</v>
      </c>
      <c r="F277" s="12">
        <f t="shared" si="27"/>
        <v>1395.6363636363626</v>
      </c>
      <c r="H277" s="12">
        <v>25.6</v>
      </c>
      <c r="I277" s="12">
        <f aca="true" t="shared" si="28" ref="I277:I340">$F277*$I$17/$B$5</f>
        <v>1395.6363636363626</v>
      </c>
    </row>
    <row r="278" spans="5:9" ht="12.75">
      <c r="E278" s="12">
        <v>25.7</v>
      </c>
      <c r="F278" s="12">
        <f>LOOKUP($E$21:$E$621,$B$21:$B$81,$C$21:$C$81)</f>
        <v>1401</v>
      </c>
      <c r="H278" s="12">
        <v>25.7</v>
      </c>
      <c r="I278" s="12">
        <f t="shared" si="28"/>
        <v>1401</v>
      </c>
    </row>
    <row r="279" spans="5:9" ht="12.75">
      <c r="E279" s="12">
        <v>25.8</v>
      </c>
      <c r="F279" s="12">
        <f aca="true" t="shared" si="29" ref="F279:F288">F278+(($F$289-$F$278)/(ROW($F$289)-ROW($F$278)))</f>
        <v>1406.3636363636363</v>
      </c>
      <c r="H279" s="12">
        <v>25.8</v>
      </c>
      <c r="I279" s="12">
        <f t="shared" si="28"/>
        <v>1406.3636363636365</v>
      </c>
    </row>
    <row r="280" spans="5:9" ht="12.75">
      <c r="E280" s="12">
        <v>25.9</v>
      </c>
      <c r="F280" s="12">
        <f t="shared" si="29"/>
        <v>1411.7272727272725</v>
      </c>
      <c r="H280" s="12">
        <v>25.9</v>
      </c>
      <c r="I280" s="12">
        <f t="shared" si="28"/>
        <v>1411.7272727272725</v>
      </c>
    </row>
    <row r="281" spans="5:9" ht="12.75">
      <c r="E281" s="12">
        <v>26</v>
      </c>
      <c r="F281" s="12">
        <f t="shared" si="29"/>
        <v>1417.0909090909088</v>
      </c>
      <c r="H281" s="12">
        <v>26</v>
      </c>
      <c r="I281" s="12">
        <f t="shared" si="28"/>
        <v>1417.0909090909088</v>
      </c>
    </row>
    <row r="282" spans="5:9" ht="12.75">
      <c r="E282" s="12">
        <v>26.1</v>
      </c>
      <c r="F282" s="12">
        <f t="shared" si="29"/>
        <v>1422.454545454545</v>
      </c>
      <c r="H282" s="12">
        <v>26.1</v>
      </c>
      <c r="I282" s="12">
        <f t="shared" si="28"/>
        <v>1422.454545454545</v>
      </c>
    </row>
    <row r="283" spans="5:9" ht="12.75">
      <c r="E283" s="12">
        <v>26.2</v>
      </c>
      <c r="F283" s="12">
        <f t="shared" si="29"/>
        <v>1427.8181818181813</v>
      </c>
      <c r="H283" s="12">
        <v>26.2</v>
      </c>
      <c r="I283" s="12">
        <f t="shared" si="28"/>
        <v>1427.8181818181813</v>
      </c>
    </row>
    <row r="284" spans="5:9" ht="12.75">
      <c r="E284" s="12">
        <v>26.3</v>
      </c>
      <c r="F284" s="12">
        <f t="shared" si="29"/>
        <v>1433.1818181818176</v>
      </c>
      <c r="H284" s="12">
        <v>26.3</v>
      </c>
      <c r="I284" s="12">
        <f t="shared" si="28"/>
        <v>1433.1818181818173</v>
      </c>
    </row>
    <row r="285" spans="5:9" ht="12.75">
      <c r="E285" s="12">
        <v>26.4</v>
      </c>
      <c r="F285" s="12">
        <f t="shared" si="29"/>
        <v>1438.5454545454538</v>
      </c>
      <c r="H285" s="12">
        <v>26.4</v>
      </c>
      <c r="I285" s="12">
        <f t="shared" si="28"/>
        <v>1438.5454545454538</v>
      </c>
    </row>
    <row r="286" spans="5:9" ht="12.75">
      <c r="E286" s="12">
        <v>26.5</v>
      </c>
      <c r="F286" s="12">
        <f t="shared" si="29"/>
        <v>1443.90909090909</v>
      </c>
      <c r="H286" s="12">
        <v>26.5</v>
      </c>
      <c r="I286" s="12">
        <f t="shared" si="28"/>
        <v>1443.9090909090903</v>
      </c>
    </row>
    <row r="287" spans="5:9" ht="12.75">
      <c r="E287" s="12">
        <v>26.6</v>
      </c>
      <c r="F287" s="12">
        <f t="shared" si="29"/>
        <v>1449.2727272727263</v>
      </c>
      <c r="H287" s="12">
        <v>26.6</v>
      </c>
      <c r="I287" s="12">
        <f t="shared" si="28"/>
        <v>1449.2727272727263</v>
      </c>
    </row>
    <row r="288" spans="5:9" ht="12.75">
      <c r="E288" s="12">
        <v>26.7</v>
      </c>
      <c r="F288" s="12">
        <f t="shared" si="29"/>
        <v>1454.6363636363626</v>
      </c>
      <c r="H288" s="12">
        <v>26.7</v>
      </c>
      <c r="I288" s="12">
        <f t="shared" si="28"/>
        <v>1454.6363636363626</v>
      </c>
    </row>
    <row r="289" spans="5:9" ht="12.75">
      <c r="E289" s="12">
        <v>26.8</v>
      </c>
      <c r="F289" s="12">
        <f>LOOKUP($E$21:$E$621,$B$21:$B$81,$C$21:$C$81)</f>
        <v>1460</v>
      </c>
      <c r="H289" s="12">
        <v>26.8</v>
      </c>
      <c r="I289" s="12">
        <f t="shared" si="28"/>
        <v>1460</v>
      </c>
    </row>
    <row r="290" spans="5:9" ht="12.75">
      <c r="E290" s="12">
        <v>26.9</v>
      </c>
      <c r="F290" s="12">
        <f aca="true" t="shared" si="30" ref="F290:F300">F289+(($F$301-$F$289)/(ROW($F$301)-ROW($F$289)))</f>
        <v>1461.4166666666667</v>
      </c>
      <c r="H290" s="12">
        <v>26.9</v>
      </c>
      <c r="I290" s="12">
        <f t="shared" si="28"/>
        <v>1461.4166666666667</v>
      </c>
    </row>
    <row r="291" spans="5:9" ht="12.75">
      <c r="E291" s="12">
        <v>27</v>
      </c>
      <c r="F291" s="12">
        <f t="shared" si="30"/>
        <v>1462.8333333333335</v>
      </c>
      <c r="H291" s="12">
        <v>27</v>
      </c>
      <c r="I291" s="12">
        <f t="shared" si="28"/>
        <v>1462.8333333333333</v>
      </c>
    </row>
    <row r="292" spans="5:9" ht="12.75">
      <c r="E292" s="12">
        <v>27.1</v>
      </c>
      <c r="F292" s="12">
        <f t="shared" si="30"/>
        <v>1464.2500000000002</v>
      </c>
      <c r="H292" s="12">
        <v>27.1</v>
      </c>
      <c r="I292" s="12">
        <f t="shared" si="28"/>
        <v>1464.2500000000002</v>
      </c>
    </row>
    <row r="293" spans="5:9" ht="12.75">
      <c r="E293" s="12">
        <v>27.2</v>
      </c>
      <c r="F293" s="12">
        <f t="shared" si="30"/>
        <v>1465.666666666667</v>
      </c>
      <c r="H293" s="12">
        <v>27.2</v>
      </c>
      <c r="I293" s="12">
        <f t="shared" si="28"/>
        <v>1465.666666666667</v>
      </c>
    </row>
    <row r="294" spans="5:9" ht="12.75">
      <c r="E294" s="12">
        <v>27.3</v>
      </c>
      <c r="F294" s="12">
        <f t="shared" si="30"/>
        <v>1467.0833333333337</v>
      </c>
      <c r="H294" s="12">
        <v>27.3</v>
      </c>
      <c r="I294" s="12">
        <f t="shared" si="28"/>
        <v>1467.0833333333337</v>
      </c>
    </row>
    <row r="295" spans="5:9" ht="12.75">
      <c r="E295" s="12">
        <v>27.4</v>
      </c>
      <c r="F295" s="12">
        <f t="shared" si="30"/>
        <v>1468.5000000000005</v>
      </c>
      <c r="H295" s="12">
        <v>27.4</v>
      </c>
      <c r="I295" s="12">
        <f t="shared" si="28"/>
        <v>1468.5000000000002</v>
      </c>
    </row>
    <row r="296" spans="5:9" ht="12.75">
      <c r="E296" s="12">
        <v>27.5</v>
      </c>
      <c r="F296" s="12">
        <f t="shared" si="30"/>
        <v>1469.9166666666672</v>
      </c>
      <c r="H296" s="12">
        <v>27.5</v>
      </c>
      <c r="I296" s="12">
        <f t="shared" si="28"/>
        <v>1469.9166666666672</v>
      </c>
    </row>
    <row r="297" spans="5:9" ht="12.75">
      <c r="E297" s="12">
        <v>27.6</v>
      </c>
      <c r="F297" s="12">
        <f t="shared" si="30"/>
        <v>1471.333333333334</v>
      </c>
      <c r="H297" s="12">
        <v>27.6</v>
      </c>
      <c r="I297" s="12">
        <f t="shared" si="28"/>
        <v>1471.333333333334</v>
      </c>
    </row>
    <row r="298" spans="5:9" ht="12.75">
      <c r="E298" s="12">
        <v>27.7</v>
      </c>
      <c r="F298" s="12">
        <f t="shared" si="30"/>
        <v>1472.7500000000007</v>
      </c>
      <c r="H298" s="12">
        <v>27.7</v>
      </c>
      <c r="I298" s="12">
        <f t="shared" si="28"/>
        <v>1472.7500000000007</v>
      </c>
    </row>
    <row r="299" spans="5:9" ht="12.75">
      <c r="E299" s="12">
        <v>27.8</v>
      </c>
      <c r="F299" s="12">
        <f t="shared" si="30"/>
        <v>1474.1666666666674</v>
      </c>
      <c r="H299" s="12">
        <v>27.8</v>
      </c>
      <c r="I299" s="12">
        <f t="shared" si="28"/>
        <v>1474.1666666666672</v>
      </c>
    </row>
    <row r="300" spans="5:9" ht="12.75">
      <c r="E300" s="12">
        <v>27.9</v>
      </c>
      <c r="F300" s="12">
        <f t="shared" si="30"/>
        <v>1475.5833333333342</v>
      </c>
      <c r="H300" s="12">
        <v>27.9</v>
      </c>
      <c r="I300" s="12">
        <f t="shared" si="28"/>
        <v>1475.5833333333342</v>
      </c>
    </row>
    <row r="301" spans="5:9" ht="12.75">
      <c r="E301" s="12">
        <v>28</v>
      </c>
      <c r="F301" s="12">
        <f>LOOKUP($E$21:$E$621,$B$21:$B$81,$C$21:$C$81)</f>
        <v>1477</v>
      </c>
      <c r="H301" s="12">
        <v>28</v>
      </c>
      <c r="I301" s="12">
        <f t="shared" si="28"/>
        <v>1477</v>
      </c>
    </row>
    <row r="302" spans="5:9" ht="12.75">
      <c r="E302" s="12">
        <v>28.1</v>
      </c>
      <c r="F302" s="12">
        <f aca="true" t="shared" si="31" ref="F302:F311">F301+(($F$312-$F$301)/(ROW($F$312)-ROW($F$301)))</f>
        <v>1478.5454545454545</v>
      </c>
      <c r="H302" s="12">
        <v>28.1</v>
      </c>
      <c r="I302" s="12">
        <f t="shared" si="28"/>
        <v>1478.5454545454545</v>
      </c>
    </row>
    <row r="303" spans="5:9" ht="12.75">
      <c r="E303" s="12">
        <v>28.2</v>
      </c>
      <c r="F303" s="12">
        <f t="shared" si="31"/>
        <v>1480.090909090909</v>
      </c>
      <c r="H303" s="12">
        <v>28.2</v>
      </c>
      <c r="I303" s="12">
        <f t="shared" si="28"/>
        <v>1480.0909090909088</v>
      </c>
    </row>
    <row r="304" spans="5:9" ht="12.75">
      <c r="E304" s="12">
        <v>28.3</v>
      </c>
      <c r="F304" s="12">
        <f t="shared" si="31"/>
        <v>1481.6363636363635</v>
      </c>
      <c r="H304" s="12">
        <v>28.3</v>
      </c>
      <c r="I304" s="12">
        <f t="shared" si="28"/>
        <v>1481.6363636363635</v>
      </c>
    </row>
    <row r="305" spans="5:9" ht="12.75">
      <c r="E305" s="12">
        <v>28.4</v>
      </c>
      <c r="F305" s="12">
        <f t="shared" si="31"/>
        <v>1483.181818181818</v>
      </c>
      <c r="H305" s="12">
        <v>28.4</v>
      </c>
      <c r="I305" s="12">
        <f t="shared" si="28"/>
        <v>1483.181818181818</v>
      </c>
    </row>
    <row r="306" spans="5:9" ht="12.75">
      <c r="E306" s="12">
        <v>28.5</v>
      </c>
      <c r="F306" s="12">
        <f t="shared" si="31"/>
        <v>1484.7272727272725</v>
      </c>
      <c r="H306" s="12">
        <v>28.5</v>
      </c>
      <c r="I306" s="12">
        <f t="shared" si="28"/>
        <v>1484.7272727272725</v>
      </c>
    </row>
    <row r="307" spans="5:9" ht="12.75">
      <c r="E307" s="12">
        <v>28.6</v>
      </c>
      <c r="F307" s="12">
        <f t="shared" si="31"/>
        <v>1486.272727272727</v>
      </c>
      <c r="H307" s="12">
        <v>28.6</v>
      </c>
      <c r="I307" s="12">
        <f t="shared" si="28"/>
        <v>1486.2727272727268</v>
      </c>
    </row>
    <row r="308" spans="5:9" ht="12.75">
      <c r="E308" s="12">
        <v>28.7</v>
      </c>
      <c r="F308" s="12">
        <f t="shared" si="31"/>
        <v>1487.8181818181815</v>
      </c>
      <c r="H308" s="12">
        <v>28.7</v>
      </c>
      <c r="I308" s="12">
        <f t="shared" si="28"/>
        <v>1487.8181818181818</v>
      </c>
    </row>
    <row r="309" spans="5:9" ht="12.75">
      <c r="E309" s="12">
        <v>28.8</v>
      </c>
      <c r="F309" s="12">
        <f t="shared" si="31"/>
        <v>1489.363636363636</v>
      </c>
      <c r="H309" s="12">
        <v>28.8</v>
      </c>
      <c r="I309" s="12">
        <f t="shared" si="28"/>
        <v>1489.363636363636</v>
      </c>
    </row>
    <row r="310" spans="5:9" ht="12.75">
      <c r="E310" s="12">
        <v>28.9</v>
      </c>
      <c r="F310" s="12">
        <f t="shared" si="31"/>
        <v>1490.9090909090905</v>
      </c>
      <c r="H310" s="12">
        <v>28.9</v>
      </c>
      <c r="I310" s="12">
        <f t="shared" si="28"/>
        <v>1490.9090909090905</v>
      </c>
    </row>
    <row r="311" spans="5:9" ht="12.75">
      <c r="E311" s="12">
        <v>29</v>
      </c>
      <c r="F311" s="12">
        <f t="shared" si="31"/>
        <v>1492.454545454545</v>
      </c>
      <c r="H311" s="12">
        <v>29</v>
      </c>
      <c r="I311" s="12">
        <f t="shared" si="28"/>
        <v>1492.454545454545</v>
      </c>
    </row>
    <row r="312" spans="5:9" ht="12.75">
      <c r="E312" s="12">
        <v>29.1</v>
      </c>
      <c r="F312" s="12">
        <f>LOOKUP($E$21:$E$621,$B$21:$B$81,$C$21:$C$81)</f>
        <v>1494</v>
      </c>
      <c r="H312" s="12">
        <v>29.1</v>
      </c>
      <c r="I312" s="12">
        <f t="shared" si="28"/>
        <v>1494</v>
      </c>
    </row>
    <row r="313" spans="5:9" ht="12.75">
      <c r="E313" s="12">
        <v>29.2</v>
      </c>
      <c r="F313" s="12">
        <f aca="true" t="shared" si="32" ref="F313:F322">F312+(($F$323-$F$312)/(ROW($F$323)-ROW($F$312)))</f>
        <v>1494.5454545454545</v>
      </c>
      <c r="H313" s="12">
        <v>29.2</v>
      </c>
      <c r="I313" s="12">
        <f t="shared" si="28"/>
        <v>1494.5454545454545</v>
      </c>
    </row>
    <row r="314" spans="5:9" ht="12.75">
      <c r="E314" s="12">
        <v>29.3</v>
      </c>
      <c r="F314" s="12">
        <f t="shared" si="32"/>
        <v>1495.090909090909</v>
      </c>
      <c r="H314" s="12">
        <v>29.3</v>
      </c>
      <c r="I314" s="12">
        <f t="shared" si="28"/>
        <v>1495.0909090909088</v>
      </c>
    </row>
    <row r="315" spans="5:9" ht="12.75">
      <c r="E315" s="12">
        <v>29.4</v>
      </c>
      <c r="F315" s="12">
        <f t="shared" si="32"/>
        <v>1495.6363636363635</v>
      </c>
      <c r="H315" s="12">
        <v>29.4</v>
      </c>
      <c r="I315" s="12">
        <f t="shared" si="28"/>
        <v>1495.6363636363635</v>
      </c>
    </row>
    <row r="316" spans="5:9" ht="12.75">
      <c r="E316" s="12">
        <v>29.5</v>
      </c>
      <c r="F316" s="12">
        <f t="shared" si="32"/>
        <v>1496.181818181818</v>
      </c>
      <c r="H316" s="12">
        <v>29.5</v>
      </c>
      <c r="I316" s="12">
        <f t="shared" si="28"/>
        <v>1496.181818181818</v>
      </c>
    </row>
    <row r="317" spans="5:9" ht="12.75">
      <c r="E317" s="12">
        <v>29.6</v>
      </c>
      <c r="F317" s="12">
        <f t="shared" si="32"/>
        <v>1496.7272727272725</v>
      </c>
      <c r="H317" s="12">
        <v>29.6</v>
      </c>
      <c r="I317" s="12">
        <f t="shared" si="28"/>
        <v>1496.7272727272725</v>
      </c>
    </row>
    <row r="318" spans="5:9" ht="12.75">
      <c r="E318" s="12">
        <v>29.7</v>
      </c>
      <c r="F318" s="12">
        <f t="shared" si="32"/>
        <v>1497.272727272727</v>
      </c>
      <c r="H318" s="12">
        <v>29.7</v>
      </c>
      <c r="I318" s="12">
        <f t="shared" si="28"/>
        <v>1497.2727272727268</v>
      </c>
    </row>
    <row r="319" spans="5:9" ht="12.75">
      <c r="E319" s="12">
        <v>29.8</v>
      </c>
      <c r="F319" s="12">
        <f t="shared" si="32"/>
        <v>1497.8181818181815</v>
      </c>
      <c r="H319" s="12">
        <v>29.8</v>
      </c>
      <c r="I319" s="12">
        <f t="shared" si="28"/>
        <v>1497.8181818181818</v>
      </c>
    </row>
    <row r="320" spans="5:9" ht="12.75">
      <c r="E320" s="12">
        <v>29.9</v>
      </c>
      <c r="F320" s="12">
        <f t="shared" si="32"/>
        <v>1498.363636363636</v>
      </c>
      <c r="H320" s="12">
        <v>29.9</v>
      </c>
      <c r="I320" s="12">
        <f t="shared" si="28"/>
        <v>1498.363636363636</v>
      </c>
    </row>
    <row r="321" spans="5:9" ht="12.75">
      <c r="E321" s="12">
        <v>30</v>
      </c>
      <c r="F321" s="12">
        <f t="shared" si="32"/>
        <v>1498.9090909090905</v>
      </c>
      <c r="H321" s="12">
        <v>30</v>
      </c>
      <c r="I321" s="12">
        <f t="shared" si="28"/>
        <v>1498.9090909090905</v>
      </c>
    </row>
    <row r="322" spans="5:9" ht="12.75">
      <c r="E322" s="12">
        <v>30.1</v>
      </c>
      <c r="F322" s="12">
        <f t="shared" si="32"/>
        <v>1499.454545454545</v>
      </c>
      <c r="H322" s="12">
        <v>30.1</v>
      </c>
      <c r="I322" s="12">
        <f t="shared" si="28"/>
        <v>1499.454545454545</v>
      </c>
    </row>
    <row r="323" spans="5:9" ht="12.75">
      <c r="E323" s="12">
        <v>30.2</v>
      </c>
      <c r="F323" s="12">
        <f>LOOKUP($E$21:$E$621,$B$21:$B$81,$C$21:$C$81)</f>
        <v>1500</v>
      </c>
      <c r="H323" s="12">
        <v>30.2</v>
      </c>
      <c r="I323" s="12">
        <f t="shared" si="28"/>
        <v>1500</v>
      </c>
    </row>
    <row r="324" spans="5:9" ht="12.75">
      <c r="E324" s="12">
        <v>30.3</v>
      </c>
      <c r="F324" s="12">
        <f aca="true" t="shared" si="33" ref="F324:F333">F323+(($F$334-$F$323)/(ROW($F$334)-ROW($F$323)))</f>
        <v>1500</v>
      </c>
      <c r="H324" s="12">
        <v>30.3</v>
      </c>
      <c r="I324" s="12">
        <f t="shared" si="28"/>
        <v>1500</v>
      </c>
    </row>
    <row r="325" spans="5:9" ht="12.75">
      <c r="E325" s="12">
        <v>30.4</v>
      </c>
      <c r="F325" s="12">
        <f t="shared" si="33"/>
        <v>1500</v>
      </c>
      <c r="H325" s="12">
        <v>30.4</v>
      </c>
      <c r="I325" s="12">
        <f t="shared" si="28"/>
        <v>1500</v>
      </c>
    </row>
    <row r="326" spans="5:9" ht="12.75">
      <c r="E326" s="12">
        <v>30.5</v>
      </c>
      <c r="F326" s="12">
        <f t="shared" si="33"/>
        <v>1500</v>
      </c>
      <c r="H326" s="12">
        <v>30.5</v>
      </c>
      <c r="I326" s="12">
        <f t="shared" si="28"/>
        <v>1500</v>
      </c>
    </row>
    <row r="327" spans="5:9" ht="12.75">
      <c r="E327" s="12">
        <v>30.6</v>
      </c>
      <c r="F327" s="12">
        <f t="shared" si="33"/>
        <v>1500</v>
      </c>
      <c r="H327" s="12">
        <v>30.6</v>
      </c>
      <c r="I327" s="12">
        <f t="shared" si="28"/>
        <v>1500</v>
      </c>
    </row>
    <row r="328" spans="5:9" ht="12.75">
      <c r="E328" s="12">
        <v>30.7</v>
      </c>
      <c r="F328" s="12">
        <f t="shared" si="33"/>
        <v>1500</v>
      </c>
      <c r="H328" s="12">
        <v>30.7</v>
      </c>
      <c r="I328" s="12">
        <f t="shared" si="28"/>
        <v>1500</v>
      </c>
    </row>
    <row r="329" spans="5:9" ht="12.75">
      <c r="E329" s="12">
        <v>30.8</v>
      </c>
      <c r="F329" s="12">
        <f t="shared" si="33"/>
        <v>1500</v>
      </c>
      <c r="H329" s="12">
        <v>30.8</v>
      </c>
      <c r="I329" s="12">
        <f t="shared" si="28"/>
        <v>1500</v>
      </c>
    </row>
    <row r="330" spans="5:9" ht="12.75">
      <c r="E330" s="12">
        <v>30.9</v>
      </c>
      <c r="F330" s="12">
        <f t="shared" si="33"/>
        <v>1500</v>
      </c>
      <c r="H330" s="12">
        <v>30.9</v>
      </c>
      <c r="I330" s="12">
        <f t="shared" si="28"/>
        <v>1500</v>
      </c>
    </row>
    <row r="331" spans="5:9" ht="12.75">
      <c r="E331" s="12">
        <v>31</v>
      </c>
      <c r="F331" s="12">
        <f t="shared" si="33"/>
        <v>1500</v>
      </c>
      <c r="H331" s="12">
        <v>31</v>
      </c>
      <c r="I331" s="12">
        <f t="shared" si="28"/>
        <v>1500</v>
      </c>
    </row>
    <row r="332" spans="5:9" ht="12.75">
      <c r="E332" s="12">
        <v>31.1</v>
      </c>
      <c r="F332" s="12">
        <f t="shared" si="33"/>
        <v>1500</v>
      </c>
      <c r="H332" s="12">
        <v>31.1</v>
      </c>
      <c r="I332" s="12">
        <f t="shared" si="28"/>
        <v>1500</v>
      </c>
    </row>
    <row r="333" spans="5:9" ht="12.75">
      <c r="E333" s="12">
        <v>31.2</v>
      </c>
      <c r="F333" s="12">
        <f t="shared" si="33"/>
        <v>1500</v>
      </c>
      <c r="H333" s="12">
        <v>31.2</v>
      </c>
      <c r="I333" s="12">
        <f t="shared" si="28"/>
        <v>1500</v>
      </c>
    </row>
    <row r="334" spans="5:9" ht="12.75">
      <c r="E334" s="12">
        <v>31.3</v>
      </c>
      <c r="F334" s="12">
        <f>LOOKUP($E$21:$E$621,$B$21:$B$81,$C$21:$C$81)</f>
        <v>1500</v>
      </c>
      <c r="H334" s="12">
        <v>31.3</v>
      </c>
      <c r="I334" s="12">
        <f t="shared" si="28"/>
        <v>1500</v>
      </c>
    </row>
    <row r="335" spans="5:9" ht="12.75">
      <c r="E335" s="12">
        <v>31.4</v>
      </c>
      <c r="F335" s="12">
        <f aca="true" t="shared" si="34" ref="F335:F344">F334+(($F$345-$F$334)/(ROW($F$345)-ROW($F$334)))</f>
        <v>1500</v>
      </c>
      <c r="H335" s="12">
        <v>31.4</v>
      </c>
      <c r="I335" s="12">
        <f t="shared" si="28"/>
        <v>1500</v>
      </c>
    </row>
    <row r="336" spans="5:9" ht="12.75">
      <c r="E336" s="12">
        <v>31.5</v>
      </c>
      <c r="F336" s="12">
        <f t="shared" si="34"/>
        <v>1500</v>
      </c>
      <c r="H336" s="12">
        <v>31.5</v>
      </c>
      <c r="I336" s="12">
        <f t="shared" si="28"/>
        <v>1500</v>
      </c>
    </row>
    <row r="337" spans="5:9" ht="12.75">
      <c r="E337" s="12">
        <v>31.6</v>
      </c>
      <c r="F337" s="12">
        <f t="shared" si="34"/>
        <v>1500</v>
      </c>
      <c r="H337" s="12">
        <v>31.6</v>
      </c>
      <c r="I337" s="12">
        <f t="shared" si="28"/>
        <v>1500</v>
      </c>
    </row>
    <row r="338" spans="5:9" ht="12.75">
      <c r="E338" s="12">
        <v>31.7</v>
      </c>
      <c r="F338" s="12">
        <f t="shared" si="34"/>
        <v>1500</v>
      </c>
      <c r="H338" s="12">
        <v>31.7</v>
      </c>
      <c r="I338" s="12">
        <f t="shared" si="28"/>
        <v>1500</v>
      </c>
    </row>
    <row r="339" spans="5:9" ht="12.75">
      <c r="E339" s="12">
        <v>31.8</v>
      </c>
      <c r="F339" s="12">
        <f t="shared" si="34"/>
        <v>1500</v>
      </c>
      <c r="H339" s="12">
        <v>31.8</v>
      </c>
      <c r="I339" s="12">
        <f t="shared" si="28"/>
        <v>1500</v>
      </c>
    </row>
    <row r="340" spans="5:9" ht="12.75">
      <c r="E340" s="12">
        <v>31.9</v>
      </c>
      <c r="F340" s="12">
        <f t="shared" si="34"/>
        <v>1500</v>
      </c>
      <c r="H340" s="12">
        <v>31.9</v>
      </c>
      <c r="I340" s="12">
        <f t="shared" si="28"/>
        <v>1500</v>
      </c>
    </row>
    <row r="341" spans="5:9" ht="12.75">
      <c r="E341" s="12">
        <v>32</v>
      </c>
      <c r="F341" s="12">
        <f t="shared" si="34"/>
        <v>1500</v>
      </c>
      <c r="H341" s="12">
        <v>32</v>
      </c>
      <c r="I341" s="12">
        <f aca="true" t="shared" si="35" ref="I341:I404">$F341*$I$17/$B$5</f>
        <v>1500</v>
      </c>
    </row>
    <row r="342" spans="5:9" ht="12.75">
      <c r="E342" s="12">
        <v>32.1</v>
      </c>
      <c r="F342" s="12">
        <f t="shared" si="34"/>
        <v>1500</v>
      </c>
      <c r="H342" s="12">
        <v>32.1</v>
      </c>
      <c r="I342" s="12">
        <f t="shared" si="35"/>
        <v>1500</v>
      </c>
    </row>
    <row r="343" spans="5:9" ht="12.75">
      <c r="E343" s="12">
        <v>32.2</v>
      </c>
      <c r="F343" s="12">
        <f t="shared" si="34"/>
        <v>1500</v>
      </c>
      <c r="H343" s="12">
        <v>32.2</v>
      </c>
      <c r="I343" s="12">
        <f t="shared" si="35"/>
        <v>1500</v>
      </c>
    </row>
    <row r="344" spans="5:9" ht="12.75">
      <c r="E344" s="12">
        <v>32.3</v>
      </c>
      <c r="F344" s="12">
        <f t="shared" si="34"/>
        <v>1500</v>
      </c>
      <c r="H344" s="12">
        <v>32.3</v>
      </c>
      <c r="I344" s="12">
        <f t="shared" si="35"/>
        <v>1500</v>
      </c>
    </row>
    <row r="345" spans="5:9" ht="12.75">
      <c r="E345" s="12">
        <v>32.4</v>
      </c>
      <c r="F345" s="12">
        <f>LOOKUP($E$21:$E$621,$B$21:$B$81,$C$21:$C$81)</f>
        <v>1500</v>
      </c>
      <c r="H345" s="12">
        <v>32.4</v>
      </c>
      <c r="I345" s="12">
        <f t="shared" si="35"/>
        <v>1500</v>
      </c>
    </row>
    <row r="346" spans="5:9" ht="12.75">
      <c r="E346" s="12">
        <v>32.5</v>
      </c>
      <c r="F346" s="12">
        <f aca="true" t="shared" si="36" ref="F346:F356">F345+(($F$357-$F$345)/(ROW($F$357)-ROW($F$345)))</f>
        <v>1500</v>
      </c>
      <c r="H346" s="12">
        <v>32.5</v>
      </c>
      <c r="I346" s="12">
        <f t="shared" si="35"/>
        <v>1500</v>
      </c>
    </row>
    <row r="347" spans="5:9" ht="12.75">
      <c r="E347" s="12">
        <v>32.6</v>
      </c>
      <c r="F347" s="12">
        <f t="shared" si="36"/>
        <v>1500</v>
      </c>
      <c r="H347" s="12">
        <v>32.6</v>
      </c>
      <c r="I347" s="12">
        <f t="shared" si="35"/>
        <v>1500</v>
      </c>
    </row>
    <row r="348" spans="5:9" ht="12.75">
      <c r="E348" s="12">
        <v>32.7</v>
      </c>
      <c r="F348" s="12">
        <f t="shared" si="36"/>
        <v>1500</v>
      </c>
      <c r="H348" s="12">
        <v>32.7</v>
      </c>
      <c r="I348" s="12">
        <f t="shared" si="35"/>
        <v>1500</v>
      </c>
    </row>
    <row r="349" spans="5:9" ht="12.75">
      <c r="E349" s="12">
        <v>32.8</v>
      </c>
      <c r="F349" s="12">
        <f t="shared" si="36"/>
        <v>1500</v>
      </c>
      <c r="H349" s="12">
        <v>32.8</v>
      </c>
      <c r="I349" s="12">
        <f t="shared" si="35"/>
        <v>1500</v>
      </c>
    </row>
    <row r="350" spans="5:9" ht="12.75">
      <c r="E350" s="12">
        <v>32.9</v>
      </c>
      <c r="F350" s="12">
        <f t="shared" si="36"/>
        <v>1500</v>
      </c>
      <c r="H350" s="12">
        <v>32.9</v>
      </c>
      <c r="I350" s="12">
        <f t="shared" si="35"/>
        <v>1500</v>
      </c>
    </row>
    <row r="351" spans="5:9" ht="12.75">
      <c r="E351" s="12">
        <v>33</v>
      </c>
      <c r="F351" s="12">
        <f t="shared" si="36"/>
        <v>1500</v>
      </c>
      <c r="H351" s="12">
        <v>33</v>
      </c>
      <c r="I351" s="12">
        <f t="shared" si="35"/>
        <v>1500</v>
      </c>
    </row>
    <row r="352" spans="5:9" ht="12.75">
      <c r="E352" s="12">
        <v>33.1</v>
      </c>
      <c r="F352" s="12">
        <f t="shared" si="36"/>
        <v>1500</v>
      </c>
      <c r="H352" s="12">
        <v>33.1</v>
      </c>
      <c r="I352" s="12">
        <f t="shared" si="35"/>
        <v>1500</v>
      </c>
    </row>
    <row r="353" spans="5:9" ht="12.75">
      <c r="E353" s="12">
        <v>33.2</v>
      </c>
      <c r="F353" s="12">
        <f t="shared" si="36"/>
        <v>1500</v>
      </c>
      <c r="H353" s="12">
        <v>33.2</v>
      </c>
      <c r="I353" s="12">
        <f t="shared" si="35"/>
        <v>1500</v>
      </c>
    </row>
    <row r="354" spans="5:9" ht="12.75">
      <c r="E354" s="12">
        <v>33.3</v>
      </c>
      <c r="F354" s="12">
        <f t="shared" si="36"/>
        <v>1500</v>
      </c>
      <c r="H354" s="12">
        <v>33.3</v>
      </c>
      <c r="I354" s="12">
        <f t="shared" si="35"/>
        <v>1500</v>
      </c>
    </row>
    <row r="355" spans="5:9" ht="12.75">
      <c r="E355" s="12">
        <v>33.4</v>
      </c>
      <c r="F355" s="12">
        <f t="shared" si="36"/>
        <v>1500</v>
      </c>
      <c r="H355" s="12">
        <v>33.4</v>
      </c>
      <c r="I355" s="12">
        <f t="shared" si="35"/>
        <v>1500</v>
      </c>
    </row>
    <row r="356" spans="5:9" ht="12.75">
      <c r="E356" s="12">
        <v>33.5</v>
      </c>
      <c r="F356" s="12">
        <f t="shared" si="36"/>
        <v>1500</v>
      </c>
      <c r="H356" s="12">
        <v>33.5</v>
      </c>
      <c r="I356" s="12">
        <f t="shared" si="35"/>
        <v>1500</v>
      </c>
    </row>
    <row r="357" spans="5:9" ht="12.75">
      <c r="E357" s="12">
        <v>33.6</v>
      </c>
      <c r="F357" s="12">
        <f>LOOKUP($E$21:$E$621,$B$21:$B$81,$C$21:$C$81)</f>
        <v>1500</v>
      </c>
      <c r="H357" s="12">
        <v>33.6</v>
      </c>
      <c r="I357" s="12">
        <f t="shared" si="35"/>
        <v>1500</v>
      </c>
    </row>
    <row r="358" spans="5:9" ht="12.75">
      <c r="E358" s="12">
        <v>33.7</v>
      </c>
      <c r="F358" s="12">
        <f aca="true" t="shared" si="37" ref="F358:F367">F357+(($F$368-$F$357)/(ROW($F$368)-ROW($F$357)))</f>
        <v>1500</v>
      </c>
      <c r="H358" s="12">
        <v>33.7</v>
      </c>
      <c r="I358" s="12">
        <f t="shared" si="35"/>
        <v>1500</v>
      </c>
    </row>
    <row r="359" spans="5:9" ht="12.75">
      <c r="E359" s="12">
        <v>33.8</v>
      </c>
      <c r="F359" s="12">
        <f t="shared" si="37"/>
        <v>1500</v>
      </c>
      <c r="H359" s="12">
        <v>33.8</v>
      </c>
      <c r="I359" s="12">
        <f t="shared" si="35"/>
        <v>1500</v>
      </c>
    </row>
    <row r="360" spans="5:9" ht="12.75">
      <c r="E360" s="12">
        <v>33.9</v>
      </c>
      <c r="F360" s="12">
        <f t="shared" si="37"/>
        <v>1500</v>
      </c>
      <c r="H360" s="12">
        <v>33.9</v>
      </c>
      <c r="I360" s="12">
        <f t="shared" si="35"/>
        <v>1500</v>
      </c>
    </row>
    <row r="361" spans="5:9" ht="12.75">
      <c r="E361" s="12">
        <v>34</v>
      </c>
      <c r="F361" s="12">
        <f t="shared" si="37"/>
        <v>1500</v>
      </c>
      <c r="H361" s="12">
        <v>34</v>
      </c>
      <c r="I361" s="12">
        <f t="shared" si="35"/>
        <v>1500</v>
      </c>
    </row>
    <row r="362" spans="5:9" ht="12.75">
      <c r="E362" s="12">
        <v>34.1</v>
      </c>
      <c r="F362" s="12">
        <f t="shared" si="37"/>
        <v>1500</v>
      </c>
      <c r="H362" s="12">
        <v>34.1</v>
      </c>
      <c r="I362" s="12">
        <f t="shared" si="35"/>
        <v>1500</v>
      </c>
    </row>
    <row r="363" spans="5:9" ht="12.75">
      <c r="E363" s="12">
        <v>34.2</v>
      </c>
      <c r="F363" s="12">
        <f t="shared" si="37"/>
        <v>1500</v>
      </c>
      <c r="H363" s="12">
        <v>34.2</v>
      </c>
      <c r="I363" s="12">
        <f t="shared" si="35"/>
        <v>1500</v>
      </c>
    </row>
    <row r="364" spans="5:9" ht="12.75">
      <c r="E364" s="12">
        <v>34.3</v>
      </c>
      <c r="F364" s="12">
        <f t="shared" si="37"/>
        <v>1500</v>
      </c>
      <c r="H364" s="12">
        <v>34.3</v>
      </c>
      <c r="I364" s="12">
        <f t="shared" si="35"/>
        <v>1500</v>
      </c>
    </row>
    <row r="365" spans="5:9" ht="12.75">
      <c r="E365" s="12">
        <v>34.4</v>
      </c>
      <c r="F365" s="12">
        <f t="shared" si="37"/>
        <v>1500</v>
      </c>
      <c r="H365" s="12">
        <v>34.4</v>
      </c>
      <c r="I365" s="12">
        <f t="shared" si="35"/>
        <v>1500</v>
      </c>
    </row>
    <row r="366" spans="5:9" ht="12.75">
      <c r="E366" s="12">
        <v>34.5</v>
      </c>
      <c r="F366" s="12">
        <f t="shared" si="37"/>
        <v>1500</v>
      </c>
      <c r="H366" s="12">
        <v>34.5</v>
      </c>
      <c r="I366" s="12">
        <f t="shared" si="35"/>
        <v>1500</v>
      </c>
    </row>
    <row r="367" spans="5:9" ht="12.75">
      <c r="E367" s="12">
        <v>34.6</v>
      </c>
      <c r="F367" s="12">
        <f t="shared" si="37"/>
        <v>1500</v>
      </c>
      <c r="H367" s="12">
        <v>34.6</v>
      </c>
      <c r="I367" s="12">
        <f t="shared" si="35"/>
        <v>1500</v>
      </c>
    </row>
    <row r="368" spans="5:9" ht="12.75">
      <c r="E368" s="12">
        <v>34.7</v>
      </c>
      <c r="F368" s="12">
        <f>LOOKUP($E$21:$E$621,$B$21:$B$81,$C$21:$C$81)</f>
        <v>1500</v>
      </c>
      <c r="H368" s="12">
        <v>34.7</v>
      </c>
      <c r="I368" s="12">
        <f t="shared" si="35"/>
        <v>1500</v>
      </c>
    </row>
    <row r="369" spans="5:9" ht="12.75">
      <c r="E369" s="12">
        <v>34.8</v>
      </c>
      <c r="F369" s="12">
        <f aca="true" t="shared" si="38" ref="F369:F378">F368+(($F$379-$F$368)/(ROW($F$379)-ROW($F$368)))</f>
        <v>1500</v>
      </c>
      <c r="H369" s="12">
        <v>34.8</v>
      </c>
      <c r="I369" s="12">
        <f t="shared" si="35"/>
        <v>1500</v>
      </c>
    </row>
    <row r="370" spans="5:9" ht="12.75">
      <c r="E370" s="12">
        <v>34.9</v>
      </c>
      <c r="F370" s="12">
        <f t="shared" si="38"/>
        <v>1500</v>
      </c>
      <c r="H370" s="12">
        <v>34.9</v>
      </c>
      <c r="I370" s="12">
        <f t="shared" si="35"/>
        <v>1500</v>
      </c>
    </row>
    <row r="371" spans="5:9" ht="12.75">
      <c r="E371" s="12">
        <v>35</v>
      </c>
      <c r="F371" s="12">
        <f t="shared" si="38"/>
        <v>1500</v>
      </c>
      <c r="H371" s="12">
        <v>35</v>
      </c>
      <c r="I371" s="12">
        <f t="shared" si="35"/>
        <v>1500</v>
      </c>
    </row>
    <row r="372" spans="5:9" ht="12.75">
      <c r="E372" s="12">
        <v>35.1</v>
      </c>
      <c r="F372" s="12">
        <f t="shared" si="38"/>
        <v>1500</v>
      </c>
      <c r="H372" s="12">
        <v>35.1</v>
      </c>
      <c r="I372" s="12">
        <f t="shared" si="35"/>
        <v>1500</v>
      </c>
    </row>
    <row r="373" spans="5:9" ht="12.75">
      <c r="E373" s="12">
        <v>35.2</v>
      </c>
      <c r="F373" s="12">
        <f t="shared" si="38"/>
        <v>1500</v>
      </c>
      <c r="H373" s="12">
        <v>35.2</v>
      </c>
      <c r="I373" s="12">
        <f t="shared" si="35"/>
        <v>1500</v>
      </c>
    </row>
    <row r="374" spans="5:9" ht="12.75">
      <c r="E374" s="12">
        <v>35.3</v>
      </c>
      <c r="F374" s="12">
        <f t="shared" si="38"/>
        <v>1500</v>
      </c>
      <c r="H374" s="12">
        <v>35.3</v>
      </c>
      <c r="I374" s="12">
        <f t="shared" si="35"/>
        <v>1500</v>
      </c>
    </row>
    <row r="375" spans="5:9" ht="12.75">
      <c r="E375" s="12">
        <v>35.4</v>
      </c>
      <c r="F375" s="12">
        <f t="shared" si="38"/>
        <v>1500</v>
      </c>
      <c r="H375" s="12">
        <v>35.4</v>
      </c>
      <c r="I375" s="12">
        <f t="shared" si="35"/>
        <v>1500</v>
      </c>
    </row>
    <row r="376" spans="5:9" ht="12.75">
      <c r="E376" s="12">
        <v>35.5</v>
      </c>
      <c r="F376" s="12">
        <f t="shared" si="38"/>
        <v>1500</v>
      </c>
      <c r="H376" s="12">
        <v>35.5</v>
      </c>
      <c r="I376" s="12">
        <f t="shared" si="35"/>
        <v>1500</v>
      </c>
    </row>
    <row r="377" spans="5:9" ht="12.75">
      <c r="E377" s="12">
        <v>35.6</v>
      </c>
      <c r="F377" s="12">
        <f t="shared" si="38"/>
        <v>1500</v>
      </c>
      <c r="H377" s="12">
        <v>35.6</v>
      </c>
      <c r="I377" s="12">
        <f t="shared" si="35"/>
        <v>1500</v>
      </c>
    </row>
    <row r="378" spans="5:9" ht="12.75">
      <c r="E378" s="12">
        <v>35.7</v>
      </c>
      <c r="F378" s="12">
        <f t="shared" si="38"/>
        <v>1500</v>
      </c>
      <c r="H378" s="12">
        <v>35.7</v>
      </c>
      <c r="I378" s="12">
        <f t="shared" si="35"/>
        <v>1500</v>
      </c>
    </row>
    <row r="379" spans="5:9" ht="12.75">
      <c r="E379" s="12">
        <v>35.8</v>
      </c>
      <c r="F379" s="12">
        <f>LOOKUP($E$21:$E$621,$B$21:$B$81,$C$21:$C$81)</f>
        <v>1500</v>
      </c>
      <c r="H379" s="12">
        <v>35.8</v>
      </c>
      <c r="I379" s="12">
        <f t="shared" si="35"/>
        <v>1500</v>
      </c>
    </row>
    <row r="380" spans="5:9" ht="12.75">
      <c r="E380" s="12">
        <v>35.9</v>
      </c>
      <c r="F380" s="12">
        <f aca="true" t="shared" si="39" ref="F380:F389">F379+(($F$390-$F$379)/(ROW($F$390)-ROW($F$379)))</f>
        <v>1500</v>
      </c>
      <c r="H380" s="12">
        <v>35.9</v>
      </c>
      <c r="I380" s="12">
        <f t="shared" si="35"/>
        <v>1500</v>
      </c>
    </row>
    <row r="381" spans="5:9" ht="12.75">
      <c r="E381" s="12">
        <v>36</v>
      </c>
      <c r="F381" s="12">
        <f t="shared" si="39"/>
        <v>1500</v>
      </c>
      <c r="H381" s="12">
        <v>36</v>
      </c>
      <c r="I381" s="12">
        <f t="shared" si="35"/>
        <v>1500</v>
      </c>
    </row>
    <row r="382" spans="5:9" ht="12.75">
      <c r="E382" s="12">
        <v>36.1</v>
      </c>
      <c r="F382" s="12">
        <f t="shared" si="39"/>
        <v>1500</v>
      </c>
      <c r="H382" s="12">
        <v>36.1</v>
      </c>
      <c r="I382" s="12">
        <f t="shared" si="35"/>
        <v>1500</v>
      </c>
    </row>
    <row r="383" spans="5:9" ht="12.75">
      <c r="E383" s="12">
        <v>36.2</v>
      </c>
      <c r="F383" s="12">
        <f t="shared" si="39"/>
        <v>1500</v>
      </c>
      <c r="H383" s="12">
        <v>36.2</v>
      </c>
      <c r="I383" s="12">
        <f t="shared" si="35"/>
        <v>1500</v>
      </c>
    </row>
    <row r="384" spans="5:9" ht="12.75">
      <c r="E384" s="12">
        <v>36.3</v>
      </c>
      <c r="F384" s="12">
        <f t="shared" si="39"/>
        <v>1500</v>
      </c>
      <c r="H384" s="12">
        <v>36.3</v>
      </c>
      <c r="I384" s="12">
        <f t="shared" si="35"/>
        <v>1500</v>
      </c>
    </row>
    <row r="385" spans="5:9" ht="12.75">
      <c r="E385" s="12">
        <v>36.4</v>
      </c>
      <c r="F385" s="12">
        <f t="shared" si="39"/>
        <v>1500</v>
      </c>
      <c r="H385" s="12">
        <v>36.4</v>
      </c>
      <c r="I385" s="12">
        <f t="shared" si="35"/>
        <v>1500</v>
      </c>
    </row>
    <row r="386" spans="5:9" ht="12.75">
      <c r="E386" s="12">
        <v>36.5</v>
      </c>
      <c r="F386" s="12">
        <f t="shared" si="39"/>
        <v>1500</v>
      </c>
      <c r="H386" s="12">
        <v>36.5</v>
      </c>
      <c r="I386" s="12">
        <f t="shared" si="35"/>
        <v>1500</v>
      </c>
    </row>
    <row r="387" spans="5:9" ht="12.75">
      <c r="E387" s="12">
        <v>36.6</v>
      </c>
      <c r="F387" s="12">
        <f t="shared" si="39"/>
        <v>1500</v>
      </c>
      <c r="H387" s="12">
        <v>36.6</v>
      </c>
      <c r="I387" s="12">
        <f t="shared" si="35"/>
        <v>1500</v>
      </c>
    </row>
    <row r="388" spans="5:9" ht="12.75">
      <c r="E388" s="12">
        <v>36.7</v>
      </c>
      <c r="F388" s="12">
        <f t="shared" si="39"/>
        <v>1500</v>
      </c>
      <c r="H388" s="12">
        <v>36.7</v>
      </c>
      <c r="I388" s="12">
        <f t="shared" si="35"/>
        <v>1500</v>
      </c>
    </row>
    <row r="389" spans="5:9" ht="12.75">
      <c r="E389" s="12">
        <v>36.8</v>
      </c>
      <c r="F389" s="12">
        <f t="shared" si="39"/>
        <v>1500</v>
      </c>
      <c r="H389" s="12">
        <v>36.8</v>
      </c>
      <c r="I389" s="12">
        <f t="shared" si="35"/>
        <v>1500</v>
      </c>
    </row>
    <row r="390" spans="5:9" ht="12.75">
      <c r="E390" s="12">
        <v>36.9</v>
      </c>
      <c r="F390" s="12">
        <f>LOOKUP($E$21:$E$621,$B$21:$B$81,$C$21:$C$81)</f>
        <v>1500</v>
      </c>
      <c r="H390" s="12">
        <v>36.9</v>
      </c>
      <c r="I390" s="12">
        <f t="shared" si="35"/>
        <v>1500</v>
      </c>
    </row>
    <row r="391" spans="5:9" ht="12.75">
      <c r="E391" s="12">
        <v>37</v>
      </c>
      <c r="F391" s="12">
        <f aca="true" t="shared" si="40" ref="F391:F400">F390+(($F$401-$F$390)/(ROW($F$401)-ROW($F$390)))</f>
        <v>1500</v>
      </c>
      <c r="H391" s="12">
        <v>37</v>
      </c>
      <c r="I391" s="12">
        <f t="shared" si="35"/>
        <v>1500</v>
      </c>
    </row>
    <row r="392" spans="5:9" ht="12.75">
      <c r="E392" s="12">
        <v>37.1</v>
      </c>
      <c r="F392" s="12">
        <f t="shared" si="40"/>
        <v>1500</v>
      </c>
      <c r="H392" s="12">
        <v>37.1</v>
      </c>
      <c r="I392" s="12">
        <f t="shared" si="35"/>
        <v>1500</v>
      </c>
    </row>
    <row r="393" spans="5:9" ht="12.75">
      <c r="E393" s="12">
        <v>37.2</v>
      </c>
      <c r="F393" s="12">
        <f t="shared" si="40"/>
        <v>1500</v>
      </c>
      <c r="H393" s="12">
        <v>37.2</v>
      </c>
      <c r="I393" s="12">
        <f t="shared" si="35"/>
        <v>1500</v>
      </c>
    </row>
    <row r="394" spans="5:9" ht="12.75">
      <c r="E394" s="12">
        <v>37.3</v>
      </c>
      <c r="F394" s="12">
        <f t="shared" si="40"/>
        <v>1500</v>
      </c>
      <c r="H394" s="12">
        <v>37.3</v>
      </c>
      <c r="I394" s="12">
        <f t="shared" si="35"/>
        <v>1500</v>
      </c>
    </row>
    <row r="395" spans="5:9" ht="12.75">
      <c r="E395" s="12">
        <v>37.4</v>
      </c>
      <c r="F395" s="12">
        <f t="shared" si="40"/>
        <v>1500</v>
      </c>
      <c r="H395" s="12">
        <v>37.4</v>
      </c>
      <c r="I395" s="12">
        <f t="shared" si="35"/>
        <v>1500</v>
      </c>
    </row>
    <row r="396" spans="5:9" ht="12.75">
      <c r="E396" s="12">
        <v>37.5</v>
      </c>
      <c r="F396" s="12">
        <f t="shared" si="40"/>
        <v>1500</v>
      </c>
      <c r="H396" s="12">
        <v>37.5</v>
      </c>
      <c r="I396" s="12">
        <f t="shared" si="35"/>
        <v>1500</v>
      </c>
    </row>
    <row r="397" spans="5:9" ht="12.75">
      <c r="E397" s="12">
        <v>37.6</v>
      </c>
      <c r="F397" s="12">
        <f t="shared" si="40"/>
        <v>1500</v>
      </c>
      <c r="H397" s="12">
        <v>37.6</v>
      </c>
      <c r="I397" s="12">
        <f t="shared" si="35"/>
        <v>1500</v>
      </c>
    </row>
    <row r="398" spans="5:9" ht="12.75">
      <c r="E398" s="12">
        <v>37.7</v>
      </c>
      <c r="F398" s="12">
        <f t="shared" si="40"/>
        <v>1500</v>
      </c>
      <c r="H398" s="12">
        <v>37.7</v>
      </c>
      <c r="I398" s="12">
        <f t="shared" si="35"/>
        <v>1500</v>
      </c>
    </row>
    <row r="399" spans="5:9" ht="12.75">
      <c r="E399" s="12">
        <v>37.8</v>
      </c>
      <c r="F399" s="12">
        <f t="shared" si="40"/>
        <v>1500</v>
      </c>
      <c r="H399" s="12">
        <v>37.8</v>
      </c>
      <c r="I399" s="12">
        <f t="shared" si="35"/>
        <v>1500</v>
      </c>
    </row>
    <row r="400" spans="5:9" ht="12.75">
      <c r="E400" s="12">
        <v>37.9</v>
      </c>
      <c r="F400" s="12">
        <f t="shared" si="40"/>
        <v>1500</v>
      </c>
      <c r="H400" s="12">
        <v>37.9</v>
      </c>
      <c r="I400" s="12">
        <f t="shared" si="35"/>
        <v>1500</v>
      </c>
    </row>
    <row r="401" spans="5:9" ht="12.75">
      <c r="E401" s="12">
        <v>38</v>
      </c>
      <c r="F401" s="12">
        <f>LOOKUP($E$21:$E$621,$B$21:$B$81,$C$21:$C$81)</f>
        <v>1500</v>
      </c>
      <c r="H401" s="12">
        <v>38</v>
      </c>
      <c r="I401" s="12">
        <f t="shared" si="35"/>
        <v>1500</v>
      </c>
    </row>
    <row r="402" spans="5:9" ht="12.75">
      <c r="E402" s="12">
        <v>38.1</v>
      </c>
      <c r="F402" s="12">
        <f aca="true" t="shared" si="41" ref="F402:F411">F401+(($F$412-$F$401)/(ROW($F$412)-ROW($F$401)))</f>
        <v>1500</v>
      </c>
      <c r="H402" s="12">
        <v>38.1</v>
      </c>
      <c r="I402" s="12">
        <f t="shared" si="35"/>
        <v>1500</v>
      </c>
    </row>
    <row r="403" spans="5:9" ht="12.75">
      <c r="E403" s="12">
        <v>38.2</v>
      </c>
      <c r="F403" s="12">
        <f t="shared" si="41"/>
        <v>1500</v>
      </c>
      <c r="H403" s="12">
        <v>38.2</v>
      </c>
      <c r="I403" s="12">
        <f t="shared" si="35"/>
        <v>1500</v>
      </c>
    </row>
    <row r="404" spans="5:9" ht="12.75">
      <c r="E404" s="12">
        <v>38.3</v>
      </c>
      <c r="F404" s="12">
        <f t="shared" si="41"/>
        <v>1500</v>
      </c>
      <c r="H404" s="12">
        <v>38.3</v>
      </c>
      <c r="I404" s="12">
        <f t="shared" si="35"/>
        <v>1500</v>
      </c>
    </row>
    <row r="405" spans="5:9" ht="12.75">
      <c r="E405" s="12">
        <v>38.4</v>
      </c>
      <c r="F405" s="12">
        <f t="shared" si="41"/>
        <v>1500</v>
      </c>
      <c r="H405" s="12">
        <v>38.4</v>
      </c>
      <c r="I405" s="12">
        <f aca="true" t="shared" si="42" ref="I405:I468">$F405*$I$17/$B$5</f>
        <v>1500</v>
      </c>
    </row>
    <row r="406" spans="5:9" ht="12.75">
      <c r="E406" s="12">
        <v>38.5</v>
      </c>
      <c r="F406" s="12">
        <f t="shared" si="41"/>
        <v>1500</v>
      </c>
      <c r="H406" s="12">
        <v>38.5</v>
      </c>
      <c r="I406" s="12">
        <f t="shared" si="42"/>
        <v>1500</v>
      </c>
    </row>
    <row r="407" spans="5:9" ht="12.75">
      <c r="E407" s="12">
        <v>38.6</v>
      </c>
      <c r="F407" s="12">
        <f t="shared" si="41"/>
        <v>1500</v>
      </c>
      <c r="H407" s="12">
        <v>38.6</v>
      </c>
      <c r="I407" s="12">
        <f t="shared" si="42"/>
        <v>1500</v>
      </c>
    </row>
    <row r="408" spans="5:9" ht="12.75">
      <c r="E408" s="12">
        <v>38.7</v>
      </c>
      <c r="F408" s="12">
        <f t="shared" si="41"/>
        <v>1500</v>
      </c>
      <c r="H408" s="12">
        <v>38.7</v>
      </c>
      <c r="I408" s="12">
        <f t="shared" si="42"/>
        <v>1500</v>
      </c>
    </row>
    <row r="409" spans="5:9" ht="12.75">
      <c r="E409" s="12">
        <v>38.8</v>
      </c>
      <c r="F409" s="12">
        <f t="shared" si="41"/>
        <v>1500</v>
      </c>
      <c r="H409" s="12">
        <v>38.8</v>
      </c>
      <c r="I409" s="12">
        <f t="shared" si="42"/>
        <v>1500</v>
      </c>
    </row>
    <row r="410" spans="5:9" ht="12.75">
      <c r="E410" s="12">
        <v>38.9</v>
      </c>
      <c r="F410" s="12">
        <f t="shared" si="41"/>
        <v>1500</v>
      </c>
      <c r="H410" s="12">
        <v>38.9</v>
      </c>
      <c r="I410" s="12">
        <f t="shared" si="42"/>
        <v>1500</v>
      </c>
    </row>
    <row r="411" spans="5:9" ht="12.75">
      <c r="E411" s="12">
        <v>39</v>
      </c>
      <c r="F411" s="12">
        <f t="shared" si="41"/>
        <v>1500</v>
      </c>
      <c r="H411" s="12">
        <v>39</v>
      </c>
      <c r="I411" s="12">
        <f t="shared" si="42"/>
        <v>1500</v>
      </c>
    </row>
    <row r="412" spans="5:9" ht="12.75">
      <c r="E412" s="12">
        <v>39.1</v>
      </c>
      <c r="F412" s="12">
        <f>LOOKUP($E$21:$E$621,$B$21:$B$81,$C$21:$C$81)</f>
        <v>1500</v>
      </c>
      <c r="H412" s="12">
        <v>39.1</v>
      </c>
      <c r="I412" s="12">
        <f t="shared" si="42"/>
        <v>1500</v>
      </c>
    </row>
    <row r="413" spans="5:9" ht="12.75">
      <c r="E413" s="12">
        <v>39.2</v>
      </c>
      <c r="F413" s="12">
        <f aca="true" t="shared" si="43" ref="F413:F423">F412+(($F$424-$F$412)/(ROW($F$424)-ROW($F$412)))</f>
        <v>1500</v>
      </c>
      <c r="H413" s="12">
        <v>39.2</v>
      </c>
      <c r="I413" s="12">
        <f t="shared" si="42"/>
        <v>1500</v>
      </c>
    </row>
    <row r="414" spans="5:9" ht="12.75">
      <c r="E414" s="12">
        <v>39.3</v>
      </c>
      <c r="F414" s="12">
        <f t="shared" si="43"/>
        <v>1500</v>
      </c>
      <c r="H414" s="12">
        <v>39.3</v>
      </c>
      <c r="I414" s="12">
        <f t="shared" si="42"/>
        <v>1500</v>
      </c>
    </row>
    <row r="415" spans="5:9" ht="12.75">
      <c r="E415" s="12">
        <v>39.4</v>
      </c>
      <c r="F415" s="12">
        <f t="shared" si="43"/>
        <v>1500</v>
      </c>
      <c r="H415" s="12">
        <v>39.4</v>
      </c>
      <c r="I415" s="12">
        <f t="shared" si="42"/>
        <v>1500</v>
      </c>
    </row>
    <row r="416" spans="5:9" ht="12.75">
      <c r="E416" s="12">
        <v>39.5</v>
      </c>
      <c r="F416" s="12">
        <f t="shared" si="43"/>
        <v>1500</v>
      </c>
      <c r="H416" s="12">
        <v>39.5</v>
      </c>
      <c r="I416" s="12">
        <f t="shared" si="42"/>
        <v>1500</v>
      </c>
    </row>
    <row r="417" spans="5:9" ht="12.75">
      <c r="E417" s="12">
        <v>39.6</v>
      </c>
      <c r="F417" s="12">
        <f t="shared" si="43"/>
        <v>1500</v>
      </c>
      <c r="H417" s="12">
        <v>39.6</v>
      </c>
      <c r="I417" s="12">
        <f t="shared" si="42"/>
        <v>1500</v>
      </c>
    </row>
    <row r="418" spans="5:9" ht="12.75">
      <c r="E418" s="12">
        <v>39.7</v>
      </c>
      <c r="F418" s="12">
        <f t="shared" si="43"/>
        <v>1500</v>
      </c>
      <c r="H418" s="12">
        <v>39.7</v>
      </c>
      <c r="I418" s="12">
        <f t="shared" si="42"/>
        <v>1500</v>
      </c>
    </row>
    <row r="419" spans="5:9" ht="12.75">
      <c r="E419" s="12">
        <v>39.8</v>
      </c>
      <c r="F419" s="12">
        <f t="shared" si="43"/>
        <v>1500</v>
      </c>
      <c r="H419" s="12">
        <v>39.8</v>
      </c>
      <c r="I419" s="12">
        <f t="shared" si="42"/>
        <v>1500</v>
      </c>
    </row>
    <row r="420" spans="5:9" ht="12.75">
      <c r="E420" s="12">
        <v>39.9</v>
      </c>
      <c r="F420" s="12">
        <f t="shared" si="43"/>
        <v>1500</v>
      </c>
      <c r="H420" s="12">
        <v>39.9</v>
      </c>
      <c r="I420" s="12">
        <f t="shared" si="42"/>
        <v>1500</v>
      </c>
    </row>
    <row r="421" spans="5:9" ht="12.75">
      <c r="E421" s="12">
        <v>40</v>
      </c>
      <c r="F421" s="12">
        <f t="shared" si="43"/>
        <v>1500</v>
      </c>
      <c r="H421" s="12">
        <v>40</v>
      </c>
      <c r="I421" s="12">
        <f t="shared" si="42"/>
        <v>1500</v>
      </c>
    </row>
    <row r="422" spans="5:9" ht="12.75">
      <c r="E422" s="12">
        <v>40.1</v>
      </c>
      <c r="F422" s="12">
        <f t="shared" si="43"/>
        <v>1500</v>
      </c>
      <c r="H422" s="12">
        <v>40.1</v>
      </c>
      <c r="I422" s="12">
        <f t="shared" si="42"/>
        <v>1500</v>
      </c>
    </row>
    <row r="423" spans="5:9" ht="12.75">
      <c r="E423" s="12">
        <v>40.2</v>
      </c>
      <c r="F423" s="12">
        <f t="shared" si="43"/>
        <v>1500</v>
      </c>
      <c r="H423" s="12">
        <v>40.2</v>
      </c>
      <c r="I423" s="12">
        <f t="shared" si="42"/>
        <v>1500</v>
      </c>
    </row>
    <row r="424" spans="5:9" ht="12.75">
      <c r="E424" s="12">
        <v>40.3</v>
      </c>
      <c r="F424" s="12">
        <f>LOOKUP($E$21:$E$621,$B$21:$B$81,$C$21:$C$81)</f>
        <v>1500</v>
      </c>
      <c r="H424" s="12">
        <v>40.3</v>
      </c>
      <c r="I424" s="12">
        <f t="shared" si="42"/>
        <v>1500</v>
      </c>
    </row>
    <row r="425" spans="5:9" ht="12.75">
      <c r="E425" s="12">
        <v>40.4</v>
      </c>
      <c r="F425" s="12">
        <f aca="true" t="shared" si="44" ref="F425:F434">F424+(($F$435-$F$424)/(ROW($F$435)-ROW($F$424)))</f>
        <v>1500</v>
      </c>
      <c r="H425" s="12">
        <v>40.4</v>
      </c>
      <c r="I425" s="12">
        <f t="shared" si="42"/>
        <v>1500</v>
      </c>
    </row>
    <row r="426" spans="5:9" ht="12.75">
      <c r="E426" s="12">
        <v>40.5</v>
      </c>
      <c r="F426" s="12">
        <f t="shared" si="44"/>
        <v>1500</v>
      </c>
      <c r="H426" s="12">
        <v>40.5</v>
      </c>
      <c r="I426" s="12">
        <f t="shared" si="42"/>
        <v>1500</v>
      </c>
    </row>
    <row r="427" spans="5:9" ht="12.75">
      <c r="E427" s="12">
        <v>40.6</v>
      </c>
      <c r="F427" s="12">
        <f t="shared" si="44"/>
        <v>1500</v>
      </c>
      <c r="H427" s="12">
        <v>40.6</v>
      </c>
      <c r="I427" s="12">
        <f t="shared" si="42"/>
        <v>1500</v>
      </c>
    </row>
    <row r="428" spans="5:9" ht="12.75">
      <c r="E428" s="12">
        <v>40.7</v>
      </c>
      <c r="F428" s="12">
        <f t="shared" si="44"/>
        <v>1500</v>
      </c>
      <c r="H428" s="12">
        <v>40.7</v>
      </c>
      <c r="I428" s="12">
        <f t="shared" si="42"/>
        <v>1500</v>
      </c>
    </row>
    <row r="429" spans="5:9" ht="12.75">
      <c r="E429" s="12">
        <v>40.8</v>
      </c>
      <c r="F429" s="12">
        <f t="shared" si="44"/>
        <v>1500</v>
      </c>
      <c r="H429" s="12">
        <v>40.8</v>
      </c>
      <c r="I429" s="12">
        <f t="shared" si="42"/>
        <v>1500</v>
      </c>
    </row>
    <row r="430" spans="5:9" ht="12.75">
      <c r="E430" s="12">
        <v>40.9</v>
      </c>
      <c r="F430" s="12">
        <f t="shared" si="44"/>
        <v>1500</v>
      </c>
      <c r="H430" s="12">
        <v>40.9</v>
      </c>
      <c r="I430" s="12">
        <f t="shared" si="42"/>
        <v>1500</v>
      </c>
    </row>
    <row r="431" spans="5:9" ht="12.75">
      <c r="E431" s="12">
        <v>41</v>
      </c>
      <c r="F431" s="12">
        <f t="shared" si="44"/>
        <v>1500</v>
      </c>
      <c r="H431" s="12">
        <v>41</v>
      </c>
      <c r="I431" s="12">
        <f t="shared" si="42"/>
        <v>1500</v>
      </c>
    </row>
    <row r="432" spans="5:9" ht="12.75">
      <c r="E432" s="12">
        <v>41.1</v>
      </c>
      <c r="F432" s="12">
        <f t="shared" si="44"/>
        <v>1500</v>
      </c>
      <c r="H432" s="12">
        <v>41.1</v>
      </c>
      <c r="I432" s="12">
        <f t="shared" si="42"/>
        <v>1500</v>
      </c>
    </row>
    <row r="433" spans="5:9" ht="12.75">
      <c r="E433" s="12">
        <v>41.2</v>
      </c>
      <c r="F433" s="12">
        <f t="shared" si="44"/>
        <v>1500</v>
      </c>
      <c r="H433" s="12">
        <v>41.2</v>
      </c>
      <c r="I433" s="12">
        <f t="shared" si="42"/>
        <v>1500</v>
      </c>
    </row>
    <row r="434" spans="5:9" ht="12.75">
      <c r="E434" s="12">
        <v>41.3</v>
      </c>
      <c r="F434" s="12">
        <f t="shared" si="44"/>
        <v>1500</v>
      </c>
      <c r="H434" s="12">
        <v>41.3</v>
      </c>
      <c r="I434" s="12">
        <f t="shared" si="42"/>
        <v>1500</v>
      </c>
    </row>
    <row r="435" spans="5:9" ht="12.75">
      <c r="E435" s="12">
        <v>41.4</v>
      </c>
      <c r="F435" s="12">
        <f>LOOKUP($E$21:$E$621,$B$21:$B$81,$C$21:$C$81)</f>
        <v>1500</v>
      </c>
      <c r="H435" s="12">
        <v>41.4</v>
      </c>
      <c r="I435" s="12">
        <f t="shared" si="42"/>
        <v>1500</v>
      </c>
    </row>
    <row r="436" spans="5:9" ht="12.75">
      <c r="E436" s="12">
        <v>41.5</v>
      </c>
      <c r="F436" s="12">
        <f aca="true" t="shared" si="45" ref="F436:F445">F435+(($F$446-$F$435)/(ROW($F$446)-ROW($F$435)))</f>
        <v>1500</v>
      </c>
      <c r="H436" s="12">
        <v>41.5</v>
      </c>
      <c r="I436" s="12">
        <f t="shared" si="42"/>
        <v>1500</v>
      </c>
    </row>
    <row r="437" spans="5:9" ht="12.75">
      <c r="E437" s="12">
        <v>41.6</v>
      </c>
      <c r="F437" s="12">
        <f t="shared" si="45"/>
        <v>1500</v>
      </c>
      <c r="H437" s="12">
        <v>41.6</v>
      </c>
      <c r="I437" s="12">
        <f t="shared" si="42"/>
        <v>1500</v>
      </c>
    </row>
    <row r="438" spans="5:9" ht="12.75">
      <c r="E438" s="12">
        <v>41.7</v>
      </c>
      <c r="F438" s="12">
        <f t="shared" si="45"/>
        <v>1500</v>
      </c>
      <c r="H438" s="12">
        <v>41.7</v>
      </c>
      <c r="I438" s="12">
        <f t="shared" si="42"/>
        <v>1500</v>
      </c>
    </row>
    <row r="439" spans="5:9" ht="12.75">
      <c r="E439" s="12">
        <v>41.8</v>
      </c>
      <c r="F439" s="12">
        <f t="shared" si="45"/>
        <v>1500</v>
      </c>
      <c r="H439" s="12">
        <v>41.8</v>
      </c>
      <c r="I439" s="12">
        <f t="shared" si="42"/>
        <v>1500</v>
      </c>
    </row>
    <row r="440" spans="5:9" ht="12.75">
      <c r="E440" s="12">
        <v>41.9</v>
      </c>
      <c r="F440" s="12">
        <f t="shared" si="45"/>
        <v>1500</v>
      </c>
      <c r="H440" s="12">
        <v>41.9</v>
      </c>
      <c r="I440" s="12">
        <f t="shared" si="42"/>
        <v>1500</v>
      </c>
    </row>
    <row r="441" spans="5:9" ht="12.75">
      <c r="E441" s="12">
        <v>42</v>
      </c>
      <c r="F441" s="12">
        <f t="shared" si="45"/>
        <v>1500</v>
      </c>
      <c r="H441" s="12">
        <v>42</v>
      </c>
      <c r="I441" s="12">
        <f t="shared" si="42"/>
        <v>1500</v>
      </c>
    </row>
    <row r="442" spans="5:9" ht="12.75">
      <c r="E442" s="12">
        <v>42.1</v>
      </c>
      <c r="F442" s="12">
        <f t="shared" si="45"/>
        <v>1500</v>
      </c>
      <c r="H442" s="12">
        <v>42.1</v>
      </c>
      <c r="I442" s="12">
        <f t="shared" si="42"/>
        <v>1500</v>
      </c>
    </row>
    <row r="443" spans="5:9" ht="12.75">
      <c r="E443" s="12">
        <v>42.2</v>
      </c>
      <c r="F443" s="12">
        <f t="shared" si="45"/>
        <v>1500</v>
      </c>
      <c r="H443" s="12">
        <v>42.2</v>
      </c>
      <c r="I443" s="12">
        <f t="shared" si="42"/>
        <v>1500</v>
      </c>
    </row>
    <row r="444" spans="5:9" ht="12.75">
      <c r="E444" s="12">
        <v>42.3</v>
      </c>
      <c r="F444" s="12">
        <f t="shared" si="45"/>
        <v>1500</v>
      </c>
      <c r="H444" s="12">
        <v>42.3</v>
      </c>
      <c r="I444" s="12">
        <f t="shared" si="42"/>
        <v>1500</v>
      </c>
    </row>
    <row r="445" spans="5:9" ht="12.75">
      <c r="E445" s="12">
        <v>42.4</v>
      </c>
      <c r="F445" s="12">
        <f t="shared" si="45"/>
        <v>1500</v>
      </c>
      <c r="H445" s="12">
        <v>42.4</v>
      </c>
      <c r="I445" s="12">
        <f t="shared" si="42"/>
        <v>1500</v>
      </c>
    </row>
    <row r="446" spans="5:9" ht="12.75">
      <c r="E446" s="12">
        <v>42.5</v>
      </c>
      <c r="F446" s="12">
        <f>LOOKUP($E$21:$E$621,$B$21:$B$81,$C$21:$C$81)</f>
        <v>1500</v>
      </c>
      <c r="H446" s="12">
        <v>42.5</v>
      </c>
      <c r="I446" s="12">
        <f t="shared" si="42"/>
        <v>1500</v>
      </c>
    </row>
    <row r="447" spans="5:9" ht="12.75">
      <c r="E447" s="12">
        <v>42.6</v>
      </c>
      <c r="F447" s="12">
        <f aca="true" t="shared" si="46" ref="F447:F456">F446+(($F$457-$F$446)/(ROW($F$457)-ROW($F$446)))</f>
        <v>1500</v>
      </c>
      <c r="H447" s="12">
        <v>42.6</v>
      </c>
      <c r="I447" s="12">
        <f t="shared" si="42"/>
        <v>1500</v>
      </c>
    </row>
    <row r="448" spans="5:9" ht="12.75">
      <c r="E448" s="12">
        <v>42.7</v>
      </c>
      <c r="F448" s="12">
        <f t="shared" si="46"/>
        <v>1500</v>
      </c>
      <c r="H448" s="12">
        <v>42.7</v>
      </c>
      <c r="I448" s="12">
        <f t="shared" si="42"/>
        <v>1500</v>
      </c>
    </row>
    <row r="449" spans="5:9" ht="12.75">
      <c r="E449" s="12">
        <v>42.8</v>
      </c>
      <c r="F449" s="12">
        <f t="shared" si="46"/>
        <v>1500</v>
      </c>
      <c r="H449" s="12">
        <v>42.8</v>
      </c>
      <c r="I449" s="12">
        <f t="shared" si="42"/>
        <v>1500</v>
      </c>
    </row>
    <row r="450" spans="5:9" ht="12.75">
      <c r="E450" s="12">
        <v>42.9</v>
      </c>
      <c r="F450" s="12">
        <f t="shared" si="46"/>
        <v>1500</v>
      </c>
      <c r="H450" s="12">
        <v>42.9</v>
      </c>
      <c r="I450" s="12">
        <f t="shared" si="42"/>
        <v>1500</v>
      </c>
    </row>
    <row r="451" spans="5:9" ht="12.75">
      <c r="E451" s="12">
        <v>43</v>
      </c>
      <c r="F451" s="12">
        <f t="shared" si="46"/>
        <v>1500</v>
      </c>
      <c r="H451" s="12">
        <v>43</v>
      </c>
      <c r="I451" s="12">
        <f t="shared" si="42"/>
        <v>1500</v>
      </c>
    </row>
    <row r="452" spans="5:9" ht="12.75">
      <c r="E452" s="12">
        <v>43.1</v>
      </c>
      <c r="F452" s="12">
        <f t="shared" si="46"/>
        <v>1500</v>
      </c>
      <c r="H452" s="12">
        <v>43.1</v>
      </c>
      <c r="I452" s="12">
        <f t="shared" si="42"/>
        <v>1500</v>
      </c>
    </row>
    <row r="453" spans="5:9" ht="12.75">
      <c r="E453" s="12">
        <v>43.2</v>
      </c>
      <c r="F453" s="12">
        <f t="shared" si="46"/>
        <v>1500</v>
      </c>
      <c r="H453" s="12">
        <v>43.2</v>
      </c>
      <c r="I453" s="12">
        <f t="shared" si="42"/>
        <v>1500</v>
      </c>
    </row>
    <row r="454" spans="5:9" ht="12.75">
      <c r="E454" s="12">
        <v>43.3</v>
      </c>
      <c r="F454" s="12">
        <f t="shared" si="46"/>
        <v>1500</v>
      </c>
      <c r="H454" s="12">
        <v>43.3</v>
      </c>
      <c r="I454" s="12">
        <f t="shared" si="42"/>
        <v>1500</v>
      </c>
    </row>
    <row r="455" spans="5:9" ht="12.75">
      <c r="E455" s="12">
        <v>43.4</v>
      </c>
      <c r="F455" s="12">
        <f t="shared" si="46"/>
        <v>1500</v>
      </c>
      <c r="H455" s="12">
        <v>43.4</v>
      </c>
      <c r="I455" s="12">
        <f t="shared" si="42"/>
        <v>1500</v>
      </c>
    </row>
    <row r="456" spans="5:9" ht="12.75">
      <c r="E456" s="12">
        <v>43.5</v>
      </c>
      <c r="F456" s="12">
        <f t="shared" si="46"/>
        <v>1500</v>
      </c>
      <c r="H456" s="12">
        <v>43.5</v>
      </c>
      <c r="I456" s="12">
        <f t="shared" si="42"/>
        <v>1500</v>
      </c>
    </row>
    <row r="457" spans="5:9" ht="12.75">
      <c r="E457" s="12">
        <v>43.6</v>
      </c>
      <c r="F457" s="12">
        <f>LOOKUP($E$21:$E$621,$B$21:$B$81,$C$21:$C$81)</f>
        <v>1500</v>
      </c>
      <c r="H457" s="12">
        <v>43.6</v>
      </c>
      <c r="I457" s="12">
        <f t="shared" si="42"/>
        <v>1500</v>
      </c>
    </row>
    <row r="458" spans="5:9" ht="12.75">
      <c r="E458" s="12">
        <v>43.7</v>
      </c>
      <c r="F458" s="12">
        <f aca="true" t="shared" si="47" ref="F458:F467">F457+(($F$468-$F$457)/(ROW($F$468)-ROW($F$457)))</f>
        <v>1500</v>
      </c>
      <c r="H458" s="12">
        <v>43.7</v>
      </c>
      <c r="I458" s="12">
        <f t="shared" si="42"/>
        <v>1500</v>
      </c>
    </row>
    <row r="459" spans="5:9" ht="12.75">
      <c r="E459" s="12">
        <v>43.8</v>
      </c>
      <c r="F459" s="12">
        <f t="shared" si="47"/>
        <v>1500</v>
      </c>
      <c r="H459" s="12">
        <v>43.8</v>
      </c>
      <c r="I459" s="12">
        <f t="shared" si="42"/>
        <v>1500</v>
      </c>
    </row>
    <row r="460" spans="5:9" ht="12.75">
      <c r="E460" s="12">
        <v>43.9</v>
      </c>
      <c r="F460" s="12">
        <f t="shared" si="47"/>
        <v>1500</v>
      </c>
      <c r="H460" s="12">
        <v>43.9</v>
      </c>
      <c r="I460" s="12">
        <f t="shared" si="42"/>
        <v>1500</v>
      </c>
    </row>
    <row r="461" spans="5:9" ht="12.75">
      <c r="E461" s="12">
        <v>44</v>
      </c>
      <c r="F461" s="12">
        <f t="shared" si="47"/>
        <v>1500</v>
      </c>
      <c r="H461" s="12">
        <v>44</v>
      </c>
      <c r="I461" s="12">
        <f t="shared" si="42"/>
        <v>1500</v>
      </c>
    </row>
    <row r="462" spans="5:9" ht="12.75">
      <c r="E462" s="12">
        <v>44.1</v>
      </c>
      <c r="F462" s="12">
        <f t="shared" si="47"/>
        <v>1500</v>
      </c>
      <c r="H462" s="12">
        <v>44.1</v>
      </c>
      <c r="I462" s="12">
        <f t="shared" si="42"/>
        <v>1500</v>
      </c>
    </row>
    <row r="463" spans="5:9" ht="12.75">
      <c r="E463" s="12">
        <v>44.2</v>
      </c>
      <c r="F463" s="12">
        <f t="shared" si="47"/>
        <v>1500</v>
      </c>
      <c r="H463" s="12">
        <v>44.2</v>
      </c>
      <c r="I463" s="12">
        <f t="shared" si="42"/>
        <v>1500</v>
      </c>
    </row>
    <row r="464" spans="5:9" ht="12.75">
      <c r="E464" s="12">
        <v>44.3</v>
      </c>
      <c r="F464" s="12">
        <f t="shared" si="47"/>
        <v>1500</v>
      </c>
      <c r="H464" s="12">
        <v>44.3</v>
      </c>
      <c r="I464" s="12">
        <f t="shared" si="42"/>
        <v>1500</v>
      </c>
    </row>
    <row r="465" spans="5:9" ht="12.75">
      <c r="E465" s="12">
        <v>44.4</v>
      </c>
      <c r="F465" s="12">
        <f t="shared" si="47"/>
        <v>1500</v>
      </c>
      <c r="H465" s="12">
        <v>44.4</v>
      </c>
      <c r="I465" s="12">
        <f t="shared" si="42"/>
        <v>1500</v>
      </c>
    </row>
    <row r="466" spans="5:9" ht="12.75">
      <c r="E466" s="12">
        <v>44.5</v>
      </c>
      <c r="F466" s="12">
        <f t="shared" si="47"/>
        <v>1500</v>
      </c>
      <c r="H466" s="12">
        <v>44.5</v>
      </c>
      <c r="I466" s="12">
        <f t="shared" si="42"/>
        <v>1500</v>
      </c>
    </row>
    <row r="467" spans="5:9" ht="12.75">
      <c r="E467" s="12">
        <v>44.6</v>
      </c>
      <c r="F467" s="12">
        <f t="shared" si="47"/>
        <v>1500</v>
      </c>
      <c r="H467" s="12">
        <v>44.6</v>
      </c>
      <c r="I467" s="12">
        <f t="shared" si="42"/>
        <v>1500</v>
      </c>
    </row>
    <row r="468" spans="5:9" ht="12.75">
      <c r="E468" s="12">
        <v>44.7</v>
      </c>
      <c r="F468" s="12">
        <f>LOOKUP($E$21:$E$621,$B$21:$B$81,$C$21:$C$81)</f>
        <v>1500</v>
      </c>
      <c r="H468" s="12">
        <v>44.7</v>
      </c>
      <c r="I468" s="12">
        <f t="shared" si="42"/>
        <v>1500</v>
      </c>
    </row>
    <row r="469" spans="5:9" ht="12.75">
      <c r="E469" s="12">
        <v>44.8</v>
      </c>
      <c r="F469" s="12">
        <f aca="true" t="shared" si="48" ref="F469:F479">F468+(($F$480-$F$468)/(ROW($F$480)-ROW($F$468)))</f>
        <v>1500</v>
      </c>
      <c r="H469" s="12">
        <v>44.8</v>
      </c>
      <c r="I469" s="12">
        <f aca="true" t="shared" si="49" ref="I469:I532">$F469*$I$17/$B$5</f>
        <v>1500</v>
      </c>
    </row>
    <row r="470" spans="5:9" ht="12.75">
      <c r="E470" s="12">
        <v>44.9</v>
      </c>
      <c r="F470" s="12">
        <f t="shared" si="48"/>
        <v>1500</v>
      </c>
      <c r="H470" s="12">
        <v>44.9</v>
      </c>
      <c r="I470" s="12">
        <f t="shared" si="49"/>
        <v>1500</v>
      </c>
    </row>
    <row r="471" spans="5:9" ht="12.75">
      <c r="E471" s="12">
        <v>45</v>
      </c>
      <c r="F471" s="12">
        <f t="shared" si="48"/>
        <v>1500</v>
      </c>
      <c r="H471" s="12">
        <v>45</v>
      </c>
      <c r="I471" s="12">
        <f t="shared" si="49"/>
        <v>1500</v>
      </c>
    </row>
    <row r="472" spans="5:9" ht="12.75">
      <c r="E472" s="12">
        <v>45.1</v>
      </c>
      <c r="F472" s="12">
        <f t="shared" si="48"/>
        <v>1500</v>
      </c>
      <c r="H472" s="12">
        <v>45.1</v>
      </c>
      <c r="I472" s="12">
        <f t="shared" si="49"/>
        <v>1500</v>
      </c>
    </row>
    <row r="473" spans="5:9" ht="12.75">
      <c r="E473" s="12">
        <v>45.2</v>
      </c>
      <c r="F473" s="12">
        <f t="shared" si="48"/>
        <v>1500</v>
      </c>
      <c r="H473" s="12">
        <v>45.2</v>
      </c>
      <c r="I473" s="12">
        <f t="shared" si="49"/>
        <v>1500</v>
      </c>
    </row>
    <row r="474" spans="5:9" ht="12.75">
      <c r="E474" s="12">
        <v>45.3</v>
      </c>
      <c r="F474" s="12">
        <f t="shared" si="48"/>
        <v>1500</v>
      </c>
      <c r="H474" s="12">
        <v>45.3</v>
      </c>
      <c r="I474" s="12">
        <f t="shared" si="49"/>
        <v>1500</v>
      </c>
    </row>
    <row r="475" spans="5:9" ht="12.75">
      <c r="E475" s="12">
        <v>45.4</v>
      </c>
      <c r="F475" s="12">
        <f t="shared" si="48"/>
        <v>1500</v>
      </c>
      <c r="H475" s="12">
        <v>45.4</v>
      </c>
      <c r="I475" s="12">
        <f t="shared" si="49"/>
        <v>1500</v>
      </c>
    </row>
    <row r="476" spans="5:9" ht="12.75">
      <c r="E476" s="12">
        <v>45.5</v>
      </c>
      <c r="F476" s="12">
        <f t="shared" si="48"/>
        <v>1500</v>
      </c>
      <c r="H476" s="12">
        <v>45.5</v>
      </c>
      <c r="I476" s="12">
        <f t="shared" si="49"/>
        <v>1500</v>
      </c>
    </row>
    <row r="477" spans="5:9" ht="12.75">
      <c r="E477" s="12">
        <v>45.6</v>
      </c>
      <c r="F477" s="12">
        <f t="shared" si="48"/>
        <v>1500</v>
      </c>
      <c r="H477" s="12">
        <v>45.6</v>
      </c>
      <c r="I477" s="12">
        <f t="shared" si="49"/>
        <v>1500</v>
      </c>
    </row>
    <row r="478" spans="5:9" ht="12.75">
      <c r="E478" s="12">
        <v>45.7</v>
      </c>
      <c r="F478" s="12">
        <f t="shared" si="48"/>
        <v>1500</v>
      </c>
      <c r="H478" s="12">
        <v>45.7</v>
      </c>
      <c r="I478" s="12">
        <f t="shared" si="49"/>
        <v>1500</v>
      </c>
    </row>
    <row r="479" spans="5:9" ht="12.75">
      <c r="E479" s="12">
        <v>45.8</v>
      </c>
      <c r="F479" s="12">
        <f t="shared" si="48"/>
        <v>1500</v>
      </c>
      <c r="H479" s="12">
        <v>45.8</v>
      </c>
      <c r="I479" s="12">
        <f t="shared" si="49"/>
        <v>1500</v>
      </c>
    </row>
    <row r="480" spans="5:9" ht="12.75">
      <c r="E480" s="12">
        <v>45.9</v>
      </c>
      <c r="F480" s="12">
        <f>LOOKUP($E$21:$E$621,$B$21:$B$81,$C$21:$C$81)</f>
        <v>1500</v>
      </c>
      <c r="H480" s="12">
        <v>45.9</v>
      </c>
      <c r="I480" s="12">
        <f t="shared" si="49"/>
        <v>1500</v>
      </c>
    </row>
    <row r="481" spans="5:9" ht="12.75">
      <c r="E481" s="12">
        <v>46</v>
      </c>
      <c r="F481" s="12">
        <f>F480+(($F$491-$F$480)/(ROW($F$491)-ROW($F$468)))</f>
        <v>1500</v>
      </c>
      <c r="H481" s="12">
        <v>46</v>
      </c>
      <c r="I481" s="12">
        <f t="shared" si="49"/>
        <v>1500</v>
      </c>
    </row>
    <row r="482" spans="5:9" ht="12.75">
      <c r="E482" s="12">
        <v>46.1</v>
      </c>
      <c r="F482" s="12">
        <f aca="true" t="shared" si="50" ref="F482:F490">F481+(($F$491-$F$468)/(ROW($F$491)-ROW($F$480)))</f>
        <v>1500</v>
      </c>
      <c r="H482" s="12">
        <v>46.1</v>
      </c>
      <c r="I482" s="12">
        <f t="shared" si="49"/>
        <v>1500</v>
      </c>
    </row>
    <row r="483" spans="5:9" ht="12.75">
      <c r="E483" s="12">
        <v>46.2</v>
      </c>
      <c r="F483" s="12">
        <f t="shared" si="50"/>
        <v>1500</v>
      </c>
      <c r="H483" s="12">
        <v>46.2</v>
      </c>
      <c r="I483" s="12">
        <f t="shared" si="49"/>
        <v>1500</v>
      </c>
    </row>
    <row r="484" spans="5:9" ht="12.75">
      <c r="E484" s="12">
        <v>46.3</v>
      </c>
      <c r="F484" s="12">
        <f t="shared" si="50"/>
        <v>1500</v>
      </c>
      <c r="H484" s="12">
        <v>46.3</v>
      </c>
      <c r="I484" s="12">
        <f t="shared" si="49"/>
        <v>1500</v>
      </c>
    </row>
    <row r="485" spans="5:9" ht="12.75">
      <c r="E485" s="12">
        <v>46.4</v>
      </c>
      <c r="F485" s="12">
        <f t="shared" si="50"/>
        <v>1500</v>
      </c>
      <c r="H485" s="12">
        <v>46.4</v>
      </c>
      <c r="I485" s="12">
        <f t="shared" si="49"/>
        <v>1500</v>
      </c>
    </row>
    <row r="486" spans="5:9" ht="12.75">
      <c r="E486" s="12">
        <v>46.5</v>
      </c>
      <c r="F486" s="12">
        <f t="shared" si="50"/>
        <v>1500</v>
      </c>
      <c r="H486" s="12">
        <v>46.5</v>
      </c>
      <c r="I486" s="12">
        <f t="shared" si="49"/>
        <v>1500</v>
      </c>
    </row>
    <row r="487" spans="5:9" ht="12.75">
      <c r="E487" s="12">
        <v>46.6</v>
      </c>
      <c r="F487" s="12">
        <f t="shared" si="50"/>
        <v>1500</v>
      </c>
      <c r="H487" s="12">
        <v>46.6</v>
      </c>
      <c r="I487" s="12">
        <f t="shared" si="49"/>
        <v>1500</v>
      </c>
    </row>
    <row r="488" spans="5:9" ht="12.75">
      <c r="E488" s="12">
        <v>46.7</v>
      </c>
      <c r="F488" s="12">
        <f t="shared" si="50"/>
        <v>1500</v>
      </c>
      <c r="H488" s="12">
        <v>46.7</v>
      </c>
      <c r="I488" s="12">
        <f t="shared" si="49"/>
        <v>1500</v>
      </c>
    </row>
    <row r="489" spans="5:9" ht="12.75">
      <c r="E489" s="12">
        <v>46.8</v>
      </c>
      <c r="F489" s="12">
        <f t="shared" si="50"/>
        <v>1500</v>
      </c>
      <c r="H489" s="12">
        <v>46.8</v>
      </c>
      <c r="I489" s="12">
        <f t="shared" si="49"/>
        <v>1500</v>
      </c>
    </row>
    <row r="490" spans="5:9" ht="12.75">
      <c r="E490" s="12">
        <v>46.9</v>
      </c>
      <c r="F490" s="12">
        <f t="shared" si="50"/>
        <v>1500</v>
      </c>
      <c r="H490" s="12">
        <v>46.9</v>
      </c>
      <c r="I490" s="12">
        <f t="shared" si="49"/>
        <v>1500</v>
      </c>
    </row>
    <row r="491" spans="5:9" ht="12.75">
      <c r="E491" s="12">
        <v>47</v>
      </c>
      <c r="F491" s="12">
        <f>LOOKUP($E$21:$E$621,$B$21:$B$81,$C$21:$C$81)</f>
        <v>1500</v>
      </c>
      <c r="H491" s="12">
        <v>47</v>
      </c>
      <c r="I491" s="12">
        <f t="shared" si="49"/>
        <v>1500</v>
      </c>
    </row>
    <row r="492" spans="5:9" ht="12.75">
      <c r="E492" s="12">
        <v>47.1</v>
      </c>
      <c r="F492" s="12">
        <f aca="true" t="shared" si="51" ref="F492:F501">F491+(($F$502-$F$491)/(ROW($F$502)-ROW($F$491)))</f>
        <v>1500</v>
      </c>
      <c r="H492" s="12">
        <v>47.1</v>
      </c>
      <c r="I492" s="12">
        <f t="shared" si="49"/>
        <v>1500</v>
      </c>
    </row>
    <row r="493" spans="5:9" ht="12.75">
      <c r="E493" s="12">
        <v>47.2</v>
      </c>
      <c r="F493" s="12">
        <f t="shared" si="51"/>
        <v>1500</v>
      </c>
      <c r="H493" s="12">
        <v>47.2</v>
      </c>
      <c r="I493" s="12">
        <f t="shared" si="49"/>
        <v>1500</v>
      </c>
    </row>
    <row r="494" spans="5:9" ht="12.75">
      <c r="E494" s="12">
        <v>47.3</v>
      </c>
      <c r="F494" s="12">
        <f t="shared" si="51"/>
        <v>1500</v>
      </c>
      <c r="H494" s="12">
        <v>47.3</v>
      </c>
      <c r="I494" s="12">
        <f t="shared" si="49"/>
        <v>1500</v>
      </c>
    </row>
    <row r="495" spans="5:9" ht="12.75">
      <c r="E495" s="12">
        <v>47.4</v>
      </c>
      <c r="F495" s="12">
        <f t="shared" si="51"/>
        <v>1500</v>
      </c>
      <c r="H495" s="12">
        <v>47.4</v>
      </c>
      <c r="I495" s="12">
        <f t="shared" si="49"/>
        <v>1500</v>
      </c>
    </row>
    <row r="496" spans="5:9" ht="12.75">
      <c r="E496" s="12">
        <v>47.5</v>
      </c>
      <c r="F496" s="12">
        <f t="shared" si="51"/>
        <v>1500</v>
      </c>
      <c r="H496" s="12">
        <v>47.5</v>
      </c>
      <c r="I496" s="12">
        <f t="shared" si="49"/>
        <v>1500</v>
      </c>
    </row>
    <row r="497" spans="5:9" ht="12.75">
      <c r="E497" s="12">
        <v>47.6</v>
      </c>
      <c r="F497" s="12">
        <f t="shared" si="51"/>
        <v>1500</v>
      </c>
      <c r="H497" s="12">
        <v>47.6</v>
      </c>
      <c r="I497" s="12">
        <f t="shared" si="49"/>
        <v>1500</v>
      </c>
    </row>
    <row r="498" spans="5:9" ht="12.75">
      <c r="E498" s="12">
        <v>47.7</v>
      </c>
      <c r="F498" s="12">
        <f t="shared" si="51"/>
        <v>1500</v>
      </c>
      <c r="H498" s="12">
        <v>47.7</v>
      </c>
      <c r="I498" s="12">
        <f t="shared" si="49"/>
        <v>1500</v>
      </c>
    </row>
    <row r="499" spans="5:9" ht="12.75">
      <c r="E499" s="12">
        <v>47.8</v>
      </c>
      <c r="F499" s="12">
        <f t="shared" si="51"/>
        <v>1500</v>
      </c>
      <c r="H499" s="12">
        <v>47.8</v>
      </c>
      <c r="I499" s="12">
        <f t="shared" si="49"/>
        <v>1500</v>
      </c>
    </row>
    <row r="500" spans="5:9" ht="12.75">
      <c r="E500" s="12">
        <v>47.9</v>
      </c>
      <c r="F500" s="12">
        <f t="shared" si="51"/>
        <v>1500</v>
      </c>
      <c r="H500" s="12">
        <v>47.9</v>
      </c>
      <c r="I500" s="12">
        <f t="shared" si="49"/>
        <v>1500</v>
      </c>
    </row>
    <row r="501" spans="5:9" ht="12.75">
      <c r="E501" s="12">
        <v>48</v>
      </c>
      <c r="F501" s="12">
        <f t="shared" si="51"/>
        <v>1500</v>
      </c>
      <c r="H501" s="12">
        <v>48</v>
      </c>
      <c r="I501" s="12">
        <f t="shared" si="49"/>
        <v>1500</v>
      </c>
    </row>
    <row r="502" spans="5:9" ht="12.75">
      <c r="E502" s="12">
        <v>48.1</v>
      </c>
      <c r="F502" s="12">
        <f>LOOKUP($E$21:$E$621,$B$21:$B$81,$C$21:$C$81)</f>
        <v>1500</v>
      </c>
      <c r="H502" s="12">
        <v>48.1</v>
      </c>
      <c r="I502" s="12">
        <f t="shared" si="49"/>
        <v>1500</v>
      </c>
    </row>
    <row r="503" spans="5:9" ht="12.75">
      <c r="E503" s="12">
        <v>48.2</v>
      </c>
      <c r="F503" s="12">
        <f aca="true" t="shared" si="52" ref="F503:F512">F502+(($F$513-$F$502)/(ROW($F$513)-ROW($F$502)))</f>
        <v>1500</v>
      </c>
      <c r="H503" s="12">
        <v>48.2</v>
      </c>
      <c r="I503" s="12">
        <f t="shared" si="49"/>
        <v>1500</v>
      </c>
    </row>
    <row r="504" spans="5:9" ht="12.75">
      <c r="E504" s="12">
        <v>48.3</v>
      </c>
      <c r="F504" s="12">
        <f t="shared" si="52"/>
        <v>1500</v>
      </c>
      <c r="H504" s="12">
        <v>48.3</v>
      </c>
      <c r="I504" s="12">
        <f t="shared" si="49"/>
        <v>1500</v>
      </c>
    </row>
    <row r="505" spans="5:9" ht="12.75">
      <c r="E505" s="12">
        <v>48.4</v>
      </c>
      <c r="F505" s="12">
        <f t="shared" si="52"/>
        <v>1500</v>
      </c>
      <c r="H505" s="12">
        <v>48.4</v>
      </c>
      <c r="I505" s="12">
        <f t="shared" si="49"/>
        <v>1500</v>
      </c>
    </row>
    <row r="506" spans="5:9" ht="12.75">
      <c r="E506" s="12">
        <v>48.5</v>
      </c>
      <c r="F506" s="12">
        <f t="shared" si="52"/>
        <v>1500</v>
      </c>
      <c r="H506" s="12">
        <v>48.5</v>
      </c>
      <c r="I506" s="12">
        <f t="shared" si="49"/>
        <v>1500</v>
      </c>
    </row>
    <row r="507" spans="5:9" ht="12.75">
      <c r="E507" s="12">
        <v>48.6</v>
      </c>
      <c r="F507" s="12">
        <f t="shared" si="52"/>
        <v>1500</v>
      </c>
      <c r="H507" s="12">
        <v>48.6</v>
      </c>
      <c r="I507" s="12">
        <f t="shared" si="49"/>
        <v>1500</v>
      </c>
    </row>
    <row r="508" spans="5:9" ht="12.75">
      <c r="E508" s="12">
        <v>48.7</v>
      </c>
      <c r="F508" s="12">
        <f t="shared" si="52"/>
        <v>1500</v>
      </c>
      <c r="H508" s="12">
        <v>48.7</v>
      </c>
      <c r="I508" s="12">
        <f t="shared" si="49"/>
        <v>1500</v>
      </c>
    </row>
    <row r="509" spans="5:9" ht="12.75">
      <c r="E509" s="12">
        <v>48.8</v>
      </c>
      <c r="F509" s="12">
        <f t="shared" si="52"/>
        <v>1500</v>
      </c>
      <c r="H509" s="12">
        <v>48.8</v>
      </c>
      <c r="I509" s="12">
        <f t="shared" si="49"/>
        <v>1500</v>
      </c>
    </row>
    <row r="510" spans="5:9" ht="12.75">
      <c r="E510" s="12">
        <v>48.9</v>
      </c>
      <c r="F510" s="12">
        <f t="shared" si="52"/>
        <v>1500</v>
      </c>
      <c r="H510" s="12">
        <v>48.9</v>
      </c>
      <c r="I510" s="12">
        <f t="shared" si="49"/>
        <v>1500</v>
      </c>
    </row>
    <row r="511" spans="5:9" ht="12.75">
      <c r="E511" s="12">
        <v>49</v>
      </c>
      <c r="F511" s="12">
        <f t="shared" si="52"/>
        <v>1500</v>
      </c>
      <c r="H511" s="12">
        <v>49</v>
      </c>
      <c r="I511" s="12">
        <f t="shared" si="49"/>
        <v>1500</v>
      </c>
    </row>
    <row r="512" spans="5:9" ht="12.75">
      <c r="E512" s="12">
        <v>49.1</v>
      </c>
      <c r="F512" s="12">
        <f t="shared" si="52"/>
        <v>1500</v>
      </c>
      <c r="H512" s="12">
        <v>49.1</v>
      </c>
      <c r="I512" s="12">
        <f t="shared" si="49"/>
        <v>1500</v>
      </c>
    </row>
    <row r="513" spans="5:9" ht="12.75">
      <c r="E513" s="12">
        <v>49.2</v>
      </c>
      <c r="F513" s="12">
        <f>LOOKUP($E$21:$E$621,$B$21:$B$81,$C$21:$C$81)</f>
        <v>1500</v>
      </c>
      <c r="H513" s="12">
        <v>49.2</v>
      </c>
      <c r="I513" s="12">
        <f t="shared" si="49"/>
        <v>1500</v>
      </c>
    </row>
    <row r="514" spans="5:9" ht="12.75">
      <c r="E514" s="12">
        <v>49.3</v>
      </c>
      <c r="F514" s="12">
        <f aca="true" t="shared" si="53" ref="F514:F523">F513+(($F$524-$F$513)/(ROW($F$524)-ROW($F$513)))</f>
        <v>1500</v>
      </c>
      <c r="H514" s="12">
        <v>49.3</v>
      </c>
      <c r="I514" s="12">
        <f t="shared" si="49"/>
        <v>1500</v>
      </c>
    </row>
    <row r="515" spans="5:9" ht="12.75">
      <c r="E515" s="12">
        <v>49.4</v>
      </c>
      <c r="F515" s="12">
        <f t="shared" si="53"/>
        <v>1500</v>
      </c>
      <c r="H515" s="12">
        <v>49.4</v>
      </c>
      <c r="I515" s="12">
        <f t="shared" si="49"/>
        <v>1500</v>
      </c>
    </row>
    <row r="516" spans="5:9" ht="12.75">
      <c r="E516" s="12">
        <v>49.5</v>
      </c>
      <c r="F516" s="12">
        <f t="shared" si="53"/>
        <v>1500</v>
      </c>
      <c r="H516" s="12">
        <v>49.5</v>
      </c>
      <c r="I516" s="12">
        <f t="shared" si="49"/>
        <v>1500</v>
      </c>
    </row>
    <row r="517" spans="5:9" ht="12.75">
      <c r="E517" s="12">
        <v>49.6</v>
      </c>
      <c r="F517" s="12">
        <f t="shared" si="53"/>
        <v>1500</v>
      </c>
      <c r="H517" s="12">
        <v>49.6</v>
      </c>
      <c r="I517" s="12">
        <f t="shared" si="49"/>
        <v>1500</v>
      </c>
    </row>
    <row r="518" spans="5:9" ht="12.75">
      <c r="E518" s="12">
        <v>49.7</v>
      </c>
      <c r="F518" s="12">
        <f t="shared" si="53"/>
        <v>1500</v>
      </c>
      <c r="H518" s="12">
        <v>49.7</v>
      </c>
      <c r="I518" s="12">
        <f t="shared" si="49"/>
        <v>1500</v>
      </c>
    </row>
    <row r="519" spans="5:9" ht="12.75">
      <c r="E519" s="12">
        <v>49.8</v>
      </c>
      <c r="F519" s="12">
        <f t="shared" si="53"/>
        <v>1500</v>
      </c>
      <c r="H519" s="12">
        <v>49.8</v>
      </c>
      <c r="I519" s="12">
        <f t="shared" si="49"/>
        <v>1500</v>
      </c>
    </row>
    <row r="520" spans="5:9" ht="12.75">
      <c r="E520" s="12">
        <v>49.9</v>
      </c>
      <c r="F520" s="12">
        <f t="shared" si="53"/>
        <v>1500</v>
      </c>
      <c r="H520" s="12">
        <v>49.9</v>
      </c>
      <c r="I520" s="12">
        <f t="shared" si="49"/>
        <v>1500</v>
      </c>
    </row>
    <row r="521" spans="5:9" ht="12.75">
      <c r="E521" s="12">
        <v>50</v>
      </c>
      <c r="F521" s="12">
        <f t="shared" si="53"/>
        <v>1500</v>
      </c>
      <c r="H521" s="12">
        <v>50</v>
      </c>
      <c r="I521" s="12">
        <f t="shared" si="49"/>
        <v>1500</v>
      </c>
    </row>
    <row r="522" spans="5:9" ht="12.75">
      <c r="E522" s="12">
        <v>50.1</v>
      </c>
      <c r="F522" s="12">
        <f t="shared" si="53"/>
        <v>1500</v>
      </c>
      <c r="H522" s="12">
        <v>50.1</v>
      </c>
      <c r="I522" s="12">
        <f t="shared" si="49"/>
        <v>1500</v>
      </c>
    </row>
    <row r="523" spans="5:9" ht="12.75">
      <c r="E523" s="12">
        <v>50.2</v>
      </c>
      <c r="F523" s="12">
        <f t="shared" si="53"/>
        <v>1500</v>
      </c>
      <c r="H523" s="12">
        <v>50.2</v>
      </c>
      <c r="I523" s="12">
        <f t="shared" si="49"/>
        <v>1500</v>
      </c>
    </row>
    <row r="524" spans="5:9" ht="12.75">
      <c r="E524" s="12">
        <v>50.3</v>
      </c>
      <c r="F524" s="12">
        <f>LOOKUP($E$21:$E$621,$B$21:$B$81,$C$21:$C$81)</f>
        <v>1500</v>
      </c>
      <c r="H524" s="12">
        <v>50.3</v>
      </c>
      <c r="I524" s="12">
        <f t="shared" si="49"/>
        <v>1500</v>
      </c>
    </row>
    <row r="525" spans="5:9" ht="12.75">
      <c r="E525" s="12">
        <v>50.4</v>
      </c>
      <c r="F525" s="12">
        <f aca="true" t="shared" si="54" ref="F525:F534">F524+(($F$535-$F$524)/(ROW($F$535)-ROW($F$524)))</f>
        <v>1500</v>
      </c>
      <c r="H525" s="12">
        <v>50.4</v>
      </c>
      <c r="I525" s="12">
        <f t="shared" si="49"/>
        <v>1500</v>
      </c>
    </row>
    <row r="526" spans="5:9" ht="12.75">
      <c r="E526" s="12">
        <v>50.5</v>
      </c>
      <c r="F526" s="12">
        <f t="shared" si="54"/>
        <v>1500</v>
      </c>
      <c r="H526" s="12">
        <v>50.5</v>
      </c>
      <c r="I526" s="12">
        <f t="shared" si="49"/>
        <v>1500</v>
      </c>
    </row>
    <row r="527" spans="5:9" ht="12.75">
      <c r="E527" s="12">
        <v>50.6</v>
      </c>
      <c r="F527" s="12">
        <f t="shared" si="54"/>
        <v>1500</v>
      </c>
      <c r="H527" s="12">
        <v>50.6</v>
      </c>
      <c r="I527" s="12">
        <f t="shared" si="49"/>
        <v>1500</v>
      </c>
    </row>
    <row r="528" spans="5:9" ht="12.75">
      <c r="E528" s="12">
        <v>50.7</v>
      </c>
      <c r="F528" s="12">
        <f t="shared" si="54"/>
        <v>1500</v>
      </c>
      <c r="H528" s="12">
        <v>50.7</v>
      </c>
      <c r="I528" s="12">
        <f t="shared" si="49"/>
        <v>1500</v>
      </c>
    </row>
    <row r="529" spans="5:9" ht="12.75">
      <c r="E529" s="12">
        <v>50.8</v>
      </c>
      <c r="F529" s="12">
        <f t="shared" si="54"/>
        <v>1500</v>
      </c>
      <c r="H529" s="12">
        <v>50.8</v>
      </c>
      <c r="I529" s="12">
        <f t="shared" si="49"/>
        <v>1500</v>
      </c>
    </row>
    <row r="530" spans="5:9" ht="12.75">
      <c r="E530" s="12">
        <v>50.9</v>
      </c>
      <c r="F530" s="12">
        <f t="shared" si="54"/>
        <v>1500</v>
      </c>
      <c r="H530" s="12">
        <v>50.9</v>
      </c>
      <c r="I530" s="12">
        <f t="shared" si="49"/>
        <v>1500</v>
      </c>
    </row>
    <row r="531" spans="5:9" ht="12.75">
      <c r="E531" s="12">
        <v>51</v>
      </c>
      <c r="F531" s="12">
        <f t="shared" si="54"/>
        <v>1500</v>
      </c>
      <c r="H531" s="12">
        <v>51</v>
      </c>
      <c r="I531" s="12">
        <f t="shared" si="49"/>
        <v>1500</v>
      </c>
    </row>
    <row r="532" spans="5:9" ht="12.75">
      <c r="E532" s="12">
        <v>51.1</v>
      </c>
      <c r="F532" s="12">
        <f t="shared" si="54"/>
        <v>1500</v>
      </c>
      <c r="H532" s="12">
        <v>51.1</v>
      </c>
      <c r="I532" s="12">
        <f t="shared" si="49"/>
        <v>1500</v>
      </c>
    </row>
    <row r="533" spans="5:9" ht="12.75">
      <c r="E533" s="12">
        <v>51.2</v>
      </c>
      <c r="F533" s="12">
        <f t="shared" si="54"/>
        <v>1500</v>
      </c>
      <c r="H533" s="12">
        <v>51.2</v>
      </c>
      <c r="I533" s="12">
        <f aca="true" t="shared" si="55" ref="I533:I596">$F533*$I$17/$B$5</f>
        <v>1500</v>
      </c>
    </row>
    <row r="534" spans="5:9" ht="12.75">
      <c r="E534" s="12">
        <v>51.3</v>
      </c>
      <c r="F534" s="12">
        <f t="shared" si="54"/>
        <v>1500</v>
      </c>
      <c r="H534" s="12">
        <v>51.3</v>
      </c>
      <c r="I534" s="12">
        <f t="shared" si="55"/>
        <v>1500</v>
      </c>
    </row>
    <row r="535" spans="5:9" ht="12.75">
      <c r="E535" s="12">
        <v>51.4</v>
      </c>
      <c r="F535" s="12">
        <f>LOOKUP($E$21:$E$621,$B$21:$B$81,$C$21:$C$81)</f>
        <v>1500</v>
      </c>
      <c r="H535" s="12">
        <v>51.4</v>
      </c>
      <c r="I535" s="12">
        <f t="shared" si="55"/>
        <v>1500</v>
      </c>
    </row>
    <row r="536" spans="5:9" ht="12.75">
      <c r="E536" s="12">
        <v>51.5</v>
      </c>
      <c r="F536" s="12">
        <f aca="true" t="shared" si="56" ref="F536:F546">F535+(($F$547-$F$535)/(ROW($F$547)-ROW($F$535)))</f>
        <v>1500</v>
      </c>
      <c r="H536" s="12">
        <v>51.5</v>
      </c>
      <c r="I536" s="12">
        <f t="shared" si="55"/>
        <v>1500</v>
      </c>
    </row>
    <row r="537" spans="5:9" ht="12.75">
      <c r="E537" s="12">
        <v>51.6</v>
      </c>
      <c r="F537" s="12">
        <f t="shared" si="56"/>
        <v>1500</v>
      </c>
      <c r="H537" s="12">
        <v>51.6</v>
      </c>
      <c r="I537" s="12">
        <f t="shared" si="55"/>
        <v>1500</v>
      </c>
    </row>
    <row r="538" spans="5:9" ht="12.75">
      <c r="E538" s="12">
        <v>51.7</v>
      </c>
      <c r="F538" s="12">
        <f t="shared" si="56"/>
        <v>1500</v>
      </c>
      <c r="H538" s="12">
        <v>51.7</v>
      </c>
      <c r="I538" s="12">
        <f t="shared" si="55"/>
        <v>1500</v>
      </c>
    </row>
    <row r="539" spans="5:9" ht="12.75">
      <c r="E539" s="12">
        <v>51.8</v>
      </c>
      <c r="F539" s="12">
        <f t="shared" si="56"/>
        <v>1500</v>
      </c>
      <c r="H539" s="12">
        <v>51.8</v>
      </c>
      <c r="I539" s="12">
        <f t="shared" si="55"/>
        <v>1500</v>
      </c>
    </row>
    <row r="540" spans="5:9" ht="12.75">
      <c r="E540" s="12">
        <v>51.9</v>
      </c>
      <c r="F540" s="12">
        <f t="shared" si="56"/>
        <v>1500</v>
      </c>
      <c r="H540" s="12">
        <v>51.9</v>
      </c>
      <c r="I540" s="12">
        <f t="shared" si="55"/>
        <v>1500</v>
      </c>
    </row>
    <row r="541" spans="5:9" ht="12.75">
      <c r="E541" s="12">
        <v>52</v>
      </c>
      <c r="F541" s="12">
        <f t="shared" si="56"/>
        <v>1500</v>
      </c>
      <c r="H541" s="12">
        <v>52</v>
      </c>
      <c r="I541" s="12">
        <f t="shared" si="55"/>
        <v>1500</v>
      </c>
    </row>
    <row r="542" spans="5:9" ht="12.75">
      <c r="E542" s="12">
        <v>52.1</v>
      </c>
      <c r="F542" s="12">
        <f t="shared" si="56"/>
        <v>1500</v>
      </c>
      <c r="H542" s="12">
        <v>52.1</v>
      </c>
      <c r="I542" s="12">
        <f t="shared" si="55"/>
        <v>1500</v>
      </c>
    </row>
    <row r="543" spans="5:9" ht="12.75">
      <c r="E543" s="12">
        <v>52.2</v>
      </c>
      <c r="F543" s="12">
        <f t="shared" si="56"/>
        <v>1500</v>
      </c>
      <c r="H543" s="12">
        <v>52.2</v>
      </c>
      <c r="I543" s="12">
        <f t="shared" si="55"/>
        <v>1500</v>
      </c>
    </row>
    <row r="544" spans="5:9" ht="12.75">
      <c r="E544" s="12">
        <v>52.3</v>
      </c>
      <c r="F544" s="12">
        <f t="shared" si="56"/>
        <v>1500</v>
      </c>
      <c r="H544" s="12">
        <v>52.3</v>
      </c>
      <c r="I544" s="12">
        <f t="shared" si="55"/>
        <v>1500</v>
      </c>
    </row>
    <row r="545" spans="5:9" ht="12.75">
      <c r="E545" s="12">
        <v>52.4</v>
      </c>
      <c r="F545" s="12">
        <f t="shared" si="56"/>
        <v>1500</v>
      </c>
      <c r="H545" s="12">
        <v>52.4</v>
      </c>
      <c r="I545" s="12">
        <f t="shared" si="55"/>
        <v>1500</v>
      </c>
    </row>
    <row r="546" spans="5:9" ht="12.75">
      <c r="E546" s="12">
        <v>52.5</v>
      </c>
      <c r="F546" s="12">
        <f t="shared" si="56"/>
        <v>1500</v>
      </c>
      <c r="H546" s="12">
        <v>52.5</v>
      </c>
      <c r="I546" s="12">
        <f t="shared" si="55"/>
        <v>1500</v>
      </c>
    </row>
    <row r="547" spans="5:9" ht="12.75">
      <c r="E547" s="12">
        <v>52.6</v>
      </c>
      <c r="F547" s="12">
        <f>LOOKUP($E$21:$E$621,$B$21:$B$81,$C$21:$C$81)</f>
        <v>1500</v>
      </c>
      <c r="H547" s="12">
        <v>52.6</v>
      </c>
      <c r="I547" s="12">
        <f t="shared" si="55"/>
        <v>1500</v>
      </c>
    </row>
    <row r="548" spans="5:9" ht="12.75">
      <c r="E548" s="12">
        <v>52.7</v>
      </c>
      <c r="F548" s="12">
        <f aca="true" t="shared" si="57" ref="F548:F557">F547+(($F$558-$F$547)/(ROW($F$558)-ROW($F$547)))</f>
        <v>1500</v>
      </c>
      <c r="H548" s="12">
        <v>52.7</v>
      </c>
      <c r="I548" s="12">
        <f t="shared" si="55"/>
        <v>1500</v>
      </c>
    </row>
    <row r="549" spans="5:9" ht="12.75">
      <c r="E549" s="12">
        <v>52.8</v>
      </c>
      <c r="F549" s="12">
        <f t="shared" si="57"/>
        <v>1500</v>
      </c>
      <c r="H549" s="12">
        <v>52.8</v>
      </c>
      <c r="I549" s="12">
        <f t="shared" si="55"/>
        <v>1500</v>
      </c>
    </row>
    <row r="550" spans="5:9" ht="12.75">
      <c r="E550" s="12">
        <v>52.9</v>
      </c>
      <c r="F550" s="12">
        <f t="shared" si="57"/>
        <v>1500</v>
      </c>
      <c r="H550" s="12">
        <v>52.9</v>
      </c>
      <c r="I550" s="12">
        <f t="shared" si="55"/>
        <v>1500</v>
      </c>
    </row>
    <row r="551" spans="5:9" ht="12.75">
      <c r="E551" s="12">
        <v>53</v>
      </c>
      <c r="F551" s="12">
        <f t="shared" si="57"/>
        <v>1500</v>
      </c>
      <c r="H551" s="12">
        <v>53</v>
      </c>
      <c r="I551" s="12">
        <f t="shared" si="55"/>
        <v>1500</v>
      </c>
    </row>
    <row r="552" spans="5:9" ht="12.75">
      <c r="E552" s="12">
        <v>53.1</v>
      </c>
      <c r="F552" s="12">
        <f t="shared" si="57"/>
        <v>1500</v>
      </c>
      <c r="H552" s="12">
        <v>53.1</v>
      </c>
      <c r="I552" s="12">
        <f t="shared" si="55"/>
        <v>1500</v>
      </c>
    </row>
    <row r="553" spans="5:9" ht="12.75">
      <c r="E553" s="12">
        <v>53.2</v>
      </c>
      <c r="F553" s="12">
        <f t="shared" si="57"/>
        <v>1500</v>
      </c>
      <c r="H553" s="12">
        <v>53.2</v>
      </c>
      <c r="I553" s="12">
        <f t="shared" si="55"/>
        <v>1500</v>
      </c>
    </row>
    <row r="554" spans="5:9" ht="12.75">
      <c r="E554" s="12">
        <v>53.3</v>
      </c>
      <c r="F554" s="12">
        <f t="shared" si="57"/>
        <v>1500</v>
      </c>
      <c r="H554" s="12">
        <v>53.3</v>
      </c>
      <c r="I554" s="12">
        <f t="shared" si="55"/>
        <v>1500</v>
      </c>
    </row>
    <row r="555" spans="5:9" ht="12.75">
      <c r="E555" s="12">
        <v>53.4</v>
      </c>
      <c r="F555" s="12">
        <f t="shared" si="57"/>
        <v>1500</v>
      </c>
      <c r="H555" s="12">
        <v>53.4</v>
      </c>
      <c r="I555" s="12">
        <f t="shared" si="55"/>
        <v>1500</v>
      </c>
    </row>
    <row r="556" spans="5:9" ht="12.75">
      <c r="E556" s="12">
        <v>53.5</v>
      </c>
      <c r="F556" s="12">
        <f t="shared" si="57"/>
        <v>1500</v>
      </c>
      <c r="H556" s="12">
        <v>53.5</v>
      </c>
      <c r="I556" s="12">
        <f t="shared" si="55"/>
        <v>1500</v>
      </c>
    </row>
    <row r="557" spans="5:9" ht="12.75">
      <c r="E557" s="12">
        <v>53.6</v>
      </c>
      <c r="F557" s="12">
        <f t="shared" si="57"/>
        <v>1500</v>
      </c>
      <c r="H557" s="12">
        <v>53.6</v>
      </c>
      <c r="I557" s="12">
        <f t="shared" si="55"/>
        <v>1500</v>
      </c>
    </row>
    <row r="558" spans="5:9" ht="12.75">
      <c r="E558" s="12">
        <v>53.7</v>
      </c>
      <c r="F558" s="12">
        <f>LOOKUP($E$21:$E$621,$B$21:$B$81,$C$21:$C$81)</f>
        <v>1500</v>
      </c>
      <c r="H558" s="12">
        <v>53.7</v>
      </c>
      <c r="I558" s="12">
        <f t="shared" si="55"/>
        <v>1500</v>
      </c>
    </row>
    <row r="559" spans="5:9" ht="12.75">
      <c r="E559" s="12">
        <v>53.8</v>
      </c>
      <c r="F559" s="12">
        <f aca="true" t="shared" si="58" ref="F559:F568">F558+(($F$569-$F$558)/(ROW($F$569)-ROW($F$558)))</f>
        <v>1500</v>
      </c>
      <c r="H559" s="12">
        <v>53.8</v>
      </c>
      <c r="I559" s="12">
        <f t="shared" si="55"/>
        <v>1500</v>
      </c>
    </row>
    <row r="560" spans="5:9" ht="12.75">
      <c r="E560" s="12">
        <v>53.9</v>
      </c>
      <c r="F560" s="12">
        <f t="shared" si="58"/>
        <v>1500</v>
      </c>
      <c r="H560" s="12">
        <v>53.9</v>
      </c>
      <c r="I560" s="12">
        <f t="shared" si="55"/>
        <v>1500</v>
      </c>
    </row>
    <row r="561" spans="5:9" ht="12.75">
      <c r="E561" s="12">
        <v>54</v>
      </c>
      <c r="F561" s="12">
        <f t="shared" si="58"/>
        <v>1500</v>
      </c>
      <c r="H561" s="12">
        <v>54</v>
      </c>
      <c r="I561" s="12">
        <f t="shared" si="55"/>
        <v>1500</v>
      </c>
    </row>
    <row r="562" spans="5:9" ht="12.75">
      <c r="E562" s="12">
        <v>54.1</v>
      </c>
      <c r="F562" s="12">
        <f t="shared" si="58"/>
        <v>1500</v>
      </c>
      <c r="H562" s="12">
        <v>54.1</v>
      </c>
      <c r="I562" s="12">
        <f t="shared" si="55"/>
        <v>1500</v>
      </c>
    </row>
    <row r="563" spans="5:9" ht="12.75">
      <c r="E563" s="12">
        <v>54.2</v>
      </c>
      <c r="F563" s="12">
        <f t="shared" si="58"/>
        <v>1500</v>
      </c>
      <c r="H563" s="12">
        <v>54.2</v>
      </c>
      <c r="I563" s="12">
        <f t="shared" si="55"/>
        <v>1500</v>
      </c>
    </row>
    <row r="564" spans="5:9" ht="12.75">
      <c r="E564" s="12">
        <v>54.3</v>
      </c>
      <c r="F564" s="12">
        <f t="shared" si="58"/>
        <v>1500</v>
      </c>
      <c r="H564" s="12">
        <v>54.3</v>
      </c>
      <c r="I564" s="12">
        <f t="shared" si="55"/>
        <v>1500</v>
      </c>
    </row>
    <row r="565" spans="5:9" ht="12.75">
      <c r="E565" s="12">
        <v>54.4</v>
      </c>
      <c r="F565" s="12">
        <f t="shared" si="58"/>
        <v>1500</v>
      </c>
      <c r="H565" s="12">
        <v>54.4</v>
      </c>
      <c r="I565" s="12">
        <f t="shared" si="55"/>
        <v>1500</v>
      </c>
    </row>
    <row r="566" spans="5:9" ht="12.75">
      <c r="E566" s="12">
        <v>54.5</v>
      </c>
      <c r="F566" s="12">
        <f t="shared" si="58"/>
        <v>1500</v>
      </c>
      <c r="H566" s="12">
        <v>54.5</v>
      </c>
      <c r="I566" s="12">
        <f t="shared" si="55"/>
        <v>1500</v>
      </c>
    </row>
    <row r="567" spans="5:9" ht="12.75">
      <c r="E567" s="12">
        <v>54.6</v>
      </c>
      <c r="F567" s="12">
        <f t="shared" si="58"/>
        <v>1500</v>
      </c>
      <c r="H567" s="12">
        <v>54.6</v>
      </c>
      <c r="I567" s="12">
        <f t="shared" si="55"/>
        <v>1500</v>
      </c>
    </row>
    <row r="568" spans="5:9" ht="12.75">
      <c r="E568" s="12">
        <v>54.7</v>
      </c>
      <c r="F568" s="12">
        <f t="shared" si="58"/>
        <v>1500</v>
      </c>
      <c r="H568" s="12">
        <v>54.7</v>
      </c>
      <c r="I568" s="12">
        <f t="shared" si="55"/>
        <v>1500</v>
      </c>
    </row>
    <row r="569" spans="5:9" ht="12.75">
      <c r="E569" s="12">
        <v>54.8</v>
      </c>
      <c r="F569" s="12">
        <f>LOOKUP($E$21:$E$621,$B$21:$B$81,$C$21:$C$81)</f>
        <v>1500</v>
      </c>
      <c r="H569" s="12">
        <v>54.8</v>
      </c>
      <c r="I569" s="12">
        <f t="shared" si="55"/>
        <v>1500</v>
      </c>
    </row>
    <row r="570" spans="5:9" ht="12.75">
      <c r="E570" s="12">
        <v>54.9</v>
      </c>
      <c r="F570" s="12">
        <f aca="true" t="shared" si="59" ref="F570:F579">F569+(($F$580-$F$569)/(ROW($F$580)-ROW($F$569)))</f>
        <v>1500</v>
      </c>
      <c r="H570" s="12">
        <v>54.9</v>
      </c>
      <c r="I570" s="12">
        <f t="shared" si="55"/>
        <v>1500</v>
      </c>
    </row>
    <row r="571" spans="5:9" ht="12.75">
      <c r="E571" s="12">
        <v>55</v>
      </c>
      <c r="F571" s="12">
        <f t="shared" si="59"/>
        <v>1500</v>
      </c>
      <c r="H571" s="12">
        <v>55</v>
      </c>
      <c r="I571" s="12">
        <f t="shared" si="55"/>
        <v>1500</v>
      </c>
    </row>
    <row r="572" spans="5:9" ht="12.75">
      <c r="E572" s="12">
        <v>55.1</v>
      </c>
      <c r="F572" s="12">
        <f t="shared" si="59"/>
        <v>1500</v>
      </c>
      <c r="H572" s="12">
        <v>55.1</v>
      </c>
      <c r="I572" s="12">
        <f t="shared" si="55"/>
        <v>1500</v>
      </c>
    </row>
    <row r="573" spans="5:9" ht="12.75">
      <c r="E573" s="12">
        <v>55.2</v>
      </c>
      <c r="F573" s="12">
        <f t="shared" si="59"/>
        <v>1500</v>
      </c>
      <c r="H573" s="12">
        <v>55.2</v>
      </c>
      <c r="I573" s="12">
        <f t="shared" si="55"/>
        <v>1500</v>
      </c>
    </row>
    <row r="574" spans="5:9" ht="12.75">
      <c r="E574" s="12">
        <v>55.3</v>
      </c>
      <c r="F574" s="12">
        <f t="shared" si="59"/>
        <v>1500</v>
      </c>
      <c r="H574" s="12">
        <v>55.3</v>
      </c>
      <c r="I574" s="12">
        <f t="shared" si="55"/>
        <v>1500</v>
      </c>
    </row>
    <row r="575" spans="5:9" ht="12.75">
      <c r="E575" s="12">
        <v>55.4</v>
      </c>
      <c r="F575" s="12">
        <f t="shared" si="59"/>
        <v>1500</v>
      </c>
      <c r="H575" s="12">
        <v>55.4</v>
      </c>
      <c r="I575" s="12">
        <f t="shared" si="55"/>
        <v>1500</v>
      </c>
    </row>
    <row r="576" spans="5:9" ht="12.75">
      <c r="E576" s="12">
        <v>55.5</v>
      </c>
      <c r="F576" s="12">
        <f t="shared" si="59"/>
        <v>1500</v>
      </c>
      <c r="H576" s="12">
        <v>55.5</v>
      </c>
      <c r="I576" s="12">
        <f t="shared" si="55"/>
        <v>1500</v>
      </c>
    </row>
    <row r="577" spans="5:9" ht="12.75">
      <c r="E577" s="12">
        <v>55.6</v>
      </c>
      <c r="F577" s="12">
        <f t="shared" si="59"/>
        <v>1500</v>
      </c>
      <c r="H577" s="12">
        <v>55.6</v>
      </c>
      <c r="I577" s="12">
        <f t="shared" si="55"/>
        <v>1500</v>
      </c>
    </row>
    <row r="578" spans="5:9" ht="12.75">
      <c r="E578" s="12">
        <v>55.7</v>
      </c>
      <c r="F578" s="12">
        <f t="shared" si="59"/>
        <v>1500</v>
      </c>
      <c r="H578" s="12">
        <v>55.7</v>
      </c>
      <c r="I578" s="12">
        <f t="shared" si="55"/>
        <v>1500</v>
      </c>
    </row>
    <row r="579" spans="5:9" ht="12.75">
      <c r="E579" s="12">
        <v>55.8</v>
      </c>
      <c r="F579" s="12">
        <f t="shared" si="59"/>
        <v>1500</v>
      </c>
      <c r="H579" s="12">
        <v>55.8</v>
      </c>
      <c r="I579" s="12">
        <f t="shared" si="55"/>
        <v>1500</v>
      </c>
    </row>
    <row r="580" spans="5:9" ht="12.75">
      <c r="E580" s="12">
        <v>55.9</v>
      </c>
      <c r="F580" s="12">
        <f>LOOKUP($E$21:$E$621,$B$21:$B$81,$C$21:$C$81)</f>
        <v>1500</v>
      </c>
      <c r="H580" s="12">
        <v>55.9</v>
      </c>
      <c r="I580" s="12">
        <f t="shared" si="55"/>
        <v>1500</v>
      </c>
    </row>
    <row r="581" spans="5:9" ht="12.75">
      <c r="E581" s="12">
        <v>56</v>
      </c>
      <c r="F581" s="12">
        <f aca="true" t="shared" si="60" ref="F581:F590">F580+(($F$591-$F$580)/(ROW($F$591)-ROW($F$580)))</f>
        <v>1363.6363636363635</v>
      </c>
      <c r="H581" s="12">
        <v>56</v>
      </c>
      <c r="I581" s="12">
        <f t="shared" si="55"/>
        <v>1363.6363636363635</v>
      </c>
    </row>
    <row r="582" spans="5:9" ht="12.75">
      <c r="E582" s="12">
        <v>56.1</v>
      </c>
      <c r="F582" s="12">
        <f t="shared" si="60"/>
        <v>1227.272727272727</v>
      </c>
      <c r="H582" s="12">
        <v>56.1</v>
      </c>
      <c r="I582" s="12">
        <f t="shared" si="55"/>
        <v>1227.272727272727</v>
      </c>
    </row>
    <row r="583" spans="5:9" ht="12.75">
      <c r="E583" s="12">
        <v>56.2</v>
      </c>
      <c r="F583" s="12">
        <f t="shared" si="60"/>
        <v>1090.9090909090905</v>
      </c>
      <c r="H583" s="12">
        <v>56.2</v>
      </c>
      <c r="I583" s="12">
        <f t="shared" si="55"/>
        <v>1090.9090909090905</v>
      </c>
    </row>
    <row r="584" spans="5:9" ht="12.75">
      <c r="E584" s="12">
        <v>56.3</v>
      </c>
      <c r="F584" s="12">
        <f t="shared" si="60"/>
        <v>954.5454545454542</v>
      </c>
      <c r="H584" s="12">
        <v>56.3</v>
      </c>
      <c r="I584" s="12">
        <f t="shared" si="55"/>
        <v>954.5454545454542</v>
      </c>
    </row>
    <row r="585" spans="5:9" ht="12.75">
      <c r="E585" s="12">
        <v>56.4</v>
      </c>
      <c r="F585" s="12">
        <f t="shared" si="60"/>
        <v>818.1818181818178</v>
      </c>
      <c r="H585" s="12">
        <v>56.4</v>
      </c>
      <c r="I585" s="12">
        <f t="shared" si="55"/>
        <v>818.1818181818177</v>
      </c>
    </row>
    <row r="586" spans="5:9" ht="12.75">
      <c r="E586" s="12">
        <v>56.5</v>
      </c>
      <c r="F586" s="12">
        <f t="shared" si="60"/>
        <v>681.8181818181814</v>
      </c>
      <c r="H586" s="12">
        <v>56.5</v>
      </c>
      <c r="I586" s="12">
        <f t="shared" si="55"/>
        <v>681.8181818181814</v>
      </c>
    </row>
    <row r="587" spans="5:9" ht="12.75">
      <c r="E587" s="12">
        <v>56.6</v>
      </c>
      <c r="F587" s="12">
        <f t="shared" si="60"/>
        <v>545.454545454545</v>
      </c>
      <c r="H587" s="12">
        <v>56.6</v>
      </c>
      <c r="I587" s="12">
        <f t="shared" si="55"/>
        <v>545.454545454545</v>
      </c>
    </row>
    <row r="588" spans="5:9" ht="12.75">
      <c r="E588" s="12">
        <v>56.7</v>
      </c>
      <c r="F588" s="12">
        <f t="shared" si="60"/>
        <v>409.09090909090867</v>
      </c>
      <c r="H588" s="12">
        <v>56.7</v>
      </c>
      <c r="I588" s="12">
        <f t="shared" si="55"/>
        <v>409.0909090909086</v>
      </c>
    </row>
    <row r="589" spans="5:9" ht="12.75">
      <c r="E589" s="12">
        <v>56.8</v>
      </c>
      <c r="F589" s="12">
        <f t="shared" si="60"/>
        <v>272.7272727272723</v>
      </c>
      <c r="H589" s="12">
        <v>56.8</v>
      </c>
      <c r="I589" s="12">
        <f t="shared" si="55"/>
        <v>272.7272727272723</v>
      </c>
    </row>
    <row r="590" spans="5:9" ht="12.75">
      <c r="E590" s="12">
        <v>56.9</v>
      </c>
      <c r="F590" s="12">
        <f t="shared" si="60"/>
        <v>136.36363636363592</v>
      </c>
      <c r="H590" s="12">
        <v>56.9</v>
      </c>
      <c r="I590" s="12">
        <f t="shared" si="55"/>
        <v>136.36363636363592</v>
      </c>
    </row>
    <row r="591" spans="5:9" ht="12.75">
      <c r="E591" s="12">
        <v>57</v>
      </c>
      <c r="F591" s="12">
        <f>LOOKUP($E$21:$E$621,$B$21:$B$81,$C$21:$C$81)</f>
        <v>0</v>
      </c>
      <c r="H591" s="12">
        <v>57</v>
      </c>
      <c r="I591" s="12">
        <f t="shared" si="55"/>
        <v>0</v>
      </c>
    </row>
    <row r="592" spans="5:9" ht="12.75">
      <c r="E592" s="12">
        <v>57.1</v>
      </c>
      <c r="F592" s="12">
        <f aca="true" t="shared" si="61" ref="F592:F602">F591+(($F$603-$F$591)/(ROW($F$603)-ROW($F$591)))</f>
        <v>0</v>
      </c>
      <c r="H592" s="12">
        <v>57.1</v>
      </c>
      <c r="I592" s="12">
        <f t="shared" si="55"/>
        <v>0</v>
      </c>
    </row>
    <row r="593" spans="5:9" ht="12.75">
      <c r="E593" s="12">
        <v>57.2</v>
      </c>
      <c r="F593" s="12">
        <f t="shared" si="61"/>
        <v>0</v>
      </c>
      <c r="H593" s="12">
        <v>57.2</v>
      </c>
      <c r="I593" s="12">
        <f t="shared" si="55"/>
        <v>0</v>
      </c>
    </row>
    <row r="594" spans="5:9" ht="12.75">
      <c r="E594" s="12">
        <v>57.3</v>
      </c>
      <c r="F594" s="12">
        <f t="shared" si="61"/>
        <v>0</v>
      </c>
      <c r="H594" s="12">
        <v>57.3</v>
      </c>
      <c r="I594" s="12">
        <f t="shared" si="55"/>
        <v>0</v>
      </c>
    </row>
    <row r="595" spans="5:9" ht="12.75">
      <c r="E595" s="12">
        <v>57.4</v>
      </c>
      <c r="F595" s="12">
        <f t="shared" si="61"/>
        <v>0</v>
      </c>
      <c r="H595" s="12">
        <v>57.4</v>
      </c>
      <c r="I595" s="12">
        <f t="shared" si="55"/>
        <v>0</v>
      </c>
    </row>
    <row r="596" spans="5:9" ht="12.75">
      <c r="E596" s="12">
        <v>57.5</v>
      </c>
      <c r="F596" s="12">
        <f t="shared" si="61"/>
        <v>0</v>
      </c>
      <c r="H596" s="12">
        <v>57.5</v>
      </c>
      <c r="I596" s="12">
        <f t="shared" si="55"/>
        <v>0</v>
      </c>
    </row>
    <row r="597" spans="5:9" ht="12.75">
      <c r="E597" s="12">
        <v>57.6</v>
      </c>
      <c r="F597" s="12">
        <f t="shared" si="61"/>
        <v>0</v>
      </c>
      <c r="H597" s="12">
        <v>57.6</v>
      </c>
      <c r="I597" s="12">
        <f aca="true" t="shared" si="62" ref="I597:I660">$F597*$I$17/$B$5</f>
        <v>0</v>
      </c>
    </row>
    <row r="598" spans="5:9" ht="12.75">
      <c r="E598" s="12">
        <v>57.7</v>
      </c>
      <c r="F598" s="12">
        <f t="shared" si="61"/>
        <v>0</v>
      </c>
      <c r="H598" s="12">
        <v>57.7</v>
      </c>
      <c r="I598" s="12">
        <f t="shared" si="62"/>
        <v>0</v>
      </c>
    </row>
    <row r="599" spans="5:9" ht="12.75">
      <c r="E599" s="12">
        <v>57.8</v>
      </c>
      <c r="F599" s="12">
        <f t="shared" si="61"/>
        <v>0</v>
      </c>
      <c r="H599" s="12">
        <v>57.8</v>
      </c>
      <c r="I599" s="12">
        <f t="shared" si="62"/>
        <v>0</v>
      </c>
    </row>
    <row r="600" spans="5:9" ht="12.75">
      <c r="E600" s="12">
        <v>57.9</v>
      </c>
      <c r="F600" s="12">
        <f t="shared" si="61"/>
        <v>0</v>
      </c>
      <c r="H600" s="12">
        <v>57.9</v>
      </c>
      <c r="I600" s="12">
        <f t="shared" si="62"/>
        <v>0</v>
      </c>
    </row>
    <row r="601" spans="5:9" ht="12.75">
      <c r="E601" s="12">
        <v>58</v>
      </c>
      <c r="F601" s="12">
        <f t="shared" si="61"/>
        <v>0</v>
      </c>
      <c r="H601" s="12">
        <v>58</v>
      </c>
      <c r="I601" s="12">
        <f t="shared" si="62"/>
        <v>0</v>
      </c>
    </row>
    <row r="602" spans="5:9" ht="12.75">
      <c r="E602" s="12">
        <v>58.1</v>
      </c>
      <c r="F602" s="12">
        <f t="shared" si="61"/>
        <v>0</v>
      </c>
      <c r="H602" s="12">
        <v>58.1</v>
      </c>
      <c r="I602" s="12">
        <f t="shared" si="62"/>
        <v>0</v>
      </c>
    </row>
    <row r="603" spans="5:9" ht="12.75">
      <c r="E603" s="12">
        <v>58.2</v>
      </c>
      <c r="F603" s="12">
        <f>LOOKUP($E$21:$E$621,$B$21:$B$81,$C$21:$C$81)</f>
        <v>0</v>
      </c>
      <c r="H603" s="12">
        <v>58.2</v>
      </c>
      <c r="I603" s="12">
        <f t="shared" si="62"/>
        <v>0</v>
      </c>
    </row>
    <row r="604" spans="5:9" ht="12.75">
      <c r="E604" s="12">
        <v>58.3</v>
      </c>
      <c r="F604" s="12">
        <f aca="true" t="shared" si="63" ref="F604:F613">F603+(($F$614-$F$603)/(ROW($F$614)-ROW($F$603)))</f>
        <v>0</v>
      </c>
      <c r="H604" s="12">
        <v>58.3</v>
      </c>
      <c r="I604" s="12">
        <f t="shared" si="62"/>
        <v>0</v>
      </c>
    </row>
    <row r="605" spans="5:9" ht="12.75">
      <c r="E605" s="12">
        <v>58.4</v>
      </c>
      <c r="F605" s="12">
        <f t="shared" si="63"/>
        <v>0</v>
      </c>
      <c r="H605" s="12">
        <v>58.4</v>
      </c>
      <c r="I605" s="12">
        <f t="shared" si="62"/>
        <v>0</v>
      </c>
    </row>
    <row r="606" spans="5:9" ht="12.75">
      <c r="E606" s="12">
        <v>58.5</v>
      </c>
      <c r="F606" s="12">
        <f t="shared" si="63"/>
        <v>0</v>
      </c>
      <c r="H606" s="12">
        <v>58.5</v>
      </c>
      <c r="I606" s="12">
        <f t="shared" si="62"/>
        <v>0</v>
      </c>
    </row>
    <row r="607" spans="5:9" ht="12.75">
      <c r="E607" s="12">
        <v>58.6</v>
      </c>
      <c r="F607" s="12">
        <f t="shared" si="63"/>
        <v>0</v>
      </c>
      <c r="H607" s="12">
        <v>58.6</v>
      </c>
      <c r="I607" s="12">
        <f t="shared" si="62"/>
        <v>0</v>
      </c>
    </row>
    <row r="608" spans="5:9" ht="12.75">
      <c r="E608" s="12">
        <v>58.7</v>
      </c>
      <c r="F608" s="12">
        <f t="shared" si="63"/>
        <v>0</v>
      </c>
      <c r="H608" s="12">
        <v>58.7</v>
      </c>
      <c r="I608" s="12">
        <f t="shared" si="62"/>
        <v>0</v>
      </c>
    </row>
    <row r="609" spans="5:9" ht="12.75">
      <c r="E609" s="12">
        <v>58.8</v>
      </c>
      <c r="F609" s="12">
        <f t="shared" si="63"/>
        <v>0</v>
      </c>
      <c r="H609" s="12">
        <v>58.8</v>
      </c>
      <c r="I609" s="12">
        <f t="shared" si="62"/>
        <v>0</v>
      </c>
    </row>
    <row r="610" spans="5:9" ht="12.75">
      <c r="E610" s="12">
        <v>58.9</v>
      </c>
      <c r="F610" s="12">
        <f t="shared" si="63"/>
        <v>0</v>
      </c>
      <c r="H610" s="12">
        <v>58.9</v>
      </c>
      <c r="I610" s="12">
        <f t="shared" si="62"/>
        <v>0</v>
      </c>
    </row>
    <row r="611" spans="5:9" ht="12.75">
      <c r="E611" s="12">
        <v>59</v>
      </c>
      <c r="F611" s="12">
        <f t="shared" si="63"/>
        <v>0</v>
      </c>
      <c r="H611" s="12">
        <v>59</v>
      </c>
      <c r="I611" s="12">
        <f t="shared" si="62"/>
        <v>0</v>
      </c>
    </row>
    <row r="612" spans="5:9" ht="12.75">
      <c r="E612" s="12">
        <v>59.1</v>
      </c>
      <c r="F612" s="12">
        <f t="shared" si="63"/>
        <v>0</v>
      </c>
      <c r="H612" s="12">
        <v>59.1</v>
      </c>
      <c r="I612" s="12">
        <f t="shared" si="62"/>
        <v>0</v>
      </c>
    </row>
    <row r="613" spans="5:9" ht="12.75">
      <c r="E613" s="12">
        <v>59.2</v>
      </c>
      <c r="F613" s="12">
        <f t="shared" si="63"/>
        <v>0</v>
      </c>
      <c r="H613" s="12">
        <v>59.2</v>
      </c>
      <c r="I613" s="12">
        <f t="shared" si="62"/>
        <v>0</v>
      </c>
    </row>
    <row r="614" spans="5:9" ht="12.75">
      <c r="E614" s="12">
        <v>59.3</v>
      </c>
      <c r="F614" s="12">
        <f>LOOKUP($E$21:$E$621,$B$21:$B$81,$C$21:$C$81)</f>
        <v>0</v>
      </c>
      <c r="H614" s="12">
        <v>59.3</v>
      </c>
      <c r="I614" s="12">
        <f t="shared" si="62"/>
        <v>0</v>
      </c>
    </row>
    <row r="615" spans="5:9" ht="12.75">
      <c r="E615" s="12">
        <v>59.4</v>
      </c>
      <c r="F615" s="12">
        <f aca="true" t="shared" si="64" ref="F615:F624">F614+(($F$625-$F$614)/(ROW($F$625)-ROW($F$614)))</f>
        <v>0</v>
      </c>
      <c r="H615" s="12">
        <v>59.4</v>
      </c>
      <c r="I615" s="12">
        <f t="shared" si="62"/>
        <v>0</v>
      </c>
    </row>
    <row r="616" spans="5:9" ht="12.75">
      <c r="E616" s="12">
        <v>59.5</v>
      </c>
      <c r="F616" s="12">
        <f t="shared" si="64"/>
        <v>0</v>
      </c>
      <c r="H616" s="12">
        <v>59.5</v>
      </c>
      <c r="I616" s="12">
        <f t="shared" si="62"/>
        <v>0</v>
      </c>
    </row>
    <row r="617" spans="5:9" ht="12.75">
      <c r="E617" s="12">
        <v>59.6</v>
      </c>
      <c r="F617" s="12">
        <f t="shared" si="64"/>
        <v>0</v>
      </c>
      <c r="H617" s="12">
        <v>59.6</v>
      </c>
      <c r="I617" s="12">
        <f t="shared" si="62"/>
        <v>0</v>
      </c>
    </row>
    <row r="618" spans="5:9" ht="12.75">
      <c r="E618" s="12">
        <v>59.7</v>
      </c>
      <c r="F618" s="12">
        <f t="shared" si="64"/>
        <v>0</v>
      </c>
      <c r="H618" s="12">
        <v>59.7</v>
      </c>
      <c r="I618" s="12">
        <f t="shared" si="62"/>
        <v>0</v>
      </c>
    </row>
    <row r="619" spans="5:9" ht="12.75">
      <c r="E619" s="12">
        <v>59.8</v>
      </c>
      <c r="F619" s="12">
        <f t="shared" si="64"/>
        <v>0</v>
      </c>
      <c r="H619" s="12">
        <v>59.8</v>
      </c>
      <c r="I619" s="12">
        <f t="shared" si="62"/>
        <v>0</v>
      </c>
    </row>
    <row r="620" spans="5:9" ht="12.75">
      <c r="E620" s="12">
        <v>59.9</v>
      </c>
      <c r="F620" s="12">
        <f t="shared" si="64"/>
        <v>0</v>
      </c>
      <c r="H620" s="12">
        <v>59.9</v>
      </c>
      <c r="I620" s="12">
        <f t="shared" si="62"/>
        <v>0</v>
      </c>
    </row>
    <row r="621" spans="5:9" ht="12.75">
      <c r="E621" s="12">
        <v>60</v>
      </c>
      <c r="F621" s="12">
        <f t="shared" si="64"/>
        <v>0</v>
      </c>
      <c r="H621" s="12">
        <v>60</v>
      </c>
      <c r="I621" s="12">
        <f t="shared" si="62"/>
        <v>0</v>
      </c>
    </row>
    <row r="622" spans="5:9" ht="12.75">
      <c r="E622" s="12">
        <v>60.1</v>
      </c>
      <c r="F622" s="12">
        <f t="shared" si="64"/>
        <v>0</v>
      </c>
      <c r="H622" s="12">
        <v>60.1</v>
      </c>
      <c r="I622" s="12">
        <f t="shared" si="62"/>
        <v>0</v>
      </c>
    </row>
    <row r="623" spans="5:9" ht="12.75">
      <c r="E623" s="12">
        <v>60.2</v>
      </c>
      <c r="F623" s="12">
        <f t="shared" si="64"/>
        <v>0</v>
      </c>
      <c r="H623" s="12">
        <v>60.2</v>
      </c>
      <c r="I623" s="12">
        <f t="shared" si="62"/>
        <v>0</v>
      </c>
    </row>
    <row r="624" spans="5:9" ht="12.75">
      <c r="E624" s="12">
        <v>60.3</v>
      </c>
      <c r="F624" s="12">
        <f t="shared" si="64"/>
        <v>0</v>
      </c>
      <c r="H624" s="12">
        <v>60.3</v>
      </c>
      <c r="I624" s="12">
        <f t="shared" si="62"/>
        <v>0</v>
      </c>
    </row>
    <row r="625" spans="5:9" ht="12.75">
      <c r="E625" s="12">
        <v>60.4</v>
      </c>
      <c r="F625" s="12">
        <f>LOOKUP($E$21:$E$692,$B$21:$B$81,$C$21:$C$81)</f>
        <v>0</v>
      </c>
      <c r="H625" s="12">
        <v>60.4</v>
      </c>
      <c r="I625" s="12">
        <f t="shared" si="62"/>
        <v>0</v>
      </c>
    </row>
    <row r="626" spans="5:9" ht="12.75">
      <c r="E626" s="12">
        <v>60.5</v>
      </c>
      <c r="F626" s="12">
        <f aca="true" t="shared" si="65" ref="F626:F635">F625+(($F$636-$F$625)/(ROW($F$636)-ROW($F$625)))</f>
        <v>0</v>
      </c>
      <c r="H626" s="12">
        <v>60.5</v>
      </c>
      <c r="I626" s="12">
        <f t="shared" si="62"/>
        <v>0</v>
      </c>
    </row>
    <row r="627" spans="5:9" ht="12.75">
      <c r="E627" s="12">
        <v>60.6</v>
      </c>
      <c r="F627" s="12">
        <f t="shared" si="65"/>
        <v>0</v>
      </c>
      <c r="H627" s="12">
        <v>60.6</v>
      </c>
      <c r="I627" s="12">
        <f t="shared" si="62"/>
        <v>0</v>
      </c>
    </row>
    <row r="628" spans="5:9" ht="12.75">
      <c r="E628" s="12">
        <v>60.7</v>
      </c>
      <c r="F628" s="12">
        <f t="shared" si="65"/>
        <v>0</v>
      </c>
      <c r="H628" s="12">
        <v>60.7</v>
      </c>
      <c r="I628" s="12">
        <f t="shared" si="62"/>
        <v>0</v>
      </c>
    </row>
    <row r="629" spans="5:9" ht="12.75">
      <c r="E629" s="12">
        <v>60.8</v>
      </c>
      <c r="F629" s="12">
        <f t="shared" si="65"/>
        <v>0</v>
      </c>
      <c r="H629" s="12">
        <v>60.8</v>
      </c>
      <c r="I629" s="12">
        <f t="shared" si="62"/>
        <v>0</v>
      </c>
    </row>
    <row r="630" spans="5:9" ht="12.75">
      <c r="E630" s="12">
        <v>60.9</v>
      </c>
      <c r="F630" s="12">
        <f t="shared" si="65"/>
        <v>0</v>
      </c>
      <c r="H630" s="12">
        <v>60.9</v>
      </c>
      <c r="I630" s="12">
        <f t="shared" si="62"/>
        <v>0</v>
      </c>
    </row>
    <row r="631" spans="5:9" ht="12.75">
      <c r="E631" s="12">
        <v>61</v>
      </c>
      <c r="F631" s="12">
        <f t="shared" si="65"/>
        <v>0</v>
      </c>
      <c r="H631" s="12">
        <v>61</v>
      </c>
      <c r="I631" s="12">
        <f t="shared" si="62"/>
        <v>0</v>
      </c>
    </row>
    <row r="632" spans="5:9" ht="12.75">
      <c r="E632" s="12">
        <v>61.1</v>
      </c>
      <c r="F632" s="12">
        <f t="shared" si="65"/>
        <v>0</v>
      </c>
      <c r="H632" s="12">
        <v>61.1</v>
      </c>
      <c r="I632" s="12">
        <f t="shared" si="62"/>
        <v>0</v>
      </c>
    </row>
    <row r="633" spans="5:9" ht="12.75">
      <c r="E633" s="12">
        <v>61.2</v>
      </c>
      <c r="F633" s="12">
        <f t="shared" si="65"/>
        <v>0</v>
      </c>
      <c r="H633" s="12">
        <v>61.2</v>
      </c>
      <c r="I633" s="12">
        <f t="shared" si="62"/>
        <v>0</v>
      </c>
    </row>
    <row r="634" spans="5:9" ht="12.75">
      <c r="E634" s="12">
        <v>61.3</v>
      </c>
      <c r="F634" s="12">
        <f t="shared" si="65"/>
        <v>0</v>
      </c>
      <c r="H634" s="12">
        <v>61.3</v>
      </c>
      <c r="I634" s="12">
        <f t="shared" si="62"/>
        <v>0</v>
      </c>
    </row>
    <row r="635" spans="5:9" ht="12.75">
      <c r="E635" s="12">
        <v>61.4</v>
      </c>
      <c r="F635" s="12">
        <f t="shared" si="65"/>
        <v>0</v>
      </c>
      <c r="H635" s="12">
        <v>61.4</v>
      </c>
      <c r="I635" s="12">
        <f t="shared" si="62"/>
        <v>0</v>
      </c>
    </row>
    <row r="636" spans="5:9" ht="12.75">
      <c r="E636" s="12">
        <v>61.5</v>
      </c>
      <c r="F636" s="12">
        <f>LOOKUP($E$21:$E$692,$B$21:$B$81,$C$21:$C$81)</f>
        <v>0</v>
      </c>
      <c r="H636" s="12">
        <v>61.5</v>
      </c>
      <c r="I636" s="12">
        <f t="shared" si="62"/>
        <v>0</v>
      </c>
    </row>
    <row r="637" spans="5:9" ht="12.75">
      <c r="E637" s="12">
        <v>61.6</v>
      </c>
      <c r="F637" s="12">
        <f aca="true" t="shared" si="66" ref="F637:F646">F636+(($F$647-$F$636)/(ROW($F$647)-ROW($F$636)))</f>
        <v>0</v>
      </c>
      <c r="H637" s="12">
        <v>61.6</v>
      </c>
      <c r="I637" s="12">
        <f t="shared" si="62"/>
        <v>0</v>
      </c>
    </row>
    <row r="638" spans="5:9" ht="12.75">
      <c r="E638" s="12">
        <v>61.7</v>
      </c>
      <c r="F638" s="12">
        <f t="shared" si="66"/>
        <v>0</v>
      </c>
      <c r="H638" s="12">
        <v>61.7</v>
      </c>
      <c r="I638" s="12">
        <f t="shared" si="62"/>
        <v>0</v>
      </c>
    </row>
    <row r="639" spans="5:9" ht="12.75">
      <c r="E639" s="12">
        <v>61.8</v>
      </c>
      <c r="F639" s="12">
        <f t="shared" si="66"/>
        <v>0</v>
      </c>
      <c r="H639" s="12">
        <v>61.8</v>
      </c>
      <c r="I639" s="12">
        <f t="shared" si="62"/>
        <v>0</v>
      </c>
    </row>
    <row r="640" spans="5:9" ht="12.75">
      <c r="E640" s="12">
        <v>61.9</v>
      </c>
      <c r="F640" s="12">
        <f t="shared" si="66"/>
        <v>0</v>
      </c>
      <c r="H640" s="12">
        <v>61.9</v>
      </c>
      <c r="I640" s="12">
        <f t="shared" si="62"/>
        <v>0</v>
      </c>
    </row>
    <row r="641" spans="5:9" ht="12.75">
      <c r="E641" s="12">
        <v>62</v>
      </c>
      <c r="F641" s="12">
        <f t="shared" si="66"/>
        <v>0</v>
      </c>
      <c r="H641" s="12">
        <v>62</v>
      </c>
      <c r="I641" s="12">
        <f t="shared" si="62"/>
        <v>0</v>
      </c>
    </row>
    <row r="642" spans="5:9" ht="12.75">
      <c r="E642" s="12">
        <v>62.1</v>
      </c>
      <c r="F642" s="12">
        <f t="shared" si="66"/>
        <v>0</v>
      </c>
      <c r="H642" s="12">
        <v>62.1</v>
      </c>
      <c r="I642" s="12">
        <f t="shared" si="62"/>
        <v>0</v>
      </c>
    </row>
    <row r="643" spans="5:9" ht="12.75">
      <c r="E643" s="12">
        <v>62.2</v>
      </c>
      <c r="F643" s="12">
        <f t="shared" si="66"/>
        <v>0</v>
      </c>
      <c r="H643" s="12">
        <v>62.2</v>
      </c>
      <c r="I643" s="12">
        <f t="shared" si="62"/>
        <v>0</v>
      </c>
    </row>
    <row r="644" spans="5:9" ht="12.75">
      <c r="E644" s="12">
        <v>62.3</v>
      </c>
      <c r="F644" s="12">
        <f t="shared" si="66"/>
        <v>0</v>
      </c>
      <c r="H644" s="12">
        <v>62.3</v>
      </c>
      <c r="I644" s="12">
        <f t="shared" si="62"/>
        <v>0</v>
      </c>
    </row>
    <row r="645" spans="5:9" ht="12.75">
      <c r="E645" s="12">
        <v>62.4</v>
      </c>
      <c r="F645" s="12">
        <f t="shared" si="66"/>
        <v>0</v>
      </c>
      <c r="H645" s="12">
        <v>62.4</v>
      </c>
      <c r="I645" s="12">
        <f t="shared" si="62"/>
        <v>0</v>
      </c>
    </row>
    <row r="646" spans="5:9" ht="12.75">
      <c r="E646" s="12">
        <v>62.5</v>
      </c>
      <c r="F646" s="12">
        <f t="shared" si="66"/>
        <v>0</v>
      </c>
      <c r="H646" s="12">
        <v>62.5</v>
      </c>
      <c r="I646" s="12">
        <f t="shared" si="62"/>
        <v>0</v>
      </c>
    </row>
    <row r="647" spans="5:9" ht="12.75">
      <c r="E647" s="12">
        <v>62.6</v>
      </c>
      <c r="F647" s="12">
        <f>LOOKUP($E$21:$E$692,$B$21:$B$81,$C$21:$C$81)</f>
        <v>0</v>
      </c>
      <c r="H647" s="12">
        <v>62.6</v>
      </c>
      <c r="I647" s="12">
        <f t="shared" si="62"/>
        <v>0</v>
      </c>
    </row>
    <row r="648" spans="5:9" ht="12.75">
      <c r="E648" s="12">
        <v>62.7</v>
      </c>
      <c r="F648" s="12">
        <f aca="true" t="shared" si="67" ref="F648:F658">F647+(($F$659-$F$647)/(ROW($F$659)-ROW($F$647)))</f>
        <v>0</v>
      </c>
      <c r="H648" s="12">
        <v>62.7</v>
      </c>
      <c r="I648" s="12">
        <f t="shared" si="62"/>
        <v>0</v>
      </c>
    </row>
    <row r="649" spans="5:9" ht="12.75">
      <c r="E649" s="12">
        <v>62.8</v>
      </c>
      <c r="F649" s="12">
        <f t="shared" si="67"/>
        <v>0</v>
      </c>
      <c r="H649" s="12">
        <v>62.8</v>
      </c>
      <c r="I649" s="12">
        <f t="shared" si="62"/>
        <v>0</v>
      </c>
    </row>
    <row r="650" spans="5:9" ht="12.75">
      <c r="E650" s="12">
        <v>62.9</v>
      </c>
      <c r="F650" s="12">
        <f t="shared" si="67"/>
        <v>0</v>
      </c>
      <c r="H650" s="12">
        <v>62.9</v>
      </c>
      <c r="I650" s="12">
        <f t="shared" si="62"/>
        <v>0</v>
      </c>
    </row>
    <row r="651" spans="5:9" ht="12.75">
      <c r="E651" s="12">
        <v>63</v>
      </c>
      <c r="F651" s="12">
        <f t="shared" si="67"/>
        <v>0</v>
      </c>
      <c r="H651" s="12">
        <v>63</v>
      </c>
      <c r="I651" s="12">
        <f t="shared" si="62"/>
        <v>0</v>
      </c>
    </row>
    <row r="652" spans="5:9" ht="12.75">
      <c r="E652" s="12">
        <v>63.1</v>
      </c>
      <c r="F652" s="12">
        <f t="shared" si="67"/>
        <v>0</v>
      </c>
      <c r="H652" s="12">
        <v>63.1</v>
      </c>
      <c r="I652" s="12">
        <f t="shared" si="62"/>
        <v>0</v>
      </c>
    </row>
    <row r="653" spans="5:9" ht="12.75">
      <c r="E653" s="12">
        <v>63.2</v>
      </c>
      <c r="F653" s="12">
        <f t="shared" si="67"/>
        <v>0</v>
      </c>
      <c r="H653" s="12">
        <v>63.2</v>
      </c>
      <c r="I653" s="12">
        <f t="shared" si="62"/>
        <v>0</v>
      </c>
    </row>
    <row r="654" spans="5:9" ht="12.75">
      <c r="E654" s="12">
        <v>63.3</v>
      </c>
      <c r="F654" s="12">
        <f t="shared" si="67"/>
        <v>0</v>
      </c>
      <c r="H654" s="12">
        <v>63.3</v>
      </c>
      <c r="I654" s="12">
        <f t="shared" si="62"/>
        <v>0</v>
      </c>
    </row>
    <row r="655" spans="5:9" ht="12.75">
      <c r="E655" s="12">
        <v>63.4</v>
      </c>
      <c r="F655" s="12">
        <f t="shared" si="67"/>
        <v>0</v>
      </c>
      <c r="H655" s="12">
        <v>63.4</v>
      </c>
      <c r="I655" s="12">
        <f t="shared" si="62"/>
        <v>0</v>
      </c>
    </row>
    <row r="656" spans="5:9" ht="12.75">
      <c r="E656" s="12">
        <v>63.5</v>
      </c>
      <c r="F656" s="12">
        <f t="shared" si="67"/>
        <v>0</v>
      </c>
      <c r="H656" s="12">
        <v>63.5</v>
      </c>
      <c r="I656" s="12">
        <f t="shared" si="62"/>
        <v>0</v>
      </c>
    </row>
    <row r="657" spans="5:9" ht="12.75">
      <c r="E657" s="12">
        <v>63.6</v>
      </c>
      <c r="F657" s="12">
        <f t="shared" si="67"/>
        <v>0</v>
      </c>
      <c r="H657" s="12">
        <v>63.6</v>
      </c>
      <c r="I657" s="12">
        <f t="shared" si="62"/>
        <v>0</v>
      </c>
    </row>
    <row r="658" spans="5:9" ht="12.75">
      <c r="E658" s="12">
        <v>63.7000000000001</v>
      </c>
      <c r="F658" s="12">
        <f t="shared" si="67"/>
        <v>0</v>
      </c>
      <c r="H658" s="12">
        <v>63.7000000000001</v>
      </c>
      <c r="I658" s="12">
        <f t="shared" si="62"/>
        <v>0</v>
      </c>
    </row>
    <row r="659" spans="5:9" ht="12.75">
      <c r="E659" s="12">
        <v>63.8000000000001</v>
      </c>
      <c r="F659" s="12">
        <f>LOOKUP($E$21:$E$692,$B$21:$B$81,$C$21:$C$81)</f>
        <v>0</v>
      </c>
      <c r="H659" s="12">
        <v>63.8000000000001</v>
      </c>
      <c r="I659" s="12">
        <f t="shared" si="62"/>
        <v>0</v>
      </c>
    </row>
    <row r="660" spans="5:9" ht="12.75">
      <c r="E660" s="12">
        <v>63.9000000000001</v>
      </c>
      <c r="F660" s="12">
        <f aca="true" t="shared" si="68" ref="F660:F669">F659+(($F$670-$F$659)/(ROW($F$670)-ROW($F$659)))</f>
        <v>0</v>
      </c>
      <c r="H660" s="12">
        <v>63.9000000000001</v>
      </c>
      <c r="I660" s="12">
        <f t="shared" si="62"/>
        <v>0</v>
      </c>
    </row>
    <row r="661" spans="5:9" ht="12.75">
      <c r="E661" s="12">
        <v>64.0000000000001</v>
      </c>
      <c r="F661" s="12">
        <f t="shared" si="68"/>
        <v>0</v>
      </c>
      <c r="H661" s="12">
        <v>64.0000000000001</v>
      </c>
      <c r="I661" s="12">
        <f aca="true" t="shared" si="69" ref="I661:I692">$F661*$I$17/$B$5</f>
        <v>0</v>
      </c>
    </row>
    <row r="662" spans="5:9" ht="12.75">
      <c r="E662" s="12">
        <v>64.1000000000001</v>
      </c>
      <c r="F662" s="12">
        <f t="shared" si="68"/>
        <v>0</v>
      </c>
      <c r="H662" s="12">
        <v>64.1000000000001</v>
      </c>
      <c r="I662" s="12">
        <f t="shared" si="69"/>
        <v>0</v>
      </c>
    </row>
    <row r="663" spans="5:9" ht="12.75">
      <c r="E663" s="12">
        <v>64.2000000000001</v>
      </c>
      <c r="F663" s="12">
        <f t="shared" si="68"/>
        <v>0</v>
      </c>
      <c r="H663" s="12">
        <v>64.2000000000001</v>
      </c>
      <c r="I663" s="12">
        <f t="shared" si="69"/>
        <v>0</v>
      </c>
    </row>
    <row r="664" spans="5:9" ht="12.75">
      <c r="E664" s="12">
        <v>64.3000000000001</v>
      </c>
      <c r="F664" s="12">
        <f t="shared" si="68"/>
        <v>0</v>
      </c>
      <c r="H664" s="12">
        <v>64.3000000000001</v>
      </c>
      <c r="I664" s="12">
        <f t="shared" si="69"/>
        <v>0</v>
      </c>
    </row>
    <row r="665" spans="5:9" ht="12.75">
      <c r="E665" s="12">
        <v>64.4000000000001</v>
      </c>
      <c r="F665" s="12">
        <f t="shared" si="68"/>
        <v>0</v>
      </c>
      <c r="H665" s="12">
        <v>64.4000000000001</v>
      </c>
      <c r="I665" s="12">
        <f t="shared" si="69"/>
        <v>0</v>
      </c>
    </row>
    <row r="666" spans="5:9" ht="12.75">
      <c r="E666" s="12">
        <v>64.5000000000001</v>
      </c>
      <c r="F666" s="12">
        <f t="shared" si="68"/>
        <v>0</v>
      </c>
      <c r="H666" s="12">
        <v>64.5000000000001</v>
      </c>
      <c r="I666" s="12">
        <f t="shared" si="69"/>
        <v>0</v>
      </c>
    </row>
    <row r="667" spans="5:9" ht="12.75">
      <c r="E667" s="12">
        <v>64.6000000000001</v>
      </c>
      <c r="F667" s="12">
        <f t="shared" si="68"/>
        <v>0</v>
      </c>
      <c r="H667" s="12">
        <v>64.6000000000001</v>
      </c>
      <c r="I667" s="12">
        <f t="shared" si="69"/>
        <v>0</v>
      </c>
    </row>
    <row r="668" spans="5:9" ht="12.75">
      <c r="E668" s="12">
        <v>64.7000000000001</v>
      </c>
      <c r="F668" s="12">
        <f t="shared" si="68"/>
        <v>0</v>
      </c>
      <c r="H668" s="12">
        <v>64.7000000000001</v>
      </c>
      <c r="I668" s="12">
        <f t="shared" si="69"/>
        <v>0</v>
      </c>
    </row>
    <row r="669" spans="5:9" ht="12.75">
      <c r="E669" s="12">
        <v>64.8000000000001</v>
      </c>
      <c r="F669" s="12">
        <f t="shared" si="68"/>
        <v>0</v>
      </c>
      <c r="H669" s="12">
        <v>64.8000000000001</v>
      </c>
      <c r="I669" s="12">
        <f t="shared" si="69"/>
        <v>0</v>
      </c>
    </row>
    <row r="670" spans="5:9" ht="12.75">
      <c r="E670" s="12">
        <v>64.9000000000001</v>
      </c>
      <c r="F670" s="12">
        <f>LOOKUP($E$21:$E$692,$B$21:$B$81,$C$21:$C$81)</f>
        <v>0</v>
      </c>
      <c r="H670" s="12">
        <v>64.9000000000001</v>
      </c>
      <c r="I670" s="12">
        <f t="shared" si="69"/>
        <v>0</v>
      </c>
    </row>
    <row r="671" spans="5:9" ht="12.75">
      <c r="E671" s="12">
        <v>65.0000000000001</v>
      </c>
      <c r="F671" s="12">
        <f aca="true" t="shared" si="70" ref="F671:F680">F670+(($F$681-$F$670)/(ROW($F$681)-ROW($F$670)))</f>
        <v>0</v>
      </c>
      <c r="H671" s="12">
        <v>65.0000000000001</v>
      </c>
      <c r="I671" s="12">
        <f t="shared" si="69"/>
        <v>0</v>
      </c>
    </row>
    <row r="672" spans="5:9" ht="12.75">
      <c r="E672" s="12">
        <v>65.1000000000001</v>
      </c>
      <c r="F672" s="12">
        <f t="shared" si="70"/>
        <v>0</v>
      </c>
      <c r="H672" s="12">
        <v>65.1000000000001</v>
      </c>
      <c r="I672" s="12">
        <f t="shared" si="69"/>
        <v>0</v>
      </c>
    </row>
    <row r="673" spans="5:9" ht="12.75">
      <c r="E673" s="12">
        <v>65.2000000000001</v>
      </c>
      <c r="F673" s="12">
        <f t="shared" si="70"/>
        <v>0</v>
      </c>
      <c r="H673" s="12">
        <v>65.2000000000001</v>
      </c>
      <c r="I673" s="12">
        <f t="shared" si="69"/>
        <v>0</v>
      </c>
    </row>
    <row r="674" spans="5:9" ht="12.75">
      <c r="E674" s="12">
        <v>65.3000000000001</v>
      </c>
      <c r="F674" s="12">
        <f t="shared" si="70"/>
        <v>0</v>
      </c>
      <c r="H674" s="12">
        <v>65.3000000000001</v>
      </c>
      <c r="I674" s="12">
        <f t="shared" si="69"/>
        <v>0</v>
      </c>
    </row>
    <row r="675" spans="5:9" ht="12.75">
      <c r="E675" s="12">
        <v>65.4000000000001</v>
      </c>
      <c r="F675" s="12">
        <f t="shared" si="70"/>
        <v>0</v>
      </c>
      <c r="H675" s="12">
        <v>65.4000000000001</v>
      </c>
      <c r="I675" s="12">
        <f t="shared" si="69"/>
        <v>0</v>
      </c>
    </row>
    <row r="676" spans="5:9" ht="12.75">
      <c r="E676" s="12">
        <v>65.5000000000001</v>
      </c>
      <c r="F676" s="12">
        <f t="shared" si="70"/>
        <v>0</v>
      </c>
      <c r="H676" s="12">
        <v>65.5000000000001</v>
      </c>
      <c r="I676" s="12">
        <f t="shared" si="69"/>
        <v>0</v>
      </c>
    </row>
    <row r="677" spans="5:9" ht="12.75">
      <c r="E677" s="12">
        <v>65.6000000000001</v>
      </c>
      <c r="F677" s="12">
        <f t="shared" si="70"/>
        <v>0</v>
      </c>
      <c r="H677" s="12">
        <v>65.6000000000001</v>
      </c>
      <c r="I677" s="12">
        <f t="shared" si="69"/>
        <v>0</v>
      </c>
    </row>
    <row r="678" spans="5:9" ht="12.75">
      <c r="E678" s="12">
        <v>65.7000000000001</v>
      </c>
      <c r="F678" s="12">
        <f t="shared" si="70"/>
        <v>0</v>
      </c>
      <c r="H678" s="12">
        <v>65.7000000000001</v>
      </c>
      <c r="I678" s="12">
        <f t="shared" si="69"/>
        <v>0</v>
      </c>
    </row>
    <row r="679" spans="5:9" ht="12.75">
      <c r="E679" s="12">
        <v>65.8000000000001</v>
      </c>
      <c r="F679" s="12">
        <f t="shared" si="70"/>
        <v>0</v>
      </c>
      <c r="H679" s="12">
        <v>65.8000000000001</v>
      </c>
      <c r="I679" s="12">
        <f t="shared" si="69"/>
        <v>0</v>
      </c>
    </row>
    <row r="680" spans="5:9" ht="12.75">
      <c r="E680" s="12">
        <v>65.9</v>
      </c>
      <c r="F680" s="12">
        <f t="shared" si="70"/>
        <v>0</v>
      </c>
      <c r="H680" s="12">
        <v>65.9</v>
      </c>
      <c r="I680" s="12">
        <f t="shared" si="69"/>
        <v>0</v>
      </c>
    </row>
    <row r="681" spans="5:9" ht="12.75">
      <c r="E681" s="12">
        <v>66</v>
      </c>
      <c r="F681" s="12">
        <f>LOOKUP($E$21:$E$692,$B$21:$B$81,$C$21:$C$81)</f>
        <v>0</v>
      </c>
      <c r="H681" s="12">
        <v>66</v>
      </c>
      <c r="I681" s="12">
        <f t="shared" si="69"/>
        <v>0</v>
      </c>
    </row>
    <row r="682" spans="5:9" ht="12.75">
      <c r="E682" s="12">
        <v>66.1</v>
      </c>
      <c r="F682" s="12">
        <f aca="true" t="shared" si="71" ref="F682:F691">F681+(($F$692-$F$681)/(ROW($F$692)-ROW($F$681)))</f>
        <v>0</v>
      </c>
      <c r="H682" s="12">
        <v>66.1</v>
      </c>
      <c r="I682" s="12">
        <f t="shared" si="69"/>
        <v>0</v>
      </c>
    </row>
    <row r="683" spans="5:9" ht="12.75">
      <c r="E683" s="12">
        <v>66.2</v>
      </c>
      <c r="F683" s="12">
        <f t="shared" si="71"/>
        <v>0</v>
      </c>
      <c r="H683" s="12">
        <v>66.2</v>
      </c>
      <c r="I683" s="12">
        <f t="shared" si="69"/>
        <v>0</v>
      </c>
    </row>
    <row r="684" spans="5:9" ht="12.75">
      <c r="E684" s="12">
        <v>66.3</v>
      </c>
      <c r="F684" s="12">
        <f t="shared" si="71"/>
        <v>0</v>
      </c>
      <c r="H684" s="12">
        <v>66.3</v>
      </c>
      <c r="I684" s="12">
        <f t="shared" si="69"/>
        <v>0</v>
      </c>
    </row>
    <row r="685" spans="5:9" ht="12.75">
      <c r="E685" s="12">
        <v>66.4</v>
      </c>
      <c r="F685" s="12">
        <f t="shared" si="71"/>
        <v>0</v>
      </c>
      <c r="H685" s="12">
        <v>66.4</v>
      </c>
      <c r="I685" s="12">
        <f t="shared" si="69"/>
        <v>0</v>
      </c>
    </row>
    <row r="686" spans="5:9" ht="12.75">
      <c r="E686" s="12">
        <v>66.5</v>
      </c>
      <c r="F686" s="12">
        <f t="shared" si="71"/>
        <v>0</v>
      </c>
      <c r="H686" s="12">
        <v>66.5</v>
      </c>
      <c r="I686" s="12">
        <f t="shared" si="69"/>
        <v>0</v>
      </c>
    </row>
    <row r="687" spans="5:9" ht="12.75">
      <c r="E687" s="12">
        <v>66.6</v>
      </c>
      <c r="F687" s="12">
        <f t="shared" si="71"/>
        <v>0</v>
      </c>
      <c r="H687" s="12">
        <v>66.6</v>
      </c>
      <c r="I687" s="12">
        <f t="shared" si="69"/>
        <v>0</v>
      </c>
    </row>
    <row r="688" spans="5:9" ht="12.75">
      <c r="E688" s="12">
        <v>66.7</v>
      </c>
      <c r="F688" s="12">
        <f t="shared" si="71"/>
        <v>0</v>
      </c>
      <c r="H688" s="12">
        <v>66.7</v>
      </c>
      <c r="I688" s="12">
        <f t="shared" si="69"/>
        <v>0</v>
      </c>
    </row>
    <row r="689" spans="5:9" ht="12.75">
      <c r="E689" s="12">
        <v>66.8</v>
      </c>
      <c r="F689" s="12">
        <f t="shared" si="71"/>
        <v>0</v>
      </c>
      <c r="H689" s="12">
        <v>66.8</v>
      </c>
      <c r="I689" s="12">
        <f t="shared" si="69"/>
        <v>0</v>
      </c>
    </row>
    <row r="690" spans="5:9" ht="12.75">
      <c r="E690" s="12">
        <v>66.9</v>
      </c>
      <c r="F690" s="12">
        <f t="shared" si="71"/>
        <v>0</v>
      </c>
      <c r="H690" s="12">
        <v>66.9</v>
      </c>
      <c r="I690" s="12">
        <f t="shared" si="69"/>
        <v>0</v>
      </c>
    </row>
    <row r="691" spans="5:9" ht="12.75">
      <c r="E691" s="12">
        <v>67</v>
      </c>
      <c r="F691" s="12">
        <f t="shared" si="71"/>
        <v>0</v>
      </c>
      <c r="H691" s="12">
        <v>67</v>
      </c>
      <c r="I691" s="12">
        <f t="shared" si="69"/>
        <v>0</v>
      </c>
    </row>
    <row r="692" spans="5:9" ht="12.75">
      <c r="E692" s="12">
        <v>67.1</v>
      </c>
      <c r="F692" s="12">
        <f>LOOKUP($E$21:$E$692,$B$21:$B$81,$C$21:$C$81)</f>
        <v>0</v>
      </c>
      <c r="H692" s="12">
        <v>67.1</v>
      </c>
      <c r="I692" s="12">
        <f t="shared" si="69"/>
        <v>0</v>
      </c>
    </row>
  </sheetData>
  <printOptions/>
  <pageMargins left="1.25" right="1.2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92"/>
  <sheetViews>
    <sheetView zoomScale="75" zoomScaleNormal="75" workbookViewId="0" topLeftCell="A1">
      <selection activeCell="U37" sqref="U37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3.8515625" style="0" customWidth="1"/>
    <col min="8" max="8" width="16.7109375" style="0" customWidth="1"/>
    <col min="9" max="9" width="11.421875" style="0" customWidth="1"/>
  </cols>
  <sheetData>
    <row r="1" spans="1:2" ht="12.75">
      <c r="A1" s="7" t="s">
        <v>0</v>
      </c>
      <c r="B1" s="8" t="s">
        <v>35</v>
      </c>
    </row>
    <row r="2" spans="1:5" ht="12.75">
      <c r="A2" s="7"/>
      <c r="B2" s="1"/>
      <c r="E2" s="9" t="s">
        <v>1</v>
      </c>
    </row>
    <row r="3" spans="1:5" ht="12.75">
      <c r="A3" s="7" t="s">
        <v>2</v>
      </c>
      <c r="B3" s="8" t="s">
        <v>61</v>
      </c>
      <c r="E3" t="s">
        <v>3</v>
      </c>
    </row>
    <row r="4" spans="1:2" ht="12.75">
      <c r="A4" s="8"/>
      <c r="B4" s="1"/>
    </row>
    <row r="5" spans="1:5" ht="12.75">
      <c r="A5" s="7" t="s">
        <v>4</v>
      </c>
      <c r="B5" s="8" t="s">
        <v>36</v>
      </c>
      <c r="E5" s="9" t="s">
        <v>27</v>
      </c>
    </row>
    <row r="6" spans="1:5" ht="12.75">
      <c r="A6" s="7"/>
      <c r="B6" s="1"/>
      <c r="E6">
        <v>8.9</v>
      </c>
    </row>
    <row r="7" spans="1:2" ht="12.75">
      <c r="A7" s="7" t="s">
        <v>5</v>
      </c>
      <c r="B7" s="1" t="s">
        <v>6</v>
      </c>
    </row>
    <row r="8" spans="1:5" ht="12.75">
      <c r="A8" s="7"/>
      <c r="B8" s="1"/>
      <c r="E8" s="9" t="s">
        <v>28</v>
      </c>
    </row>
    <row r="9" spans="1:5" ht="12.75">
      <c r="A9" s="7" t="s">
        <v>7</v>
      </c>
      <c r="B9" s="1" t="s">
        <v>8</v>
      </c>
      <c r="E9">
        <v>55.9</v>
      </c>
    </row>
    <row r="10" spans="1:2" ht="12.75">
      <c r="A10" s="7"/>
      <c r="B10" s="1"/>
    </row>
    <row r="11" spans="1:2" ht="12.75">
      <c r="A11" s="7" t="s">
        <v>9</v>
      </c>
      <c r="B11" s="1" t="s">
        <v>62</v>
      </c>
    </row>
    <row r="12" spans="1:2" ht="12.75">
      <c r="A12" s="7"/>
      <c r="B12" s="1"/>
    </row>
    <row r="13" spans="1:2" ht="12.75">
      <c r="A13" s="7" t="s">
        <v>10</v>
      </c>
      <c r="B13" s="1" t="s">
        <v>11</v>
      </c>
    </row>
    <row r="14" spans="1:2" ht="12.75">
      <c r="A14" s="7"/>
      <c r="B14" s="1"/>
    </row>
    <row r="15" spans="1:2" ht="12.75">
      <c r="A15" s="7" t="s">
        <v>12</v>
      </c>
      <c r="B15" s="1" t="s">
        <v>13</v>
      </c>
    </row>
    <row r="16" spans="1:2" ht="12.75">
      <c r="A16" s="7"/>
      <c r="B16" s="1"/>
    </row>
    <row r="17" spans="1:9" ht="12.75">
      <c r="A17" s="7" t="s">
        <v>14</v>
      </c>
      <c r="B17" s="1" t="s">
        <v>15</v>
      </c>
      <c r="H17" s="9" t="s">
        <v>25</v>
      </c>
      <c r="I17">
        <v>1500</v>
      </c>
    </row>
    <row r="18" ht="12.75">
      <c r="B18" s="2"/>
    </row>
    <row r="19" spans="1:8" ht="12.75">
      <c r="A19" s="7" t="s">
        <v>16</v>
      </c>
      <c r="B19" s="7"/>
      <c r="C19" s="7"/>
      <c r="E19" s="9" t="s">
        <v>17</v>
      </c>
      <c r="H19" s="9" t="s">
        <v>26</v>
      </c>
    </row>
    <row r="20" spans="1:9" ht="12.75">
      <c r="A20" s="6" t="s">
        <v>18</v>
      </c>
      <c r="B20" s="6" t="s">
        <v>19</v>
      </c>
      <c r="C20" s="10" t="s">
        <v>20</v>
      </c>
      <c r="E20" s="11" t="s">
        <v>19</v>
      </c>
      <c r="F20" s="11" t="s">
        <v>20</v>
      </c>
      <c r="H20" s="11" t="s">
        <v>19</v>
      </c>
      <c r="I20" s="11" t="s">
        <v>20</v>
      </c>
    </row>
    <row r="21" spans="1:9" ht="12.75">
      <c r="A21" s="12">
        <v>0</v>
      </c>
      <c r="B21" s="12">
        <f aca="true" t="shared" si="0" ref="B21:B81">ROUND(A21*2.23693929205,1)</f>
        <v>0</v>
      </c>
      <c r="C21" s="12">
        <v>0</v>
      </c>
      <c r="E21" s="13">
        <v>0</v>
      </c>
      <c r="F21" s="12">
        <f>LOOKUP($E$21:$E$692,$B$21:$B$81,$C$21:$C$81)</f>
        <v>0</v>
      </c>
      <c r="H21" s="13">
        <v>0</v>
      </c>
      <c r="I21" s="12">
        <f aca="true" t="shared" si="1" ref="I21:I84">$F21*$I$17/$B$5</f>
        <v>0</v>
      </c>
    </row>
    <row r="22" spans="1:9" ht="12.75">
      <c r="A22" s="12">
        <v>0.5</v>
      </c>
      <c r="B22" s="12">
        <f t="shared" si="0"/>
        <v>1.1</v>
      </c>
      <c r="C22" s="12">
        <v>0</v>
      </c>
      <c r="E22" s="12">
        <v>0.1</v>
      </c>
      <c r="F22" s="12">
        <f aca="true" t="shared" si="2" ref="F22:F31">F21+(($F$32-$F$21)/(ROW($F$32)-ROW($F$21)))</f>
        <v>0</v>
      </c>
      <c r="H22" s="12">
        <v>0.1</v>
      </c>
      <c r="I22" s="12">
        <f t="shared" si="1"/>
        <v>0</v>
      </c>
    </row>
    <row r="23" spans="1:9" ht="12.75">
      <c r="A23" s="12">
        <v>1</v>
      </c>
      <c r="B23" s="12">
        <f t="shared" si="0"/>
        <v>2.2</v>
      </c>
      <c r="C23" s="12">
        <v>0</v>
      </c>
      <c r="E23" s="12">
        <v>0.2</v>
      </c>
      <c r="F23" s="12">
        <f t="shared" si="2"/>
        <v>0</v>
      </c>
      <c r="H23" s="12">
        <v>0.2</v>
      </c>
      <c r="I23" s="12">
        <f t="shared" si="1"/>
        <v>0</v>
      </c>
    </row>
    <row r="24" spans="1:9" ht="12.75">
      <c r="A24" s="12">
        <v>1.5</v>
      </c>
      <c r="B24" s="12">
        <f t="shared" si="0"/>
        <v>3.4</v>
      </c>
      <c r="C24" s="12">
        <v>0</v>
      </c>
      <c r="E24" s="12">
        <v>0.3</v>
      </c>
      <c r="F24" s="12">
        <f t="shared" si="2"/>
        <v>0</v>
      </c>
      <c r="H24" s="12">
        <v>0.3</v>
      </c>
      <c r="I24" s="12">
        <f t="shared" si="1"/>
        <v>0</v>
      </c>
    </row>
    <row r="25" spans="1:9" ht="12.75">
      <c r="A25" s="12">
        <v>2</v>
      </c>
      <c r="B25" s="12">
        <f t="shared" si="0"/>
        <v>4.5</v>
      </c>
      <c r="C25" s="12">
        <v>0</v>
      </c>
      <c r="E25" s="12">
        <v>0.4</v>
      </c>
      <c r="F25" s="12">
        <f t="shared" si="2"/>
        <v>0</v>
      </c>
      <c r="H25" s="12">
        <v>0.4</v>
      </c>
      <c r="I25" s="12">
        <f t="shared" si="1"/>
        <v>0</v>
      </c>
    </row>
    <row r="26" spans="1:9" ht="12.75">
      <c r="A26" s="12">
        <v>2.5</v>
      </c>
      <c r="B26" s="12">
        <f t="shared" si="0"/>
        <v>5.6</v>
      </c>
      <c r="C26" s="12">
        <v>0</v>
      </c>
      <c r="E26" s="12">
        <v>0.5</v>
      </c>
      <c r="F26" s="12">
        <f t="shared" si="2"/>
        <v>0</v>
      </c>
      <c r="H26" s="12">
        <v>0.5</v>
      </c>
      <c r="I26" s="12">
        <f t="shared" si="1"/>
        <v>0</v>
      </c>
    </row>
    <row r="27" spans="1:9" ht="12.75">
      <c r="A27" s="12">
        <v>3</v>
      </c>
      <c r="B27" s="12">
        <f t="shared" si="0"/>
        <v>6.7</v>
      </c>
      <c r="C27" s="12">
        <v>0</v>
      </c>
      <c r="E27" s="12">
        <v>0.6</v>
      </c>
      <c r="F27" s="12">
        <f t="shared" si="2"/>
        <v>0</v>
      </c>
      <c r="H27" s="12">
        <v>0.6</v>
      </c>
      <c r="I27" s="12">
        <f t="shared" si="1"/>
        <v>0</v>
      </c>
    </row>
    <row r="28" spans="1:9" ht="12.75">
      <c r="A28" s="12">
        <v>3.5</v>
      </c>
      <c r="B28" s="12">
        <f t="shared" si="0"/>
        <v>7.8</v>
      </c>
      <c r="C28" s="12">
        <v>0</v>
      </c>
      <c r="E28" s="12">
        <v>0.7</v>
      </c>
      <c r="F28" s="12">
        <f t="shared" si="2"/>
        <v>0</v>
      </c>
      <c r="H28" s="12">
        <v>0.7</v>
      </c>
      <c r="I28" s="12">
        <f t="shared" si="1"/>
        <v>0</v>
      </c>
    </row>
    <row r="29" spans="1:9" ht="12.75">
      <c r="A29" s="12">
        <v>4</v>
      </c>
      <c r="B29" s="12">
        <f t="shared" si="0"/>
        <v>8.9</v>
      </c>
      <c r="C29" s="12">
        <v>31</v>
      </c>
      <c r="E29" s="12">
        <v>0.8</v>
      </c>
      <c r="F29" s="12">
        <f t="shared" si="2"/>
        <v>0</v>
      </c>
      <c r="H29" s="12">
        <v>0.8</v>
      </c>
      <c r="I29" s="12">
        <f t="shared" si="1"/>
        <v>0</v>
      </c>
    </row>
    <row r="30" spans="1:9" ht="12.75">
      <c r="A30" s="12">
        <v>4.5</v>
      </c>
      <c r="B30" s="12">
        <f t="shared" si="0"/>
        <v>10.1</v>
      </c>
      <c r="C30" s="12">
        <v>57</v>
      </c>
      <c r="E30" s="12">
        <v>0.9</v>
      </c>
      <c r="F30" s="12">
        <f t="shared" si="2"/>
        <v>0</v>
      </c>
      <c r="H30" s="12">
        <v>0.9</v>
      </c>
      <c r="I30" s="12">
        <f t="shared" si="1"/>
        <v>0</v>
      </c>
    </row>
    <row r="31" spans="1:9" ht="12.75">
      <c r="A31" s="12">
        <v>5</v>
      </c>
      <c r="B31" s="12">
        <f t="shared" si="0"/>
        <v>11.2</v>
      </c>
      <c r="C31" s="12">
        <v>92</v>
      </c>
      <c r="E31" s="12">
        <v>1</v>
      </c>
      <c r="F31" s="12">
        <f t="shared" si="2"/>
        <v>0</v>
      </c>
      <c r="H31" s="12">
        <v>1</v>
      </c>
      <c r="I31" s="12">
        <f t="shared" si="1"/>
        <v>0</v>
      </c>
    </row>
    <row r="32" spans="1:9" ht="12.75">
      <c r="A32" s="12">
        <v>5.5</v>
      </c>
      <c r="B32" s="12">
        <f t="shared" si="0"/>
        <v>12.3</v>
      </c>
      <c r="C32" s="12">
        <v>134</v>
      </c>
      <c r="E32" s="12">
        <v>1.1</v>
      </c>
      <c r="F32" s="12">
        <f>LOOKUP($E$21:$E$621,$B$21:$B$81,$C$21:$C$81)</f>
        <v>0</v>
      </c>
      <c r="H32" s="12">
        <v>1.1</v>
      </c>
      <c r="I32" s="12">
        <f t="shared" si="1"/>
        <v>0</v>
      </c>
    </row>
    <row r="33" spans="1:9" ht="12.75">
      <c r="A33" s="12">
        <v>6</v>
      </c>
      <c r="B33" s="12">
        <f t="shared" si="0"/>
        <v>13.4</v>
      </c>
      <c r="C33" s="12">
        <v>184</v>
      </c>
      <c r="E33" s="12">
        <v>1.2</v>
      </c>
      <c r="F33" s="12">
        <f aca="true" t="shared" si="3" ref="F33:F42">F32+(($F$43-$F$32)/(ROW($F$43)-ROW($F$32)))</f>
        <v>0</v>
      </c>
      <c r="H33" s="12">
        <v>1.2</v>
      </c>
      <c r="I33" s="12">
        <f t="shared" si="1"/>
        <v>0</v>
      </c>
    </row>
    <row r="34" spans="1:9" ht="12.75">
      <c r="A34" s="12">
        <v>6.5</v>
      </c>
      <c r="B34" s="12">
        <f t="shared" si="0"/>
        <v>14.5</v>
      </c>
      <c r="C34" s="12">
        <v>243</v>
      </c>
      <c r="E34" s="12">
        <v>1.3</v>
      </c>
      <c r="F34" s="12">
        <f t="shared" si="3"/>
        <v>0</v>
      </c>
      <c r="H34" s="12">
        <v>1.3</v>
      </c>
      <c r="I34" s="12">
        <f t="shared" si="1"/>
        <v>0</v>
      </c>
    </row>
    <row r="35" spans="1:9" ht="12.75">
      <c r="A35" s="12">
        <v>7</v>
      </c>
      <c r="B35" s="12">
        <f t="shared" si="0"/>
        <v>15.7</v>
      </c>
      <c r="C35" s="12">
        <v>312</v>
      </c>
      <c r="E35" s="12">
        <v>1.4</v>
      </c>
      <c r="F35" s="12">
        <f t="shared" si="3"/>
        <v>0</v>
      </c>
      <c r="H35" s="12">
        <v>1.4</v>
      </c>
      <c r="I35" s="12">
        <f t="shared" si="1"/>
        <v>0</v>
      </c>
    </row>
    <row r="36" spans="1:9" ht="12.75">
      <c r="A36" s="12">
        <v>7.5</v>
      </c>
      <c r="B36" s="12">
        <f t="shared" si="0"/>
        <v>16.8</v>
      </c>
      <c r="C36" s="12">
        <v>388</v>
      </c>
      <c r="E36" s="12">
        <v>1.5</v>
      </c>
      <c r="F36" s="12">
        <f t="shared" si="3"/>
        <v>0</v>
      </c>
      <c r="H36" s="12">
        <v>1.5</v>
      </c>
      <c r="I36" s="12">
        <f t="shared" si="1"/>
        <v>0</v>
      </c>
    </row>
    <row r="37" spans="1:9" ht="12.75">
      <c r="A37" s="12">
        <v>8</v>
      </c>
      <c r="B37" s="12">
        <f t="shared" si="0"/>
        <v>17.9</v>
      </c>
      <c r="C37" s="12">
        <v>479</v>
      </c>
      <c r="E37" s="12">
        <v>1.6</v>
      </c>
      <c r="F37" s="12">
        <f t="shared" si="3"/>
        <v>0</v>
      </c>
      <c r="H37" s="12">
        <v>1.6</v>
      </c>
      <c r="I37" s="12">
        <f t="shared" si="1"/>
        <v>0</v>
      </c>
    </row>
    <row r="38" spans="1:9" ht="12.75">
      <c r="A38" s="12">
        <v>8.5</v>
      </c>
      <c r="B38" s="12">
        <f t="shared" si="0"/>
        <v>19</v>
      </c>
      <c r="C38" s="12">
        <v>583</v>
      </c>
      <c r="E38" s="12">
        <v>1.7</v>
      </c>
      <c r="F38" s="12">
        <f t="shared" si="3"/>
        <v>0</v>
      </c>
      <c r="H38" s="12">
        <v>1.7</v>
      </c>
      <c r="I38" s="12">
        <f t="shared" si="1"/>
        <v>0</v>
      </c>
    </row>
    <row r="39" spans="1:9" ht="12.75">
      <c r="A39" s="12">
        <v>9</v>
      </c>
      <c r="B39" s="12">
        <f t="shared" si="0"/>
        <v>20.1</v>
      </c>
      <c r="C39" s="12">
        <v>703</v>
      </c>
      <c r="E39" s="12">
        <v>1.8</v>
      </c>
      <c r="F39" s="12">
        <f t="shared" si="3"/>
        <v>0</v>
      </c>
      <c r="H39" s="12">
        <v>1.8</v>
      </c>
      <c r="I39" s="12">
        <f t="shared" si="1"/>
        <v>0</v>
      </c>
    </row>
    <row r="40" spans="1:9" ht="12.75">
      <c r="A40" s="12">
        <v>9.5</v>
      </c>
      <c r="B40" s="12">
        <f t="shared" si="0"/>
        <v>21.3</v>
      </c>
      <c r="C40" s="12">
        <v>841</v>
      </c>
      <c r="E40" s="12">
        <v>1.9</v>
      </c>
      <c r="F40" s="12">
        <f t="shared" si="3"/>
        <v>0</v>
      </c>
      <c r="H40" s="12">
        <v>1.9</v>
      </c>
      <c r="I40" s="12">
        <f t="shared" si="1"/>
        <v>0</v>
      </c>
    </row>
    <row r="41" spans="1:9" ht="12.75">
      <c r="A41" s="12">
        <v>10</v>
      </c>
      <c r="B41" s="12">
        <f t="shared" si="0"/>
        <v>22.4</v>
      </c>
      <c r="C41" s="12">
        <v>983</v>
      </c>
      <c r="E41" s="12">
        <v>2</v>
      </c>
      <c r="F41" s="12">
        <f t="shared" si="3"/>
        <v>0</v>
      </c>
      <c r="H41" s="12">
        <v>2</v>
      </c>
      <c r="I41" s="12">
        <f t="shared" si="1"/>
        <v>0</v>
      </c>
    </row>
    <row r="42" spans="1:9" ht="12.75">
      <c r="A42" s="12">
        <v>10.5</v>
      </c>
      <c r="B42" s="12">
        <f t="shared" si="0"/>
        <v>23.5</v>
      </c>
      <c r="C42" s="12">
        <v>1123</v>
      </c>
      <c r="E42" s="12">
        <v>2.1</v>
      </c>
      <c r="F42" s="12">
        <f t="shared" si="3"/>
        <v>0</v>
      </c>
      <c r="H42" s="12">
        <v>2.1</v>
      </c>
      <c r="I42" s="12">
        <f t="shared" si="1"/>
        <v>0</v>
      </c>
    </row>
    <row r="43" spans="1:9" ht="12.75">
      <c r="A43" s="12">
        <v>11</v>
      </c>
      <c r="B43" s="12">
        <f t="shared" si="0"/>
        <v>24.6</v>
      </c>
      <c r="C43" s="12">
        <v>1261</v>
      </c>
      <c r="E43" s="12">
        <v>2.2</v>
      </c>
      <c r="F43" s="12">
        <f>LOOKUP($E$21:$E$621,$B$21:$B$81,$C$21:$C$81)</f>
        <v>0</v>
      </c>
      <c r="H43" s="12">
        <v>2.2</v>
      </c>
      <c r="I43" s="12">
        <f t="shared" si="1"/>
        <v>0</v>
      </c>
    </row>
    <row r="44" spans="1:9" ht="12.75">
      <c r="A44" s="12">
        <v>11.5</v>
      </c>
      <c r="B44" s="12">
        <f t="shared" si="0"/>
        <v>25.7</v>
      </c>
      <c r="C44" s="12">
        <v>1347</v>
      </c>
      <c r="E44" s="12">
        <v>2.3</v>
      </c>
      <c r="F44" s="12">
        <f aca="true" t="shared" si="4" ref="F44:F54">F43+(($F$55-$F$43)/(ROW($F$55)-ROW($F$43)))</f>
        <v>0</v>
      </c>
      <c r="H44" s="12">
        <v>2.3</v>
      </c>
      <c r="I44" s="12">
        <f t="shared" si="1"/>
        <v>0</v>
      </c>
    </row>
    <row r="45" spans="1:9" ht="12.75">
      <c r="A45" s="12">
        <v>12</v>
      </c>
      <c r="B45" s="12">
        <f t="shared" si="0"/>
        <v>26.8</v>
      </c>
      <c r="C45" s="12">
        <v>1435</v>
      </c>
      <c r="E45" s="12">
        <v>2.4</v>
      </c>
      <c r="F45" s="12">
        <f t="shared" si="4"/>
        <v>0</v>
      </c>
      <c r="H45" s="12">
        <v>2.4</v>
      </c>
      <c r="I45" s="12">
        <f t="shared" si="1"/>
        <v>0</v>
      </c>
    </row>
    <row r="46" spans="1:9" ht="12.75">
      <c r="A46" s="12">
        <v>12.5</v>
      </c>
      <c r="B46" s="12">
        <f t="shared" si="0"/>
        <v>28</v>
      </c>
      <c r="C46" s="12">
        <v>1462</v>
      </c>
      <c r="E46" s="12">
        <v>2.5</v>
      </c>
      <c r="F46" s="12">
        <f t="shared" si="4"/>
        <v>0</v>
      </c>
      <c r="H46" s="12">
        <v>2.5</v>
      </c>
      <c r="I46" s="12">
        <f t="shared" si="1"/>
        <v>0</v>
      </c>
    </row>
    <row r="47" spans="1:9" ht="12.75">
      <c r="A47" s="12">
        <v>13</v>
      </c>
      <c r="B47" s="12">
        <f t="shared" si="0"/>
        <v>29.1</v>
      </c>
      <c r="C47" s="12">
        <v>1491</v>
      </c>
      <c r="E47" s="12">
        <v>2.6</v>
      </c>
      <c r="F47" s="12">
        <f t="shared" si="4"/>
        <v>0</v>
      </c>
      <c r="H47" s="12">
        <v>2.6</v>
      </c>
      <c r="I47" s="12">
        <f t="shared" si="1"/>
        <v>0</v>
      </c>
    </row>
    <row r="48" spans="1:9" ht="12.75">
      <c r="A48" s="12">
        <v>13.5</v>
      </c>
      <c r="B48" s="12">
        <f t="shared" si="0"/>
        <v>30.2</v>
      </c>
      <c r="C48" s="12">
        <v>1500</v>
      </c>
      <c r="E48" s="12">
        <v>2.7</v>
      </c>
      <c r="F48" s="12">
        <f t="shared" si="4"/>
        <v>0</v>
      </c>
      <c r="H48" s="12">
        <v>2.7</v>
      </c>
      <c r="I48" s="12">
        <f t="shared" si="1"/>
        <v>0</v>
      </c>
    </row>
    <row r="49" spans="1:9" ht="12.75">
      <c r="A49" s="12">
        <v>14</v>
      </c>
      <c r="B49" s="12">
        <f t="shared" si="0"/>
        <v>31.3</v>
      </c>
      <c r="C49" s="12">
        <v>1500</v>
      </c>
      <c r="E49" s="12">
        <v>2.8</v>
      </c>
      <c r="F49" s="12">
        <f t="shared" si="4"/>
        <v>0</v>
      </c>
      <c r="H49" s="12">
        <v>2.8</v>
      </c>
      <c r="I49" s="12">
        <f t="shared" si="1"/>
        <v>0</v>
      </c>
    </row>
    <row r="50" spans="1:11" ht="12.75">
      <c r="A50" s="12">
        <v>14.5</v>
      </c>
      <c r="B50" s="12">
        <f t="shared" si="0"/>
        <v>32.4</v>
      </c>
      <c r="C50" s="12">
        <v>1500</v>
      </c>
      <c r="E50" s="12">
        <v>2.9</v>
      </c>
      <c r="F50" s="12">
        <f t="shared" si="4"/>
        <v>0</v>
      </c>
      <c r="H50" s="12">
        <v>2.9</v>
      </c>
      <c r="I50" s="12">
        <f t="shared" si="1"/>
        <v>0</v>
      </c>
      <c r="K50" s="9" t="s">
        <v>21</v>
      </c>
    </row>
    <row r="51" spans="1:11" ht="12.75">
      <c r="A51" s="12">
        <v>15</v>
      </c>
      <c r="B51" s="12">
        <f t="shared" si="0"/>
        <v>33.6</v>
      </c>
      <c r="C51" s="12">
        <v>1500</v>
      </c>
      <c r="E51" s="12">
        <v>3</v>
      </c>
      <c r="F51" s="12">
        <f t="shared" si="4"/>
        <v>0</v>
      </c>
      <c r="H51" s="12">
        <v>3</v>
      </c>
      <c r="I51" s="12">
        <f t="shared" si="1"/>
        <v>0</v>
      </c>
      <c r="K51" t="s">
        <v>22</v>
      </c>
    </row>
    <row r="52" spans="1:11" ht="12.75">
      <c r="A52" s="12">
        <v>15.5</v>
      </c>
      <c r="B52" s="12">
        <f t="shared" si="0"/>
        <v>34.7</v>
      </c>
      <c r="C52" s="12">
        <v>1500</v>
      </c>
      <c r="E52" s="12">
        <v>3.1</v>
      </c>
      <c r="F52" s="12">
        <f t="shared" si="4"/>
        <v>0</v>
      </c>
      <c r="H52" s="12">
        <v>3.1</v>
      </c>
      <c r="I52" s="12">
        <f t="shared" si="1"/>
        <v>0</v>
      </c>
      <c r="K52" t="s">
        <v>23</v>
      </c>
    </row>
    <row r="53" spans="1:11" ht="12.75">
      <c r="A53" s="12">
        <v>16</v>
      </c>
      <c r="B53" s="12">
        <f t="shared" si="0"/>
        <v>35.8</v>
      </c>
      <c r="C53" s="12">
        <v>1500</v>
      </c>
      <c r="E53" s="12">
        <v>3.2</v>
      </c>
      <c r="F53" s="12">
        <f t="shared" si="4"/>
        <v>0</v>
      </c>
      <c r="H53" s="12">
        <v>3.2</v>
      </c>
      <c r="I53" s="12">
        <f t="shared" si="1"/>
        <v>0</v>
      </c>
      <c r="K53" t="s">
        <v>24</v>
      </c>
    </row>
    <row r="54" spans="1:11" ht="12.75">
      <c r="A54" s="12">
        <v>16.5</v>
      </c>
      <c r="B54" s="12">
        <f t="shared" si="0"/>
        <v>36.9</v>
      </c>
      <c r="C54" s="12">
        <v>1500</v>
      </c>
      <c r="E54" s="12">
        <v>3.3</v>
      </c>
      <c r="F54" s="12">
        <f t="shared" si="4"/>
        <v>0</v>
      </c>
      <c r="H54" s="12">
        <v>3.3</v>
      </c>
      <c r="I54" s="12">
        <f t="shared" si="1"/>
        <v>0</v>
      </c>
      <c r="K54" t="s">
        <v>37</v>
      </c>
    </row>
    <row r="55" spans="1:9" ht="12.75">
      <c r="A55" s="12">
        <v>17</v>
      </c>
      <c r="B55" s="12">
        <f t="shared" si="0"/>
        <v>38</v>
      </c>
      <c r="C55" s="12">
        <v>1500</v>
      </c>
      <c r="E55" s="12">
        <v>3.4</v>
      </c>
      <c r="F55" s="12">
        <f>LOOKUP($E$21:$E$621,$B$21:$B$81,$C$21:$C$81)</f>
        <v>0</v>
      </c>
      <c r="H55" s="12">
        <v>3.4</v>
      </c>
      <c r="I55" s="12">
        <f t="shared" si="1"/>
        <v>0</v>
      </c>
    </row>
    <row r="56" spans="1:9" ht="12.75">
      <c r="A56" s="12">
        <v>17.5</v>
      </c>
      <c r="B56" s="12">
        <f t="shared" si="0"/>
        <v>39.1</v>
      </c>
      <c r="C56" s="12">
        <v>1500</v>
      </c>
      <c r="E56" s="12">
        <v>3.5</v>
      </c>
      <c r="F56" s="12">
        <f aca="true" t="shared" si="5" ref="F56:F65">F55+(($F$66-$F$55)/(ROW($F$66)-ROW($F$55)))</f>
        <v>0</v>
      </c>
      <c r="H56" s="12">
        <v>3.5</v>
      </c>
      <c r="I56" s="12">
        <f t="shared" si="1"/>
        <v>0</v>
      </c>
    </row>
    <row r="57" spans="1:9" ht="12.75">
      <c r="A57" s="12">
        <v>18</v>
      </c>
      <c r="B57" s="12">
        <f t="shared" si="0"/>
        <v>40.3</v>
      </c>
      <c r="C57" s="12">
        <v>1500</v>
      </c>
      <c r="E57" s="12">
        <v>3.6</v>
      </c>
      <c r="F57" s="12">
        <f t="shared" si="5"/>
        <v>0</v>
      </c>
      <c r="H57" s="12">
        <v>3.6</v>
      </c>
      <c r="I57" s="12">
        <f t="shared" si="1"/>
        <v>0</v>
      </c>
    </row>
    <row r="58" spans="1:9" ht="12.75">
      <c r="A58" s="12">
        <v>18.5</v>
      </c>
      <c r="B58" s="12">
        <f t="shared" si="0"/>
        <v>41.4</v>
      </c>
      <c r="C58" s="12">
        <v>1500</v>
      </c>
      <c r="E58" s="12">
        <v>3.7</v>
      </c>
      <c r="F58" s="12">
        <f t="shared" si="5"/>
        <v>0</v>
      </c>
      <c r="H58" s="12">
        <v>3.7</v>
      </c>
      <c r="I58" s="12">
        <f t="shared" si="1"/>
        <v>0</v>
      </c>
    </row>
    <row r="59" spans="1:9" ht="12.75">
      <c r="A59" s="12">
        <v>19</v>
      </c>
      <c r="B59" s="12">
        <f t="shared" si="0"/>
        <v>42.5</v>
      </c>
      <c r="C59" s="12">
        <v>1500</v>
      </c>
      <c r="E59" s="12">
        <v>3.8</v>
      </c>
      <c r="F59" s="12">
        <f t="shared" si="5"/>
        <v>0</v>
      </c>
      <c r="H59" s="12">
        <v>3.8</v>
      </c>
      <c r="I59" s="12">
        <f t="shared" si="1"/>
        <v>0</v>
      </c>
    </row>
    <row r="60" spans="1:9" ht="12.75">
      <c r="A60" s="12">
        <v>19.5</v>
      </c>
      <c r="B60" s="12">
        <f t="shared" si="0"/>
        <v>43.6</v>
      </c>
      <c r="C60" s="12">
        <v>1500</v>
      </c>
      <c r="E60" s="12">
        <v>3.9</v>
      </c>
      <c r="F60" s="12">
        <f t="shared" si="5"/>
        <v>0</v>
      </c>
      <c r="H60" s="12">
        <v>3.9</v>
      </c>
      <c r="I60" s="12">
        <f t="shared" si="1"/>
        <v>0</v>
      </c>
    </row>
    <row r="61" spans="1:9" ht="12.75">
      <c r="A61" s="12">
        <v>20</v>
      </c>
      <c r="B61" s="12">
        <f t="shared" si="0"/>
        <v>44.7</v>
      </c>
      <c r="C61" s="12">
        <v>1500</v>
      </c>
      <c r="E61" s="12">
        <v>4</v>
      </c>
      <c r="F61" s="12">
        <f t="shared" si="5"/>
        <v>0</v>
      </c>
      <c r="H61" s="12">
        <v>4</v>
      </c>
      <c r="I61" s="12">
        <f t="shared" si="1"/>
        <v>0</v>
      </c>
    </row>
    <row r="62" spans="1:9" ht="12.75">
      <c r="A62" s="12">
        <v>20.5</v>
      </c>
      <c r="B62" s="12">
        <f t="shared" si="0"/>
        <v>45.9</v>
      </c>
      <c r="C62" s="12">
        <v>1500</v>
      </c>
      <c r="E62" s="12">
        <v>4.1</v>
      </c>
      <c r="F62" s="12">
        <f t="shared" si="5"/>
        <v>0</v>
      </c>
      <c r="H62" s="12">
        <v>4.1</v>
      </c>
      <c r="I62" s="12">
        <f t="shared" si="1"/>
        <v>0</v>
      </c>
    </row>
    <row r="63" spans="1:9" ht="12.75">
      <c r="A63" s="12">
        <v>21</v>
      </c>
      <c r="B63" s="12">
        <f t="shared" si="0"/>
        <v>47</v>
      </c>
      <c r="C63" s="12">
        <v>1500</v>
      </c>
      <c r="E63" s="12">
        <v>4.2</v>
      </c>
      <c r="F63" s="12">
        <f t="shared" si="5"/>
        <v>0</v>
      </c>
      <c r="H63" s="12">
        <v>4.2</v>
      </c>
      <c r="I63" s="12">
        <f t="shared" si="1"/>
        <v>0</v>
      </c>
    </row>
    <row r="64" spans="1:9" ht="12.75">
      <c r="A64" s="12">
        <v>21.5</v>
      </c>
      <c r="B64" s="12">
        <f t="shared" si="0"/>
        <v>48.1</v>
      </c>
      <c r="C64" s="12">
        <v>1500</v>
      </c>
      <c r="E64" s="12">
        <v>4.3</v>
      </c>
      <c r="F64" s="12">
        <f t="shared" si="5"/>
        <v>0</v>
      </c>
      <c r="H64" s="12">
        <v>4.3</v>
      </c>
      <c r="I64" s="12">
        <f t="shared" si="1"/>
        <v>0</v>
      </c>
    </row>
    <row r="65" spans="1:9" ht="12.75">
      <c r="A65" s="12">
        <v>22</v>
      </c>
      <c r="B65" s="12">
        <f t="shared" si="0"/>
        <v>49.2</v>
      </c>
      <c r="C65" s="12">
        <v>1500</v>
      </c>
      <c r="E65" s="12">
        <v>4.4</v>
      </c>
      <c r="F65" s="12">
        <f t="shared" si="5"/>
        <v>0</v>
      </c>
      <c r="H65" s="12">
        <v>4.4</v>
      </c>
      <c r="I65" s="12">
        <f t="shared" si="1"/>
        <v>0</v>
      </c>
    </row>
    <row r="66" spans="1:9" ht="12.75">
      <c r="A66" s="12">
        <v>22.5</v>
      </c>
      <c r="B66" s="12">
        <f t="shared" si="0"/>
        <v>50.3</v>
      </c>
      <c r="C66" s="12">
        <v>1500</v>
      </c>
      <c r="E66" s="12">
        <v>4.5</v>
      </c>
      <c r="F66" s="12">
        <f>LOOKUP($E$21:$E$621,$B$21:$B$81,$C$21:$C$81)</f>
        <v>0</v>
      </c>
      <c r="H66" s="12">
        <v>4.5</v>
      </c>
      <c r="I66" s="12">
        <f t="shared" si="1"/>
        <v>0</v>
      </c>
    </row>
    <row r="67" spans="1:9" ht="12.75">
      <c r="A67" s="12">
        <v>23</v>
      </c>
      <c r="B67" s="12">
        <f t="shared" si="0"/>
        <v>51.4</v>
      </c>
      <c r="C67" s="12">
        <v>1500</v>
      </c>
      <c r="E67" s="12">
        <v>4.6</v>
      </c>
      <c r="F67" s="12">
        <f aca="true" t="shared" si="6" ref="F67:F76">F66+(($F$77-$F$66)/(ROW($F$77)-ROW($F$66)))</f>
        <v>0</v>
      </c>
      <c r="H67" s="12">
        <v>4.6</v>
      </c>
      <c r="I67" s="12">
        <f t="shared" si="1"/>
        <v>0</v>
      </c>
    </row>
    <row r="68" spans="1:9" ht="12.75">
      <c r="A68" s="12">
        <v>23.5</v>
      </c>
      <c r="B68" s="12">
        <f t="shared" si="0"/>
        <v>52.6</v>
      </c>
      <c r="C68" s="12">
        <v>1500</v>
      </c>
      <c r="E68" s="12">
        <v>4.7</v>
      </c>
      <c r="F68" s="12">
        <f t="shared" si="6"/>
        <v>0</v>
      </c>
      <c r="H68" s="12">
        <v>4.7</v>
      </c>
      <c r="I68" s="12">
        <f t="shared" si="1"/>
        <v>0</v>
      </c>
    </row>
    <row r="69" spans="1:9" ht="12.75">
      <c r="A69" s="12">
        <v>24</v>
      </c>
      <c r="B69" s="12">
        <f t="shared" si="0"/>
        <v>53.7</v>
      </c>
      <c r="C69" s="12">
        <v>1500</v>
      </c>
      <c r="E69" s="12">
        <v>4.8</v>
      </c>
      <c r="F69" s="12">
        <f t="shared" si="6"/>
        <v>0</v>
      </c>
      <c r="H69" s="12">
        <v>4.8</v>
      </c>
      <c r="I69" s="12">
        <f t="shared" si="1"/>
        <v>0</v>
      </c>
    </row>
    <row r="70" spans="1:9" ht="12.75">
      <c r="A70" s="12">
        <v>24.5</v>
      </c>
      <c r="B70" s="12">
        <f t="shared" si="0"/>
        <v>54.8</v>
      </c>
      <c r="C70" s="12">
        <v>1500</v>
      </c>
      <c r="E70" s="12">
        <v>4.9</v>
      </c>
      <c r="F70" s="12">
        <f t="shared" si="6"/>
        <v>0</v>
      </c>
      <c r="H70" s="12">
        <v>4.9</v>
      </c>
      <c r="I70" s="12">
        <f t="shared" si="1"/>
        <v>0</v>
      </c>
    </row>
    <row r="71" spans="1:9" ht="12.75">
      <c r="A71" s="12">
        <v>25</v>
      </c>
      <c r="B71" s="12">
        <f t="shared" si="0"/>
        <v>55.9</v>
      </c>
      <c r="C71" s="12">
        <v>1500</v>
      </c>
      <c r="E71" s="12">
        <v>5</v>
      </c>
      <c r="F71" s="12">
        <f t="shared" si="6"/>
        <v>0</v>
      </c>
      <c r="H71" s="12">
        <v>5</v>
      </c>
      <c r="I71" s="12">
        <f t="shared" si="1"/>
        <v>0</v>
      </c>
    </row>
    <row r="72" spans="1:9" ht="12.75">
      <c r="A72" s="12">
        <v>25.5</v>
      </c>
      <c r="B72" s="12">
        <f t="shared" si="0"/>
        <v>57</v>
      </c>
      <c r="C72" s="12">
        <v>0</v>
      </c>
      <c r="E72" s="12">
        <v>5.1</v>
      </c>
      <c r="F72" s="12">
        <f t="shared" si="6"/>
        <v>0</v>
      </c>
      <c r="H72" s="12">
        <v>5.1</v>
      </c>
      <c r="I72" s="12">
        <f t="shared" si="1"/>
        <v>0</v>
      </c>
    </row>
    <row r="73" spans="1:9" ht="12.75">
      <c r="A73" s="12">
        <v>26</v>
      </c>
      <c r="B73" s="12">
        <f t="shared" si="0"/>
        <v>58.2</v>
      </c>
      <c r="C73" s="12">
        <v>0</v>
      </c>
      <c r="E73" s="12">
        <v>5.2</v>
      </c>
      <c r="F73" s="12">
        <f t="shared" si="6"/>
        <v>0</v>
      </c>
      <c r="H73" s="12">
        <v>5.2</v>
      </c>
      <c r="I73" s="12">
        <f t="shared" si="1"/>
        <v>0</v>
      </c>
    </row>
    <row r="74" spans="1:9" ht="12.75">
      <c r="A74" s="12">
        <v>26.5</v>
      </c>
      <c r="B74" s="12">
        <f t="shared" si="0"/>
        <v>59.3</v>
      </c>
      <c r="C74" s="12">
        <v>0</v>
      </c>
      <c r="E74" s="12">
        <v>5.3</v>
      </c>
      <c r="F74" s="12">
        <f t="shared" si="6"/>
        <v>0</v>
      </c>
      <c r="H74" s="12">
        <v>5.3</v>
      </c>
      <c r="I74" s="12">
        <f t="shared" si="1"/>
        <v>0</v>
      </c>
    </row>
    <row r="75" spans="1:9" ht="12.75">
      <c r="A75" s="12">
        <v>27</v>
      </c>
      <c r="B75" s="12">
        <f t="shared" si="0"/>
        <v>60.4</v>
      </c>
      <c r="C75" s="12">
        <v>0</v>
      </c>
      <c r="E75" s="12">
        <v>5.4</v>
      </c>
      <c r="F75" s="12">
        <f t="shared" si="6"/>
        <v>0</v>
      </c>
      <c r="H75" s="12">
        <v>5.4</v>
      </c>
      <c r="I75" s="12">
        <f t="shared" si="1"/>
        <v>0</v>
      </c>
    </row>
    <row r="76" spans="1:9" ht="12.75">
      <c r="A76" s="12">
        <v>27.5</v>
      </c>
      <c r="B76" s="12">
        <f t="shared" si="0"/>
        <v>61.5</v>
      </c>
      <c r="C76" s="12">
        <v>0</v>
      </c>
      <c r="E76" s="12">
        <v>5.5</v>
      </c>
      <c r="F76" s="12">
        <f t="shared" si="6"/>
        <v>0</v>
      </c>
      <c r="H76" s="12">
        <v>5.5</v>
      </c>
      <c r="I76" s="12">
        <f t="shared" si="1"/>
        <v>0</v>
      </c>
    </row>
    <row r="77" spans="1:9" ht="12.75">
      <c r="A77" s="12">
        <v>28</v>
      </c>
      <c r="B77" s="12">
        <f t="shared" si="0"/>
        <v>62.6</v>
      </c>
      <c r="C77" s="12">
        <v>0</v>
      </c>
      <c r="E77" s="12">
        <v>5.6</v>
      </c>
      <c r="F77" s="12">
        <f>LOOKUP($E$21:$E$621,$B$21:$B$81,$C$21:$C$81)</f>
        <v>0</v>
      </c>
      <c r="H77" s="12">
        <v>5.6</v>
      </c>
      <c r="I77" s="12">
        <f t="shared" si="1"/>
        <v>0</v>
      </c>
    </row>
    <row r="78" spans="1:9" ht="12.75">
      <c r="A78" s="12">
        <v>28.5</v>
      </c>
      <c r="B78" s="12">
        <f t="shared" si="0"/>
        <v>63.8</v>
      </c>
      <c r="C78" s="12">
        <v>0</v>
      </c>
      <c r="E78" s="12">
        <v>5.7</v>
      </c>
      <c r="F78" s="12">
        <f aca="true" t="shared" si="7" ref="F78:F87">F77+(($F$88-$F$77)/(ROW($F$88)-ROW($F$77)))</f>
        <v>0</v>
      </c>
      <c r="H78" s="12">
        <v>5.7</v>
      </c>
      <c r="I78" s="12">
        <f t="shared" si="1"/>
        <v>0</v>
      </c>
    </row>
    <row r="79" spans="1:9" ht="12.75">
      <c r="A79" s="12">
        <v>29</v>
      </c>
      <c r="B79" s="12">
        <f t="shared" si="0"/>
        <v>64.9</v>
      </c>
      <c r="C79" s="12">
        <v>0</v>
      </c>
      <c r="E79" s="12">
        <v>5.8</v>
      </c>
      <c r="F79" s="12">
        <f t="shared" si="7"/>
        <v>0</v>
      </c>
      <c r="H79" s="12">
        <v>5.8</v>
      </c>
      <c r="I79" s="12">
        <f t="shared" si="1"/>
        <v>0</v>
      </c>
    </row>
    <row r="80" spans="1:9" ht="12.75">
      <c r="A80" s="12">
        <v>29.5</v>
      </c>
      <c r="B80" s="12">
        <f t="shared" si="0"/>
        <v>66</v>
      </c>
      <c r="C80" s="12">
        <v>0</v>
      </c>
      <c r="E80" s="12">
        <v>5.9</v>
      </c>
      <c r="F80" s="12">
        <f t="shared" si="7"/>
        <v>0</v>
      </c>
      <c r="H80" s="12">
        <v>5.9</v>
      </c>
      <c r="I80" s="12">
        <f t="shared" si="1"/>
        <v>0</v>
      </c>
    </row>
    <row r="81" spans="1:9" ht="12.75">
      <c r="A81" s="12">
        <v>30</v>
      </c>
      <c r="B81" s="12">
        <f t="shared" si="0"/>
        <v>67.1</v>
      </c>
      <c r="C81" s="12">
        <v>0</v>
      </c>
      <c r="E81" s="12">
        <v>6</v>
      </c>
      <c r="F81" s="12">
        <f t="shared" si="7"/>
        <v>0</v>
      </c>
      <c r="H81" s="12">
        <v>6</v>
      </c>
      <c r="I81" s="12">
        <f t="shared" si="1"/>
        <v>0</v>
      </c>
    </row>
    <row r="82" spans="5:9" ht="12.75">
      <c r="E82" s="12">
        <v>6.1</v>
      </c>
      <c r="F82" s="12">
        <f t="shared" si="7"/>
        <v>0</v>
      </c>
      <c r="H82" s="12">
        <v>6.1</v>
      </c>
      <c r="I82" s="12">
        <f t="shared" si="1"/>
        <v>0</v>
      </c>
    </row>
    <row r="83" spans="5:9" ht="12.75">
      <c r="E83" s="12">
        <v>6.2</v>
      </c>
      <c r="F83" s="12">
        <f t="shared" si="7"/>
        <v>0</v>
      </c>
      <c r="H83" s="12">
        <v>6.2</v>
      </c>
      <c r="I83" s="12">
        <f t="shared" si="1"/>
        <v>0</v>
      </c>
    </row>
    <row r="84" spans="5:9" ht="12.75">
      <c r="E84" s="12">
        <v>6.3</v>
      </c>
      <c r="F84" s="12">
        <f t="shared" si="7"/>
        <v>0</v>
      </c>
      <c r="H84" s="12">
        <v>6.3</v>
      </c>
      <c r="I84" s="12">
        <f t="shared" si="1"/>
        <v>0</v>
      </c>
    </row>
    <row r="85" spans="5:9" ht="12.75">
      <c r="E85" s="12">
        <v>6.4</v>
      </c>
      <c r="F85" s="12">
        <f t="shared" si="7"/>
        <v>0</v>
      </c>
      <c r="H85" s="12">
        <v>6.4</v>
      </c>
      <c r="I85" s="12">
        <f aca="true" t="shared" si="8" ref="I85:I148">$F85*$I$17/$B$5</f>
        <v>0</v>
      </c>
    </row>
    <row r="86" spans="5:9" ht="12.75">
      <c r="E86" s="12">
        <v>6.5</v>
      </c>
      <c r="F86" s="12">
        <f t="shared" si="7"/>
        <v>0</v>
      </c>
      <c r="H86" s="12">
        <v>6.5</v>
      </c>
      <c r="I86" s="12">
        <f t="shared" si="8"/>
        <v>0</v>
      </c>
    </row>
    <row r="87" spans="5:9" ht="12.75">
      <c r="E87" s="12">
        <v>6.6</v>
      </c>
      <c r="F87" s="12">
        <f t="shared" si="7"/>
        <v>0</v>
      </c>
      <c r="H87" s="12">
        <v>6.6</v>
      </c>
      <c r="I87" s="12">
        <f t="shared" si="8"/>
        <v>0</v>
      </c>
    </row>
    <row r="88" spans="5:9" ht="12.75">
      <c r="E88" s="12">
        <v>6.7</v>
      </c>
      <c r="F88" s="12">
        <f>LOOKUP($E$21:$E$621,$B$21:$B$81,$C$21:$C$81)</f>
        <v>0</v>
      </c>
      <c r="H88" s="12">
        <v>6.7</v>
      </c>
      <c r="I88" s="12">
        <f t="shared" si="8"/>
        <v>0</v>
      </c>
    </row>
    <row r="89" spans="5:9" ht="12.75">
      <c r="E89" s="12">
        <v>6.8</v>
      </c>
      <c r="F89" s="12">
        <f aca="true" t="shared" si="9" ref="F89:F98">F88+(($F$99-$F$88)/(ROW($F$99)-ROW($F$88)))</f>
        <v>0</v>
      </c>
      <c r="H89" s="12">
        <v>6.8</v>
      </c>
      <c r="I89" s="12">
        <f t="shared" si="8"/>
        <v>0</v>
      </c>
    </row>
    <row r="90" spans="5:9" ht="12.75">
      <c r="E90" s="12">
        <v>6.9</v>
      </c>
      <c r="F90" s="12">
        <f t="shared" si="9"/>
        <v>0</v>
      </c>
      <c r="H90" s="12">
        <v>6.9</v>
      </c>
      <c r="I90" s="12">
        <f t="shared" si="8"/>
        <v>0</v>
      </c>
    </row>
    <row r="91" spans="5:9" ht="12.75">
      <c r="E91" s="12">
        <v>7</v>
      </c>
      <c r="F91" s="12">
        <f t="shared" si="9"/>
        <v>0</v>
      </c>
      <c r="H91" s="12">
        <v>7</v>
      </c>
      <c r="I91" s="12">
        <f t="shared" si="8"/>
        <v>0</v>
      </c>
    </row>
    <row r="92" spans="5:9" ht="12.75">
      <c r="E92" s="12">
        <v>7.1</v>
      </c>
      <c r="F92" s="12">
        <f t="shared" si="9"/>
        <v>0</v>
      </c>
      <c r="H92" s="12">
        <v>7.1</v>
      </c>
      <c r="I92" s="12">
        <f t="shared" si="8"/>
        <v>0</v>
      </c>
    </row>
    <row r="93" spans="5:9" ht="12.75">
      <c r="E93" s="12">
        <v>7.2</v>
      </c>
      <c r="F93" s="12">
        <f t="shared" si="9"/>
        <v>0</v>
      </c>
      <c r="H93" s="12">
        <v>7.2</v>
      </c>
      <c r="I93" s="12">
        <f t="shared" si="8"/>
        <v>0</v>
      </c>
    </row>
    <row r="94" spans="5:9" ht="12.75">
      <c r="E94" s="12">
        <v>7.3</v>
      </c>
      <c r="F94" s="12">
        <f t="shared" si="9"/>
        <v>0</v>
      </c>
      <c r="H94" s="12">
        <v>7.3</v>
      </c>
      <c r="I94" s="12">
        <f t="shared" si="8"/>
        <v>0</v>
      </c>
    </row>
    <row r="95" spans="5:9" ht="12.75">
      <c r="E95" s="12">
        <v>7.4</v>
      </c>
      <c r="F95" s="12">
        <f t="shared" si="9"/>
        <v>0</v>
      </c>
      <c r="H95" s="12">
        <v>7.4</v>
      </c>
      <c r="I95" s="12">
        <f t="shared" si="8"/>
        <v>0</v>
      </c>
    </row>
    <row r="96" spans="5:9" ht="12.75">
      <c r="E96" s="12">
        <v>7.5</v>
      </c>
      <c r="F96" s="12">
        <f t="shared" si="9"/>
        <v>0</v>
      </c>
      <c r="H96" s="12">
        <v>7.5</v>
      </c>
      <c r="I96" s="12">
        <f t="shared" si="8"/>
        <v>0</v>
      </c>
    </row>
    <row r="97" spans="5:9" ht="12.75">
      <c r="E97" s="12">
        <v>7.6</v>
      </c>
      <c r="F97" s="12">
        <f t="shared" si="9"/>
        <v>0</v>
      </c>
      <c r="H97" s="12">
        <v>7.6</v>
      </c>
      <c r="I97" s="12">
        <f t="shared" si="8"/>
        <v>0</v>
      </c>
    </row>
    <row r="98" spans="5:9" ht="12.75">
      <c r="E98" s="12">
        <v>7.7</v>
      </c>
      <c r="F98" s="12">
        <f t="shared" si="9"/>
        <v>0</v>
      </c>
      <c r="H98" s="12">
        <v>7.7</v>
      </c>
      <c r="I98" s="12">
        <f t="shared" si="8"/>
        <v>0</v>
      </c>
    </row>
    <row r="99" spans="5:9" ht="12.75">
      <c r="E99" s="12">
        <v>7.8</v>
      </c>
      <c r="F99" s="12">
        <f>LOOKUP($E$21:$E$621,$B$21:$B$81,$C$21:$C$81)</f>
        <v>0</v>
      </c>
      <c r="H99" s="12">
        <v>7.8</v>
      </c>
      <c r="I99" s="12">
        <f t="shared" si="8"/>
        <v>0</v>
      </c>
    </row>
    <row r="100" spans="5:9" ht="12.75">
      <c r="E100" s="12">
        <v>7.9</v>
      </c>
      <c r="F100" s="12">
        <f aca="true" t="shared" si="10" ref="F100:F109">F99+(($F$110-$F$99)/(ROW($F$110)-ROW($F$99)))</f>
        <v>2.8181818181818183</v>
      </c>
      <c r="H100" s="12">
        <v>7.9</v>
      </c>
      <c r="I100" s="12">
        <f t="shared" si="8"/>
        <v>2.818181818181819</v>
      </c>
    </row>
    <row r="101" spans="5:9" ht="12.75">
      <c r="E101" s="12">
        <v>8</v>
      </c>
      <c r="F101" s="12">
        <f t="shared" si="10"/>
        <v>5.636363636363637</v>
      </c>
      <c r="H101" s="12">
        <v>8</v>
      </c>
      <c r="I101" s="12">
        <f t="shared" si="8"/>
        <v>5.636363636363638</v>
      </c>
    </row>
    <row r="102" spans="5:9" ht="12.75">
      <c r="E102" s="12">
        <v>8.1</v>
      </c>
      <c r="F102" s="12">
        <f t="shared" si="10"/>
        <v>8.454545454545455</v>
      </c>
      <c r="H102" s="12">
        <v>8.1</v>
      </c>
      <c r="I102" s="12">
        <f t="shared" si="8"/>
        <v>8.454545454545455</v>
      </c>
    </row>
    <row r="103" spans="5:9" ht="12.75">
      <c r="E103" s="12">
        <v>8.2</v>
      </c>
      <c r="F103" s="12">
        <f t="shared" si="10"/>
        <v>11.272727272727273</v>
      </c>
      <c r="H103" s="12">
        <v>8.2</v>
      </c>
      <c r="I103" s="12">
        <f t="shared" si="8"/>
        <v>11.272727272727275</v>
      </c>
    </row>
    <row r="104" spans="5:9" ht="12.75">
      <c r="E104" s="12">
        <v>8.3</v>
      </c>
      <c r="F104" s="12">
        <f t="shared" si="10"/>
        <v>14.090909090909092</v>
      </c>
      <c r="H104" s="12">
        <v>8.3</v>
      </c>
      <c r="I104" s="12">
        <f t="shared" si="8"/>
        <v>14.09090909090909</v>
      </c>
    </row>
    <row r="105" spans="5:9" ht="12.75">
      <c r="E105" s="12">
        <v>8.4</v>
      </c>
      <c r="F105" s="12">
        <f t="shared" si="10"/>
        <v>16.90909090909091</v>
      </c>
      <c r="H105" s="12">
        <v>8.4</v>
      </c>
      <c r="I105" s="12">
        <f t="shared" si="8"/>
        <v>16.90909090909091</v>
      </c>
    </row>
    <row r="106" spans="5:9" ht="12.75">
      <c r="E106" s="12">
        <v>8.5</v>
      </c>
      <c r="F106" s="12">
        <f t="shared" si="10"/>
        <v>19.727272727272727</v>
      </c>
      <c r="H106" s="12">
        <v>8.5</v>
      </c>
      <c r="I106" s="12">
        <f t="shared" si="8"/>
        <v>19.727272727272727</v>
      </c>
    </row>
    <row r="107" spans="5:9" ht="12.75">
      <c r="E107" s="12">
        <v>8.6</v>
      </c>
      <c r="F107" s="12">
        <f t="shared" si="10"/>
        <v>22.545454545454547</v>
      </c>
      <c r="H107" s="12">
        <v>8.6</v>
      </c>
      <c r="I107" s="12">
        <f t="shared" si="8"/>
        <v>22.54545454545455</v>
      </c>
    </row>
    <row r="108" spans="5:9" ht="12.75">
      <c r="E108" s="12">
        <v>8.7</v>
      </c>
      <c r="F108" s="12">
        <f t="shared" si="10"/>
        <v>25.363636363636367</v>
      </c>
      <c r="H108" s="12">
        <v>8.7</v>
      </c>
      <c r="I108" s="12">
        <f t="shared" si="8"/>
        <v>25.363636363636367</v>
      </c>
    </row>
    <row r="109" spans="5:9" ht="12.75">
      <c r="E109" s="12">
        <v>8.8</v>
      </c>
      <c r="F109" s="12">
        <f t="shared" si="10"/>
        <v>28.181818181818187</v>
      </c>
      <c r="H109" s="12">
        <v>8.8</v>
      </c>
      <c r="I109" s="12">
        <f t="shared" si="8"/>
        <v>28.181818181818187</v>
      </c>
    </row>
    <row r="110" spans="5:9" ht="12.75">
      <c r="E110" s="12">
        <v>8.9</v>
      </c>
      <c r="F110" s="12">
        <f>LOOKUP($E$21:$E$621,$B$21:$B$81,$C$21:$C$81)</f>
        <v>31</v>
      </c>
      <c r="H110" s="12">
        <v>8.9</v>
      </c>
      <c r="I110" s="12">
        <f t="shared" si="8"/>
        <v>31</v>
      </c>
    </row>
    <row r="111" spans="5:9" ht="12.75">
      <c r="E111" s="12">
        <v>9</v>
      </c>
      <c r="F111" s="12">
        <f aca="true" t="shared" si="11" ref="F111:F121">F110+(($F$122-$F$110)/(ROW($F$122)-ROW($F$110)))</f>
        <v>33.166666666666664</v>
      </c>
      <c r="H111" s="12">
        <v>9</v>
      </c>
      <c r="I111" s="12">
        <f t="shared" si="8"/>
        <v>33.166666666666664</v>
      </c>
    </row>
    <row r="112" spans="5:9" ht="12.75">
      <c r="E112" s="12">
        <v>9.1</v>
      </c>
      <c r="F112" s="12">
        <f t="shared" si="11"/>
        <v>35.33333333333333</v>
      </c>
      <c r="H112" s="12">
        <v>9.1</v>
      </c>
      <c r="I112" s="12">
        <f t="shared" si="8"/>
        <v>35.33333333333333</v>
      </c>
    </row>
    <row r="113" spans="5:9" ht="12.75">
      <c r="E113" s="12">
        <v>9.2</v>
      </c>
      <c r="F113" s="12">
        <f t="shared" si="11"/>
        <v>37.49999999999999</v>
      </c>
      <c r="H113" s="12">
        <v>9.2</v>
      </c>
      <c r="I113" s="12">
        <f t="shared" si="8"/>
        <v>37.49999999999999</v>
      </c>
    </row>
    <row r="114" spans="5:9" ht="12.75">
      <c r="E114" s="12">
        <v>9.3</v>
      </c>
      <c r="F114" s="12">
        <f t="shared" si="11"/>
        <v>39.66666666666666</v>
      </c>
      <c r="H114" s="12">
        <v>9.3</v>
      </c>
      <c r="I114" s="12">
        <f t="shared" si="8"/>
        <v>39.66666666666666</v>
      </c>
    </row>
    <row r="115" spans="5:9" ht="12.75">
      <c r="E115" s="12">
        <v>9.4</v>
      </c>
      <c r="F115" s="12">
        <f t="shared" si="11"/>
        <v>41.83333333333332</v>
      </c>
      <c r="H115" s="12">
        <v>9.4</v>
      </c>
      <c r="I115" s="12">
        <f t="shared" si="8"/>
        <v>41.83333333333332</v>
      </c>
    </row>
    <row r="116" spans="5:9" ht="12.75">
      <c r="E116" s="12">
        <v>9.5</v>
      </c>
      <c r="F116" s="12">
        <f t="shared" si="11"/>
        <v>43.999999999999986</v>
      </c>
      <c r="H116" s="12">
        <v>9.5</v>
      </c>
      <c r="I116" s="12">
        <f t="shared" si="8"/>
        <v>43.99999999999999</v>
      </c>
    </row>
    <row r="117" spans="5:9" ht="12.75">
      <c r="E117" s="12">
        <v>9.6</v>
      </c>
      <c r="F117" s="12">
        <f t="shared" si="11"/>
        <v>46.16666666666665</v>
      </c>
      <c r="H117" s="12">
        <v>9.6</v>
      </c>
      <c r="I117" s="12">
        <f t="shared" si="8"/>
        <v>46.16666666666665</v>
      </c>
    </row>
    <row r="118" spans="5:9" ht="12.75">
      <c r="E118" s="12">
        <v>9.7</v>
      </c>
      <c r="F118" s="12">
        <f t="shared" si="11"/>
        <v>48.333333333333314</v>
      </c>
      <c r="H118" s="12">
        <v>9.7</v>
      </c>
      <c r="I118" s="12">
        <f t="shared" si="8"/>
        <v>48.333333333333314</v>
      </c>
    </row>
    <row r="119" spans="5:9" ht="12.75">
      <c r="E119" s="12">
        <v>9.8</v>
      </c>
      <c r="F119" s="12">
        <f t="shared" si="11"/>
        <v>50.49999999999998</v>
      </c>
      <c r="H119" s="12">
        <v>9.8</v>
      </c>
      <c r="I119" s="12">
        <f t="shared" si="8"/>
        <v>50.49999999999998</v>
      </c>
    </row>
    <row r="120" spans="5:9" ht="12.75">
      <c r="E120" s="12">
        <v>9.9</v>
      </c>
      <c r="F120" s="12">
        <f t="shared" si="11"/>
        <v>52.66666666666664</v>
      </c>
      <c r="H120" s="12">
        <v>9.9</v>
      </c>
      <c r="I120" s="12">
        <f t="shared" si="8"/>
        <v>52.66666666666665</v>
      </c>
    </row>
    <row r="121" spans="5:9" ht="12.75">
      <c r="E121" s="12">
        <v>10</v>
      </c>
      <c r="F121" s="12">
        <f t="shared" si="11"/>
        <v>54.83333333333331</v>
      </c>
      <c r="H121" s="12">
        <v>10</v>
      </c>
      <c r="I121" s="12">
        <f t="shared" si="8"/>
        <v>54.83333333333331</v>
      </c>
    </row>
    <row r="122" spans="5:9" ht="12.75">
      <c r="E122" s="12">
        <v>10.1</v>
      </c>
      <c r="F122" s="12">
        <f>LOOKUP($E$21:$E$621,$B$21:$B$81,$C$21:$C$81)</f>
        <v>57</v>
      </c>
      <c r="H122" s="12">
        <v>10.1</v>
      </c>
      <c r="I122" s="12">
        <f t="shared" si="8"/>
        <v>57</v>
      </c>
    </row>
    <row r="123" spans="5:9" ht="12.75">
      <c r="E123" s="12">
        <v>10.2</v>
      </c>
      <c r="F123" s="12">
        <f aca="true" t="shared" si="12" ref="F123:F132">F122+(($F$133-$F$122)/(ROW($F$133)-ROW($F$122)))</f>
        <v>60.18181818181818</v>
      </c>
      <c r="H123" s="12">
        <v>10.2</v>
      </c>
      <c r="I123" s="12">
        <f t="shared" si="8"/>
        <v>60.18181818181818</v>
      </c>
    </row>
    <row r="124" spans="5:9" ht="12.75">
      <c r="E124" s="12">
        <v>10.3</v>
      </c>
      <c r="F124" s="12">
        <f t="shared" si="12"/>
        <v>63.36363636363636</v>
      </c>
      <c r="H124" s="12">
        <v>10.3</v>
      </c>
      <c r="I124" s="12">
        <f t="shared" si="8"/>
        <v>63.36363636363636</v>
      </c>
    </row>
    <row r="125" spans="5:9" ht="12.75">
      <c r="E125" s="12">
        <v>10.4</v>
      </c>
      <c r="F125" s="12">
        <f t="shared" si="12"/>
        <v>66.54545454545455</v>
      </c>
      <c r="H125" s="12">
        <v>10.4</v>
      </c>
      <c r="I125" s="12">
        <f t="shared" si="8"/>
        <v>66.54545454545455</v>
      </c>
    </row>
    <row r="126" spans="5:9" ht="12.75">
      <c r="E126" s="12">
        <v>10.5</v>
      </c>
      <c r="F126" s="12">
        <f t="shared" si="12"/>
        <v>69.72727272727273</v>
      </c>
      <c r="H126" s="12">
        <v>10.5</v>
      </c>
      <c r="I126" s="12">
        <f t="shared" si="8"/>
        <v>69.72727272727273</v>
      </c>
    </row>
    <row r="127" spans="5:9" ht="12.75">
      <c r="E127" s="12">
        <v>10.6</v>
      </c>
      <c r="F127" s="12">
        <f t="shared" si="12"/>
        <v>72.90909090909092</v>
      </c>
      <c r="H127" s="12">
        <v>10.6</v>
      </c>
      <c r="I127" s="12">
        <f t="shared" si="8"/>
        <v>72.90909090909092</v>
      </c>
    </row>
    <row r="128" spans="5:9" ht="12.75">
      <c r="E128" s="12">
        <v>10.7</v>
      </c>
      <c r="F128" s="12">
        <f t="shared" si="12"/>
        <v>76.09090909090911</v>
      </c>
      <c r="H128" s="12">
        <v>10.7</v>
      </c>
      <c r="I128" s="12">
        <f t="shared" si="8"/>
        <v>76.09090909090911</v>
      </c>
    </row>
    <row r="129" spans="5:9" ht="12.75">
      <c r="E129" s="12">
        <v>10.8</v>
      </c>
      <c r="F129" s="12">
        <f t="shared" si="12"/>
        <v>79.2727272727273</v>
      </c>
      <c r="H129" s="12">
        <v>10.8</v>
      </c>
      <c r="I129" s="12">
        <f t="shared" si="8"/>
        <v>79.2727272727273</v>
      </c>
    </row>
    <row r="130" spans="5:9" ht="12.75">
      <c r="E130" s="12">
        <v>10.9</v>
      </c>
      <c r="F130" s="12">
        <f t="shared" si="12"/>
        <v>82.45454545454548</v>
      </c>
      <c r="H130" s="12">
        <v>10.9</v>
      </c>
      <c r="I130" s="12">
        <f t="shared" si="8"/>
        <v>82.45454545454548</v>
      </c>
    </row>
    <row r="131" spans="5:9" ht="12.75">
      <c r="E131" s="12">
        <v>11</v>
      </c>
      <c r="F131" s="12">
        <f t="shared" si="12"/>
        <v>85.63636363636367</v>
      </c>
      <c r="H131" s="12">
        <v>11</v>
      </c>
      <c r="I131" s="12">
        <f t="shared" si="8"/>
        <v>85.63636363636367</v>
      </c>
    </row>
    <row r="132" spans="5:9" ht="12.75">
      <c r="E132" s="12">
        <v>11.1</v>
      </c>
      <c r="F132" s="12">
        <f t="shared" si="12"/>
        <v>88.81818181818186</v>
      </c>
      <c r="H132" s="12">
        <v>11.1</v>
      </c>
      <c r="I132" s="12">
        <f t="shared" si="8"/>
        <v>88.81818181818186</v>
      </c>
    </row>
    <row r="133" spans="5:9" ht="12.75">
      <c r="E133" s="12">
        <v>11.2</v>
      </c>
      <c r="F133" s="12">
        <f>LOOKUP($E$21:$E$621,$B$21:$B$81,$C$21:$C$81)</f>
        <v>92</v>
      </c>
      <c r="H133" s="12">
        <v>11.2</v>
      </c>
      <c r="I133" s="12">
        <f t="shared" si="8"/>
        <v>92</v>
      </c>
    </row>
    <row r="134" spans="5:9" ht="12.75">
      <c r="E134" s="12">
        <v>11.3</v>
      </c>
      <c r="F134" s="12">
        <f aca="true" t="shared" si="13" ref="F134:F143">F133+(($F$144-$F$133)/(ROW($F$144)-ROW($F$133)))</f>
        <v>95.81818181818181</v>
      </c>
      <c r="H134" s="12">
        <v>11.3</v>
      </c>
      <c r="I134" s="12">
        <f t="shared" si="8"/>
        <v>95.8181818181818</v>
      </c>
    </row>
    <row r="135" spans="5:9" ht="12.75">
      <c r="E135" s="12">
        <v>11.4</v>
      </c>
      <c r="F135" s="12">
        <f t="shared" si="13"/>
        <v>99.63636363636363</v>
      </c>
      <c r="H135" s="12">
        <v>11.4</v>
      </c>
      <c r="I135" s="12">
        <f t="shared" si="8"/>
        <v>99.63636363636363</v>
      </c>
    </row>
    <row r="136" spans="5:9" ht="12.75">
      <c r="E136" s="12">
        <v>11.5</v>
      </c>
      <c r="F136" s="12">
        <f t="shared" si="13"/>
        <v>103.45454545454544</v>
      </c>
      <c r="H136" s="12">
        <v>11.5</v>
      </c>
      <c r="I136" s="12">
        <f t="shared" si="8"/>
        <v>103.45454545454542</v>
      </c>
    </row>
    <row r="137" spans="5:9" ht="12.75">
      <c r="E137" s="12">
        <v>11.6</v>
      </c>
      <c r="F137" s="12">
        <f t="shared" si="13"/>
        <v>107.27272727272725</v>
      </c>
      <c r="H137" s="12">
        <v>11.6</v>
      </c>
      <c r="I137" s="12">
        <f t="shared" si="8"/>
        <v>107.27272727272725</v>
      </c>
    </row>
    <row r="138" spans="5:9" ht="12.75">
      <c r="E138" s="12">
        <v>11.7</v>
      </c>
      <c r="F138" s="12">
        <f t="shared" si="13"/>
        <v>111.09090909090907</v>
      </c>
      <c r="H138" s="12">
        <v>11.7</v>
      </c>
      <c r="I138" s="12">
        <f t="shared" si="8"/>
        <v>111.09090909090907</v>
      </c>
    </row>
    <row r="139" spans="5:9" ht="12.75">
      <c r="E139" s="12">
        <v>11.8</v>
      </c>
      <c r="F139" s="12">
        <f t="shared" si="13"/>
        <v>114.90909090909088</v>
      </c>
      <c r="H139" s="12">
        <v>11.8</v>
      </c>
      <c r="I139" s="12">
        <f t="shared" si="8"/>
        <v>114.90909090909088</v>
      </c>
    </row>
    <row r="140" spans="5:9" ht="12.75">
      <c r="E140" s="12">
        <v>11.9</v>
      </c>
      <c r="F140" s="12">
        <f t="shared" si="13"/>
        <v>118.72727272727269</v>
      </c>
      <c r="H140" s="12">
        <v>11.9</v>
      </c>
      <c r="I140" s="12">
        <f t="shared" si="8"/>
        <v>118.72727272727269</v>
      </c>
    </row>
    <row r="141" spans="5:9" ht="12.75">
      <c r="E141" s="12">
        <v>12</v>
      </c>
      <c r="F141" s="12">
        <f t="shared" si="13"/>
        <v>122.5454545454545</v>
      </c>
      <c r="H141" s="12">
        <v>12</v>
      </c>
      <c r="I141" s="12">
        <f t="shared" si="8"/>
        <v>122.5454545454545</v>
      </c>
    </row>
    <row r="142" spans="5:9" ht="12.75">
      <c r="E142" s="12">
        <v>12.1</v>
      </c>
      <c r="F142" s="12">
        <f t="shared" si="13"/>
        <v>126.36363636363632</v>
      </c>
      <c r="H142" s="12">
        <v>12.1</v>
      </c>
      <c r="I142" s="12">
        <f t="shared" si="8"/>
        <v>126.36363636363632</v>
      </c>
    </row>
    <row r="143" spans="5:9" ht="12.75">
      <c r="E143" s="12">
        <v>12.2</v>
      </c>
      <c r="F143" s="12">
        <f t="shared" si="13"/>
        <v>130.18181818181813</v>
      </c>
      <c r="H143" s="12">
        <v>12.2</v>
      </c>
      <c r="I143" s="12">
        <f t="shared" si="8"/>
        <v>130.18181818181813</v>
      </c>
    </row>
    <row r="144" spans="5:9" ht="12.75">
      <c r="E144" s="12">
        <v>12.3</v>
      </c>
      <c r="F144" s="12">
        <f>LOOKUP($E$21:$E$621,$B$21:$B$81,$C$21:$C$81)</f>
        <v>134</v>
      </c>
      <c r="H144" s="12">
        <v>12.3</v>
      </c>
      <c r="I144" s="12">
        <f t="shared" si="8"/>
        <v>134</v>
      </c>
    </row>
    <row r="145" spans="5:9" ht="12.75">
      <c r="E145" s="12">
        <v>12.4</v>
      </c>
      <c r="F145" s="12">
        <f aca="true" t="shared" si="14" ref="F145:F154">F144+(($F$155-$F$144)/(ROW($F$155)-ROW($F$144)))</f>
        <v>138.54545454545453</v>
      </c>
      <c r="H145" s="12">
        <v>12.4</v>
      </c>
      <c r="I145" s="12">
        <f t="shared" si="8"/>
        <v>138.54545454545453</v>
      </c>
    </row>
    <row r="146" spans="5:9" ht="12.75">
      <c r="E146" s="12">
        <v>12.5</v>
      </c>
      <c r="F146" s="12">
        <f t="shared" si="14"/>
        <v>143.09090909090907</v>
      </c>
      <c r="H146" s="12">
        <v>12.5</v>
      </c>
      <c r="I146" s="12">
        <f t="shared" si="8"/>
        <v>143.09090909090907</v>
      </c>
    </row>
    <row r="147" spans="5:9" ht="12.75">
      <c r="E147" s="12">
        <v>12.6</v>
      </c>
      <c r="F147" s="12">
        <f t="shared" si="14"/>
        <v>147.6363636363636</v>
      </c>
      <c r="H147" s="12">
        <v>12.6</v>
      </c>
      <c r="I147" s="12">
        <f t="shared" si="8"/>
        <v>147.6363636363636</v>
      </c>
    </row>
    <row r="148" spans="5:9" ht="12.75">
      <c r="E148" s="12">
        <v>12.7</v>
      </c>
      <c r="F148" s="12">
        <f t="shared" si="14"/>
        <v>152.18181818181813</v>
      </c>
      <c r="H148" s="12">
        <v>12.7</v>
      </c>
      <c r="I148" s="12">
        <f t="shared" si="8"/>
        <v>152.18181818181813</v>
      </c>
    </row>
    <row r="149" spans="5:9" ht="12.75">
      <c r="E149" s="12">
        <v>12.8</v>
      </c>
      <c r="F149" s="12">
        <f t="shared" si="14"/>
        <v>156.72727272727266</v>
      </c>
      <c r="H149" s="12">
        <v>12.8</v>
      </c>
      <c r="I149" s="12">
        <f aca="true" t="shared" si="15" ref="I149:I212">$F149*$I$17/$B$5</f>
        <v>156.72727272727266</v>
      </c>
    </row>
    <row r="150" spans="5:9" ht="12.75">
      <c r="E150" s="12">
        <v>12.9</v>
      </c>
      <c r="F150" s="12">
        <f t="shared" si="14"/>
        <v>161.2727272727272</v>
      </c>
      <c r="H150" s="12">
        <v>12.9</v>
      </c>
      <c r="I150" s="12">
        <f t="shared" si="15"/>
        <v>161.2727272727272</v>
      </c>
    </row>
    <row r="151" spans="5:9" ht="12.75">
      <c r="E151" s="12">
        <v>13</v>
      </c>
      <c r="F151" s="12">
        <f t="shared" si="14"/>
        <v>165.81818181818173</v>
      </c>
      <c r="H151" s="12">
        <v>13</v>
      </c>
      <c r="I151" s="12">
        <f t="shared" si="15"/>
        <v>165.81818181818173</v>
      </c>
    </row>
    <row r="152" spans="5:9" ht="12.75">
      <c r="E152" s="12">
        <v>13.1</v>
      </c>
      <c r="F152" s="12">
        <f t="shared" si="14"/>
        <v>170.36363636363626</v>
      </c>
      <c r="H152" s="12">
        <v>13.1</v>
      </c>
      <c r="I152" s="12">
        <f t="shared" si="15"/>
        <v>170.36363636363626</v>
      </c>
    </row>
    <row r="153" spans="5:9" ht="12.75">
      <c r="E153" s="12">
        <v>13.2</v>
      </c>
      <c r="F153" s="12">
        <f t="shared" si="14"/>
        <v>174.9090909090908</v>
      </c>
      <c r="H153" s="12">
        <v>13.2</v>
      </c>
      <c r="I153" s="12">
        <f t="shared" si="15"/>
        <v>174.9090909090908</v>
      </c>
    </row>
    <row r="154" spans="5:9" ht="12.75">
      <c r="E154" s="12">
        <v>13.3</v>
      </c>
      <c r="F154" s="12">
        <f t="shared" si="14"/>
        <v>179.45454545454533</v>
      </c>
      <c r="H154" s="12">
        <v>13.3</v>
      </c>
      <c r="I154" s="12">
        <f t="shared" si="15"/>
        <v>179.45454545454533</v>
      </c>
    </row>
    <row r="155" spans="5:9" ht="12.75">
      <c r="E155" s="12">
        <v>13.4</v>
      </c>
      <c r="F155" s="12">
        <f>LOOKUP($E$21:$E$621,$B$21:$B$81,$C$21:$C$81)</f>
        <v>184</v>
      </c>
      <c r="H155" s="12">
        <v>13.4</v>
      </c>
      <c r="I155" s="12">
        <f t="shared" si="15"/>
        <v>184</v>
      </c>
    </row>
    <row r="156" spans="5:9" ht="12.75">
      <c r="E156" s="12">
        <v>13.5</v>
      </c>
      <c r="F156" s="12">
        <f aca="true" t="shared" si="16" ref="F156:F165">F155+(($F$166-$F$155)/(ROW($F$166)-ROW($F$155)))</f>
        <v>189.36363636363637</v>
      </c>
      <c r="H156" s="12">
        <v>13.5</v>
      </c>
      <c r="I156" s="12">
        <f t="shared" si="15"/>
        <v>189.3636363636364</v>
      </c>
    </row>
    <row r="157" spans="5:9" ht="12.75">
      <c r="E157" s="12">
        <v>13.6</v>
      </c>
      <c r="F157" s="12">
        <f t="shared" si="16"/>
        <v>194.72727272727275</v>
      </c>
      <c r="H157" s="12">
        <v>13.6</v>
      </c>
      <c r="I157" s="12">
        <f t="shared" si="15"/>
        <v>194.72727272727275</v>
      </c>
    </row>
    <row r="158" spans="5:9" ht="12.75">
      <c r="E158" s="12">
        <v>13.7</v>
      </c>
      <c r="F158" s="12">
        <f t="shared" si="16"/>
        <v>200.09090909090912</v>
      </c>
      <c r="H158" s="12">
        <v>13.7</v>
      </c>
      <c r="I158" s="12">
        <f t="shared" si="15"/>
        <v>200.09090909090915</v>
      </c>
    </row>
    <row r="159" spans="5:9" ht="12.75">
      <c r="E159" s="12">
        <v>13.8</v>
      </c>
      <c r="F159" s="12">
        <f t="shared" si="16"/>
        <v>205.4545454545455</v>
      </c>
      <c r="H159" s="12">
        <v>13.8</v>
      </c>
      <c r="I159" s="12">
        <f t="shared" si="15"/>
        <v>205.4545454545455</v>
      </c>
    </row>
    <row r="160" spans="5:9" ht="12.75">
      <c r="E160" s="12">
        <v>13.9</v>
      </c>
      <c r="F160" s="12">
        <f t="shared" si="16"/>
        <v>210.81818181818187</v>
      </c>
      <c r="H160" s="12">
        <v>13.9</v>
      </c>
      <c r="I160" s="12">
        <f t="shared" si="15"/>
        <v>210.81818181818187</v>
      </c>
    </row>
    <row r="161" spans="5:9" ht="12.75">
      <c r="E161" s="12">
        <v>14</v>
      </c>
      <c r="F161" s="12">
        <f t="shared" si="16"/>
        <v>216.18181818181824</v>
      </c>
      <c r="H161" s="12">
        <v>14</v>
      </c>
      <c r="I161" s="12">
        <f t="shared" si="15"/>
        <v>216.18181818181824</v>
      </c>
    </row>
    <row r="162" spans="5:9" ht="12.75">
      <c r="E162" s="12">
        <v>14.1</v>
      </c>
      <c r="F162" s="12">
        <f t="shared" si="16"/>
        <v>221.54545454545462</v>
      </c>
      <c r="H162" s="12">
        <v>14.1</v>
      </c>
      <c r="I162" s="12">
        <f t="shared" si="15"/>
        <v>221.54545454545462</v>
      </c>
    </row>
    <row r="163" spans="5:9" ht="12.75">
      <c r="E163" s="12">
        <v>14.2</v>
      </c>
      <c r="F163" s="12">
        <f t="shared" si="16"/>
        <v>226.909090909091</v>
      </c>
      <c r="H163" s="12">
        <v>14.2</v>
      </c>
      <c r="I163" s="12">
        <f t="shared" si="15"/>
        <v>226.909090909091</v>
      </c>
    </row>
    <row r="164" spans="5:9" ht="12.75">
      <c r="E164" s="12">
        <v>14.3</v>
      </c>
      <c r="F164" s="12">
        <f t="shared" si="16"/>
        <v>232.27272727272737</v>
      </c>
      <c r="H164" s="12">
        <v>14.3</v>
      </c>
      <c r="I164" s="12">
        <f t="shared" si="15"/>
        <v>232.27272727272737</v>
      </c>
    </row>
    <row r="165" spans="5:9" ht="12.75">
      <c r="E165" s="12">
        <v>14.4</v>
      </c>
      <c r="F165" s="12">
        <f t="shared" si="16"/>
        <v>237.63636363636374</v>
      </c>
      <c r="H165" s="12">
        <v>14.4</v>
      </c>
      <c r="I165" s="12">
        <f t="shared" si="15"/>
        <v>237.6363636363637</v>
      </c>
    </row>
    <row r="166" spans="5:9" ht="12.75">
      <c r="E166" s="12">
        <v>14.5</v>
      </c>
      <c r="F166" s="12">
        <f>LOOKUP($E$21:$E$621,$B$21:$B$81,$C$21:$C$81)</f>
        <v>243</v>
      </c>
      <c r="H166" s="12">
        <v>14.5</v>
      </c>
      <c r="I166" s="12">
        <f t="shared" si="15"/>
        <v>243</v>
      </c>
    </row>
    <row r="167" spans="5:9" ht="12.75">
      <c r="E167" s="12">
        <v>14.6</v>
      </c>
      <c r="F167" s="12">
        <f aca="true" t="shared" si="17" ref="F167:F177">F166+(($F$178-$F$166)/(ROW($F$178)-ROW($F$166)))</f>
        <v>248.75</v>
      </c>
      <c r="H167" s="12">
        <v>14.6</v>
      </c>
      <c r="I167" s="12">
        <f t="shared" si="15"/>
        <v>248.75</v>
      </c>
    </row>
    <row r="168" spans="5:9" ht="12.75">
      <c r="E168" s="12">
        <v>14.7</v>
      </c>
      <c r="F168" s="12">
        <f t="shared" si="17"/>
        <v>254.5</v>
      </c>
      <c r="H168" s="12">
        <v>14.7</v>
      </c>
      <c r="I168" s="12">
        <f t="shared" si="15"/>
        <v>254.5</v>
      </c>
    </row>
    <row r="169" spans="5:9" ht="12.75">
      <c r="E169" s="12">
        <v>14.8</v>
      </c>
      <c r="F169" s="12">
        <f t="shared" si="17"/>
        <v>260.25</v>
      </c>
      <c r="H169" s="12">
        <v>14.8</v>
      </c>
      <c r="I169" s="12">
        <f t="shared" si="15"/>
        <v>260.25</v>
      </c>
    </row>
    <row r="170" spans="5:9" ht="12.75">
      <c r="E170" s="12">
        <v>14.9</v>
      </c>
      <c r="F170" s="12">
        <f t="shared" si="17"/>
        <v>266</v>
      </c>
      <c r="H170" s="12">
        <v>14.9</v>
      </c>
      <c r="I170" s="12">
        <f t="shared" si="15"/>
        <v>266</v>
      </c>
    </row>
    <row r="171" spans="5:9" ht="12.75">
      <c r="E171" s="12">
        <v>15</v>
      </c>
      <c r="F171" s="12">
        <f t="shared" si="17"/>
        <v>271.75</v>
      </c>
      <c r="H171" s="12">
        <v>15</v>
      </c>
      <c r="I171" s="12">
        <f t="shared" si="15"/>
        <v>271.75</v>
      </c>
    </row>
    <row r="172" spans="5:9" ht="12.75">
      <c r="E172" s="12">
        <v>15.1</v>
      </c>
      <c r="F172" s="12">
        <f t="shared" si="17"/>
        <v>277.5</v>
      </c>
      <c r="H172" s="12">
        <v>15.1</v>
      </c>
      <c r="I172" s="12">
        <f t="shared" si="15"/>
        <v>277.5</v>
      </c>
    </row>
    <row r="173" spans="5:9" ht="12.75">
      <c r="E173" s="12">
        <v>15.2</v>
      </c>
      <c r="F173" s="12">
        <f t="shared" si="17"/>
        <v>283.25</v>
      </c>
      <c r="H173" s="12">
        <v>15.2</v>
      </c>
      <c r="I173" s="12">
        <f t="shared" si="15"/>
        <v>283.25</v>
      </c>
    </row>
    <row r="174" spans="5:9" ht="12.75">
      <c r="E174" s="12">
        <v>15.3</v>
      </c>
      <c r="F174" s="12">
        <f t="shared" si="17"/>
        <v>289</v>
      </c>
      <c r="H174" s="12">
        <v>15.3</v>
      </c>
      <c r="I174" s="12">
        <f t="shared" si="15"/>
        <v>289</v>
      </c>
    </row>
    <row r="175" spans="5:9" ht="12.75">
      <c r="E175" s="12">
        <v>15.4</v>
      </c>
      <c r="F175" s="12">
        <f t="shared" si="17"/>
        <v>294.75</v>
      </c>
      <c r="H175" s="12">
        <v>15.4</v>
      </c>
      <c r="I175" s="12">
        <f t="shared" si="15"/>
        <v>294.75</v>
      </c>
    </row>
    <row r="176" spans="5:9" ht="12.75">
      <c r="E176" s="12">
        <v>15.5</v>
      </c>
      <c r="F176" s="12">
        <f t="shared" si="17"/>
        <v>300.5</v>
      </c>
      <c r="H176" s="12">
        <v>15.5</v>
      </c>
      <c r="I176" s="12">
        <f t="shared" si="15"/>
        <v>300.5</v>
      </c>
    </row>
    <row r="177" spans="5:9" ht="12.75">
      <c r="E177" s="12">
        <v>15.6</v>
      </c>
      <c r="F177" s="12">
        <f t="shared" si="17"/>
        <v>306.25</v>
      </c>
      <c r="H177" s="12">
        <v>15.6</v>
      </c>
      <c r="I177" s="12">
        <f t="shared" si="15"/>
        <v>306.25</v>
      </c>
    </row>
    <row r="178" spans="5:9" ht="12.75">
      <c r="E178" s="12">
        <v>15.7</v>
      </c>
      <c r="F178" s="12">
        <f>LOOKUP($E$21:$E$621,$B$21:$B$81,$C$21:$C$81)</f>
        <v>312</v>
      </c>
      <c r="H178" s="12">
        <v>15.7</v>
      </c>
      <c r="I178" s="12">
        <f t="shared" si="15"/>
        <v>312</v>
      </c>
    </row>
    <row r="179" spans="5:9" ht="12.75">
      <c r="E179" s="12">
        <v>15.8</v>
      </c>
      <c r="F179" s="12">
        <f aca="true" t="shared" si="18" ref="F179:F188">F178+(($F$189-$F$178)/(ROW($F$189)-ROW($F$178)))</f>
        <v>318.90909090909093</v>
      </c>
      <c r="H179" s="12">
        <v>15.8</v>
      </c>
      <c r="I179" s="12">
        <f t="shared" si="15"/>
        <v>318.90909090909093</v>
      </c>
    </row>
    <row r="180" spans="5:9" ht="12.75">
      <c r="E180" s="12">
        <v>15.9</v>
      </c>
      <c r="F180" s="12">
        <f t="shared" si="18"/>
        <v>325.81818181818187</v>
      </c>
      <c r="H180" s="12">
        <v>15.9</v>
      </c>
      <c r="I180" s="12">
        <f t="shared" si="15"/>
        <v>325.81818181818187</v>
      </c>
    </row>
    <row r="181" spans="5:9" ht="12.75">
      <c r="E181" s="12">
        <v>16</v>
      </c>
      <c r="F181" s="12">
        <f t="shared" si="18"/>
        <v>332.7272727272728</v>
      </c>
      <c r="H181" s="12">
        <v>16</v>
      </c>
      <c r="I181" s="12">
        <f t="shared" si="15"/>
        <v>332.7272727272728</v>
      </c>
    </row>
    <row r="182" spans="5:9" ht="12.75">
      <c r="E182" s="12">
        <v>16.1</v>
      </c>
      <c r="F182" s="12">
        <f t="shared" si="18"/>
        <v>339.63636363636374</v>
      </c>
      <c r="H182" s="12">
        <v>16.1</v>
      </c>
      <c r="I182" s="12">
        <f t="shared" si="15"/>
        <v>339.63636363636374</v>
      </c>
    </row>
    <row r="183" spans="5:9" ht="12.75">
      <c r="E183" s="12">
        <v>16.2</v>
      </c>
      <c r="F183" s="12">
        <f t="shared" si="18"/>
        <v>346.5454545454547</v>
      </c>
      <c r="H183" s="12">
        <v>16.2</v>
      </c>
      <c r="I183" s="12">
        <f t="shared" si="15"/>
        <v>346.5454545454547</v>
      </c>
    </row>
    <row r="184" spans="5:9" ht="12.75">
      <c r="E184" s="12">
        <v>16.3</v>
      </c>
      <c r="F184" s="12">
        <f t="shared" si="18"/>
        <v>353.4545454545456</v>
      </c>
      <c r="H184" s="12">
        <v>16.3</v>
      </c>
      <c r="I184" s="12">
        <f t="shared" si="15"/>
        <v>353.45454545454567</v>
      </c>
    </row>
    <row r="185" spans="5:9" ht="12.75">
      <c r="E185" s="12">
        <v>16.4</v>
      </c>
      <c r="F185" s="12">
        <f t="shared" si="18"/>
        <v>360.36363636363654</v>
      </c>
      <c r="H185" s="12">
        <v>16.4</v>
      </c>
      <c r="I185" s="12">
        <f t="shared" si="15"/>
        <v>360.36363636363654</v>
      </c>
    </row>
    <row r="186" spans="5:9" ht="12.75">
      <c r="E186" s="12">
        <v>16.5</v>
      </c>
      <c r="F186" s="12">
        <f t="shared" si="18"/>
        <v>367.2727272727275</v>
      </c>
      <c r="H186" s="12">
        <v>16.5</v>
      </c>
      <c r="I186" s="12">
        <f t="shared" si="15"/>
        <v>367.2727272727274</v>
      </c>
    </row>
    <row r="187" spans="5:9" ht="12.75">
      <c r="E187" s="12">
        <v>16.6</v>
      </c>
      <c r="F187" s="12">
        <f t="shared" si="18"/>
        <v>374.1818181818184</v>
      </c>
      <c r="H187" s="12">
        <v>16.6</v>
      </c>
      <c r="I187" s="12">
        <f t="shared" si="15"/>
        <v>374.1818181818184</v>
      </c>
    </row>
    <row r="188" spans="5:9" ht="12.75">
      <c r="E188" s="12">
        <v>16.7</v>
      </c>
      <c r="F188" s="12">
        <f t="shared" si="18"/>
        <v>381.09090909090935</v>
      </c>
      <c r="H188" s="12">
        <v>16.7</v>
      </c>
      <c r="I188" s="12">
        <f t="shared" si="15"/>
        <v>381.09090909090935</v>
      </c>
    </row>
    <row r="189" spans="5:9" ht="12.75">
      <c r="E189" s="12">
        <v>16.8</v>
      </c>
      <c r="F189" s="12">
        <f>LOOKUP($E$21:$E$621,$B$21:$B$81,$C$21:$C$81)</f>
        <v>388</v>
      </c>
      <c r="H189" s="12">
        <v>16.8</v>
      </c>
      <c r="I189" s="12">
        <f t="shared" si="15"/>
        <v>388</v>
      </c>
    </row>
    <row r="190" spans="5:9" ht="12.75">
      <c r="E190" s="12">
        <v>16.9</v>
      </c>
      <c r="F190" s="12">
        <f aca="true" t="shared" si="19" ref="F190:F199">F189+(($F$200-$F$189)/(ROW($F$200)-ROW($F$189)))</f>
        <v>396.27272727272725</v>
      </c>
      <c r="H190" s="12">
        <v>16.9</v>
      </c>
      <c r="I190" s="12">
        <f t="shared" si="15"/>
        <v>396.2727272727272</v>
      </c>
    </row>
    <row r="191" spans="5:9" ht="12.75">
      <c r="E191" s="12">
        <v>17</v>
      </c>
      <c r="F191" s="12">
        <f t="shared" si="19"/>
        <v>404.5454545454545</v>
      </c>
      <c r="H191" s="12">
        <v>17</v>
      </c>
      <c r="I191" s="12">
        <f t="shared" si="15"/>
        <v>404.5454545454545</v>
      </c>
    </row>
    <row r="192" spans="5:9" ht="12.75">
      <c r="E192" s="12">
        <v>17.1</v>
      </c>
      <c r="F192" s="12">
        <f t="shared" si="19"/>
        <v>412.81818181818176</v>
      </c>
      <c r="H192" s="12">
        <v>17.1</v>
      </c>
      <c r="I192" s="12">
        <f t="shared" si="15"/>
        <v>412.8181818181817</v>
      </c>
    </row>
    <row r="193" spans="5:9" ht="12.75">
      <c r="E193" s="12">
        <v>17.2</v>
      </c>
      <c r="F193" s="12">
        <f t="shared" si="19"/>
        <v>421.090909090909</v>
      </c>
      <c r="H193" s="12">
        <v>17.2</v>
      </c>
      <c r="I193" s="12">
        <f t="shared" si="15"/>
        <v>421.090909090909</v>
      </c>
    </row>
    <row r="194" spans="5:9" ht="12.75">
      <c r="E194" s="12">
        <v>17.3</v>
      </c>
      <c r="F194" s="12">
        <f t="shared" si="19"/>
        <v>429.36363636363626</v>
      </c>
      <c r="H194" s="12">
        <v>17.3</v>
      </c>
      <c r="I194" s="12">
        <f t="shared" si="15"/>
        <v>429.36363636363626</v>
      </c>
    </row>
    <row r="195" spans="5:9" ht="12.75">
      <c r="E195" s="12">
        <v>17.4</v>
      </c>
      <c r="F195" s="12">
        <f t="shared" si="19"/>
        <v>437.6363636363635</v>
      </c>
      <c r="H195" s="12">
        <v>17.4</v>
      </c>
      <c r="I195" s="12">
        <f t="shared" si="15"/>
        <v>437.6363636363635</v>
      </c>
    </row>
    <row r="196" spans="5:9" ht="12.75">
      <c r="E196" s="12">
        <v>17.5</v>
      </c>
      <c r="F196" s="12">
        <f t="shared" si="19"/>
        <v>445.90909090909076</v>
      </c>
      <c r="H196" s="12">
        <v>17.5</v>
      </c>
      <c r="I196" s="12">
        <f t="shared" si="15"/>
        <v>445.90909090909076</v>
      </c>
    </row>
    <row r="197" spans="5:9" ht="12.75">
      <c r="E197" s="12">
        <v>17.6</v>
      </c>
      <c r="F197" s="12">
        <f t="shared" si="19"/>
        <v>454.181818181818</v>
      </c>
      <c r="H197" s="12">
        <v>17.6</v>
      </c>
      <c r="I197" s="12">
        <f t="shared" si="15"/>
        <v>454.181818181818</v>
      </c>
    </row>
    <row r="198" spans="5:9" ht="12.75">
      <c r="E198" s="12">
        <v>17.7</v>
      </c>
      <c r="F198" s="12">
        <f t="shared" si="19"/>
        <v>462.45454545454527</v>
      </c>
      <c r="H198" s="12">
        <v>17.7</v>
      </c>
      <c r="I198" s="12">
        <f t="shared" si="15"/>
        <v>462.45454545454527</v>
      </c>
    </row>
    <row r="199" spans="5:9" ht="12.75">
      <c r="E199" s="12">
        <v>17.8</v>
      </c>
      <c r="F199" s="12">
        <f t="shared" si="19"/>
        <v>470.7272727272725</v>
      </c>
      <c r="H199" s="12">
        <v>17.8</v>
      </c>
      <c r="I199" s="12">
        <f t="shared" si="15"/>
        <v>470.7272727272726</v>
      </c>
    </row>
    <row r="200" spans="5:9" ht="12.75">
      <c r="E200" s="12">
        <v>17.9</v>
      </c>
      <c r="F200" s="12">
        <f>LOOKUP($E$21:$E$621,$B$21:$B$81,$C$21:$C$81)</f>
        <v>479</v>
      </c>
      <c r="H200" s="12">
        <v>17.9</v>
      </c>
      <c r="I200" s="12">
        <f t="shared" si="15"/>
        <v>479</v>
      </c>
    </row>
    <row r="201" spans="5:9" ht="12.75">
      <c r="E201" s="12">
        <v>18</v>
      </c>
      <c r="F201" s="12">
        <f aca="true" t="shared" si="20" ref="F201:F210">F200+(($F$211-$F$200)/(ROW($F$211)-ROW($F$200)))</f>
        <v>488.45454545454544</v>
      </c>
      <c r="H201" s="12">
        <v>18</v>
      </c>
      <c r="I201" s="12">
        <f t="shared" si="15"/>
        <v>488.45454545454544</v>
      </c>
    </row>
    <row r="202" spans="5:9" ht="12.75">
      <c r="E202" s="12">
        <v>18.1</v>
      </c>
      <c r="F202" s="12">
        <f t="shared" si="20"/>
        <v>497.9090909090909</v>
      </c>
      <c r="H202" s="12">
        <v>18.1</v>
      </c>
      <c r="I202" s="12">
        <f t="shared" si="15"/>
        <v>497.9090909090909</v>
      </c>
    </row>
    <row r="203" spans="5:9" ht="12.75">
      <c r="E203" s="12">
        <v>18.2</v>
      </c>
      <c r="F203" s="12">
        <f t="shared" si="20"/>
        <v>507.3636363636363</v>
      </c>
      <c r="H203" s="12">
        <v>18.2</v>
      </c>
      <c r="I203" s="12">
        <f t="shared" si="15"/>
        <v>507.3636363636363</v>
      </c>
    </row>
    <row r="204" spans="5:9" ht="12.75">
      <c r="E204" s="12">
        <v>18.3</v>
      </c>
      <c r="F204" s="12">
        <f t="shared" si="20"/>
        <v>516.8181818181818</v>
      </c>
      <c r="H204" s="12">
        <v>18.3</v>
      </c>
      <c r="I204" s="12">
        <f t="shared" si="15"/>
        <v>516.8181818181818</v>
      </c>
    </row>
    <row r="205" spans="5:9" ht="12.75">
      <c r="E205" s="12">
        <v>18.4</v>
      </c>
      <c r="F205" s="12">
        <f t="shared" si="20"/>
        <v>526.2727272727273</v>
      </c>
      <c r="H205" s="12">
        <v>18.4</v>
      </c>
      <c r="I205" s="12">
        <f t="shared" si="15"/>
        <v>526.2727272727273</v>
      </c>
    </row>
    <row r="206" spans="5:9" ht="12.75">
      <c r="E206" s="12">
        <v>18.5</v>
      </c>
      <c r="F206" s="12">
        <f t="shared" si="20"/>
        <v>535.7272727272727</v>
      </c>
      <c r="H206" s="12">
        <v>18.5</v>
      </c>
      <c r="I206" s="12">
        <f t="shared" si="15"/>
        <v>535.7272727272727</v>
      </c>
    </row>
    <row r="207" spans="5:9" ht="12.75">
      <c r="E207" s="12">
        <v>18.6</v>
      </c>
      <c r="F207" s="12">
        <f t="shared" si="20"/>
        <v>545.1818181818182</v>
      </c>
      <c r="H207" s="12">
        <v>18.6</v>
      </c>
      <c r="I207" s="12">
        <f t="shared" si="15"/>
        <v>545.1818181818182</v>
      </c>
    </row>
    <row r="208" spans="5:9" ht="12.75">
      <c r="E208" s="12">
        <v>18.7</v>
      </c>
      <c r="F208" s="12">
        <f t="shared" si="20"/>
        <v>554.6363636363637</v>
      </c>
      <c r="H208" s="12">
        <v>18.7</v>
      </c>
      <c r="I208" s="12">
        <f t="shared" si="15"/>
        <v>554.6363636363637</v>
      </c>
    </row>
    <row r="209" spans="5:9" ht="12.75">
      <c r="E209" s="12">
        <v>18.8</v>
      </c>
      <c r="F209" s="12">
        <f t="shared" si="20"/>
        <v>564.0909090909092</v>
      </c>
      <c r="H209" s="12">
        <v>18.8</v>
      </c>
      <c r="I209" s="12">
        <f t="shared" si="15"/>
        <v>564.0909090909092</v>
      </c>
    </row>
    <row r="210" spans="5:9" ht="12.75">
      <c r="E210" s="12">
        <v>18.9</v>
      </c>
      <c r="F210" s="12">
        <f t="shared" si="20"/>
        <v>573.5454545454547</v>
      </c>
      <c r="H210" s="12">
        <v>18.9</v>
      </c>
      <c r="I210" s="12">
        <f t="shared" si="15"/>
        <v>573.5454545454547</v>
      </c>
    </row>
    <row r="211" spans="5:9" ht="12.75">
      <c r="E211" s="12">
        <v>19</v>
      </c>
      <c r="F211" s="12">
        <f>LOOKUP($E$21:$E$621,$B$21:$B$81,$C$21:$C$81)</f>
        <v>583</v>
      </c>
      <c r="H211" s="12">
        <v>19</v>
      </c>
      <c r="I211" s="12">
        <f t="shared" si="15"/>
        <v>583</v>
      </c>
    </row>
    <row r="212" spans="5:9" ht="12.75">
      <c r="E212" s="12">
        <v>19.1</v>
      </c>
      <c r="F212" s="12">
        <f aca="true" t="shared" si="21" ref="F212:F221">F211+(($F$222-$F$211)/(ROW($F$222)-ROW($F$211)))</f>
        <v>593.9090909090909</v>
      </c>
      <c r="H212" s="12">
        <v>19.1</v>
      </c>
      <c r="I212" s="12">
        <f t="shared" si="15"/>
        <v>593.9090909090909</v>
      </c>
    </row>
    <row r="213" spans="5:9" ht="12.75">
      <c r="E213" s="12">
        <v>19.2</v>
      </c>
      <c r="F213" s="12">
        <f t="shared" si="21"/>
        <v>604.8181818181818</v>
      </c>
      <c r="H213" s="12">
        <v>19.2</v>
      </c>
      <c r="I213" s="12">
        <f aca="true" t="shared" si="22" ref="I213:I276">$F213*$I$17/$B$5</f>
        <v>604.8181818181818</v>
      </c>
    </row>
    <row r="214" spans="5:9" ht="12.75">
      <c r="E214" s="12">
        <v>19.3</v>
      </c>
      <c r="F214" s="12">
        <f t="shared" si="21"/>
        <v>615.7272727272726</v>
      </c>
      <c r="H214" s="12">
        <v>19.3</v>
      </c>
      <c r="I214" s="12">
        <f t="shared" si="22"/>
        <v>615.7272727272726</v>
      </c>
    </row>
    <row r="215" spans="5:9" ht="12.75">
      <c r="E215" s="12">
        <v>19.4</v>
      </c>
      <c r="F215" s="12">
        <f t="shared" si="21"/>
        <v>626.6363636363635</v>
      </c>
      <c r="H215" s="12">
        <v>19.4</v>
      </c>
      <c r="I215" s="12">
        <f t="shared" si="22"/>
        <v>626.6363636363635</v>
      </c>
    </row>
    <row r="216" spans="5:9" ht="12.75">
      <c r="E216" s="12">
        <v>19.5</v>
      </c>
      <c r="F216" s="12">
        <f t="shared" si="21"/>
        <v>637.5454545454544</v>
      </c>
      <c r="H216" s="12">
        <v>19.5</v>
      </c>
      <c r="I216" s="12">
        <f t="shared" si="22"/>
        <v>637.5454545454544</v>
      </c>
    </row>
    <row r="217" spans="5:9" ht="12.75">
      <c r="E217" s="12">
        <v>19.6</v>
      </c>
      <c r="F217" s="12">
        <f t="shared" si="21"/>
        <v>648.4545454545453</v>
      </c>
      <c r="H217" s="12">
        <v>19.6</v>
      </c>
      <c r="I217" s="12">
        <f t="shared" si="22"/>
        <v>648.4545454545453</v>
      </c>
    </row>
    <row r="218" spans="5:9" ht="12.75">
      <c r="E218" s="12">
        <v>19.7</v>
      </c>
      <c r="F218" s="12">
        <f t="shared" si="21"/>
        <v>659.3636363636361</v>
      </c>
      <c r="H218" s="12">
        <v>19.7</v>
      </c>
      <c r="I218" s="12">
        <f t="shared" si="22"/>
        <v>659.3636363636361</v>
      </c>
    </row>
    <row r="219" spans="5:9" ht="12.75">
      <c r="E219" s="12">
        <v>19.8</v>
      </c>
      <c r="F219" s="12">
        <f t="shared" si="21"/>
        <v>670.272727272727</v>
      </c>
      <c r="H219" s="12">
        <v>19.8</v>
      </c>
      <c r="I219" s="12">
        <f t="shared" si="22"/>
        <v>670.272727272727</v>
      </c>
    </row>
    <row r="220" spans="5:9" ht="12.75">
      <c r="E220" s="12">
        <v>19.9</v>
      </c>
      <c r="F220" s="12">
        <f t="shared" si="21"/>
        <v>681.1818181818179</v>
      </c>
      <c r="H220" s="12">
        <v>19.9</v>
      </c>
      <c r="I220" s="12">
        <f t="shared" si="22"/>
        <v>681.1818181818179</v>
      </c>
    </row>
    <row r="221" spans="5:9" ht="12.75">
      <c r="E221" s="12">
        <v>20</v>
      </c>
      <c r="F221" s="12">
        <f t="shared" si="21"/>
        <v>692.0909090909088</v>
      </c>
      <c r="H221" s="12">
        <v>20</v>
      </c>
      <c r="I221" s="12">
        <f t="shared" si="22"/>
        <v>692.0909090909088</v>
      </c>
    </row>
    <row r="222" spans="5:9" ht="12.75">
      <c r="E222" s="12">
        <v>20.1</v>
      </c>
      <c r="F222" s="12">
        <f>LOOKUP($E$21:$E$621,$B$21:$B$81,$C$21:$C$81)</f>
        <v>703</v>
      </c>
      <c r="H222" s="12">
        <v>20.1</v>
      </c>
      <c r="I222" s="12">
        <f t="shared" si="22"/>
        <v>703</v>
      </c>
    </row>
    <row r="223" spans="5:9" ht="12.75">
      <c r="E223" s="12">
        <v>20.2</v>
      </c>
      <c r="F223" s="12">
        <f aca="true" t="shared" si="23" ref="F223:F233">F222+(($F$234-$F$222)/(ROW($F$234)-ROW($F$222)))</f>
        <v>714.5</v>
      </c>
      <c r="H223" s="12">
        <v>20.2</v>
      </c>
      <c r="I223" s="12">
        <f t="shared" si="22"/>
        <v>714.5</v>
      </c>
    </row>
    <row r="224" spans="5:9" ht="12.75">
      <c r="E224" s="12">
        <v>20.3</v>
      </c>
      <c r="F224" s="12">
        <f t="shared" si="23"/>
        <v>726</v>
      </c>
      <c r="H224" s="12">
        <v>20.3</v>
      </c>
      <c r="I224" s="12">
        <f t="shared" si="22"/>
        <v>726</v>
      </c>
    </row>
    <row r="225" spans="5:9" ht="12.75">
      <c r="E225" s="12">
        <v>20.4</v>
      </c>
      <c r="F225" s="12">
        <f t="shared" si="23"/>
        <v>737.5</v>
      </c>
      <c r="H225" s="12">
        <v>20.4</v>
      </c>
      <c r="I225" s="12">
        <f t="shared" si="22"/>
        <v>737.5</v>
      </c>
    </row>
    <row r="226" spans="5:9" ht="12.75">
      <c r="E226" s="12">
        <v>20.5</v>
      </c>
      <c r="F226" s="12">
        <f t="shared" si="23"/>
        <v>749</v>
      </c>
      <c r="H226" s="12">
        <v>20.5</v>
      </c>
      <c r="I226" s="12">
        <f t="shared" si="22"/>
        <v>749</v>
      </c>
    </row>
    <row r="227" spans="5:9" ht="12.75">
      <c r="E227" s="12">
        <v>20.6</v>
      </c>
      <c r="F227" s="12">
        <f t="shared" si="23"/>
        <v>760.5</v>
      </c>
      <c r="H227" s="12">
        <v>20.6</v>
      </c>
      <c r="I227" s="12">
        <f t="shared" si="22"/>
        <v>760.5</v>
      </c>
    </row>
    <row r="228" spans="5:9" ht="12.75">
      <c r="E228" s="12">
        <v>20.7</v>
      </c>
      <c r="F228" s="12">
        <f t="shared" si="23"/>
        <v>772</v>
      </c>
      <c r="H228" s="12">
        <v>20.7</v>
      </c>
      <c r="I228" s="12">
        <f t="shared" si="22"/>
        <v>772</v>
      </c>
    </row>
    <row r="229" spans="5:9" ht="12.75">
      <c r="E229" s="12">
        <v>20.8</v>
      </c>
      <c r="F229" s="12">
        <f t="shared" si="23"/>
        <v>783.5</v>
      </c>
      <c r="H229" s="12">
        <v>20.8</v>
      </c>
      <c r="I229" s="12">
        <f t="shared" si="22"/>
        <v>783.5</v>
      </c>
    </row>
    <row r="230" spans="5:9" ht="12.75">
      <c r="E230" s="12">
        <v>20.9</v>
      </c>
      <c r="F230" s="12">
        <f t="shared" si="23"/>
        <v>795</v>
      </c>
      <c r="H230" s="12">
        <v>20.9</v>
      </c>
      <c r="I230" s="12">
        <f t="shared" si="22"/>
        <v>795</v>
      </c>
    </row>
    <row r="231" spans="5:9" ht="12.75">
      <c r="E231" s="12">
        <v>21</v>
      </c>
      <c r="F231" s="12">
        <f t="shared" si="23"/>
        <v>806.5</v>
      </c>
      <c r="H231" s="12">
        <v>21</v>
      </c>
      <c r="I231" s="12">
        <f t="shared" si="22"/>
        <v>806.5</v>
      </c>
    </row>
    <row r="232" spans="5:9" ht="12.75">
      <c r="E232" s="12">
        <v>21.1</v>
      </c>
      <c r="F232" s="12">
        <f t="shared" si="23"/>
        <v>818</v>
      </c>
      <c r="H232" s="12">
        <v>21.1</v>
      </c>
      <c r="I232" s="12">
        <f t="shared" si="22"/>
        <v>818</v>
      </c>
    </row>
    <row r="233" spans="5:9" ht="12.75">
      <c r="E233" s="12">
        <v>21.2</v>
      </c>
      <c r="F233" s="12">
        <f t="shared" si="23"/>
        <v>829.5</v>
      </c>
      <c r="H233" s="12">
        <v>21.2</v>
      </c>
      <c r="I233" s="12">
        <f t="shared" si="22"/>
        <v>829.5</v>
      </c>
    </row>
    <row r="234" spans="5:9" ht="12.75">
      <c r="E234" s="12">
        <v>21.3</v>
      </c>
      <c r="F234" s="12">
        <f>LOOKUP($E$21:$E$621,$B$21:$B$81,$C$21:$C$81)</f>
        <v>841</v>
      </c>
      <c r="H234" s="12">
        <v>21.3</v>
      </c>
      <c r="I234" s="12">
        <f t="shared" si="22"/>
        <v>841</v>
      </c>
    </row>
    <row r="235" spans="5:9" ht="12.75">
      <c r="E235" s="12">
        <v>21.4</v>
      </c>
      <c r="F235" s="12">
        <f aca="true" t="shared" si="24" ref="F235:F244">F234+(($F$245-$F$234)/(ROW($F$245)-ROW($F$234)))</f>
        <v>853.9090909090909</v>
      </c>
      <c r="H235" s="12">
        <v>21.4</v>
      </c>
      <c r="I235" s="12">
        <f t="shared" si="22"/>
        <v>853.9090909090909</v>
      </c>
    </row>
    <row r="236" spans="5:9" ht="12.75">
      <c r="E236" s="12">
        <v>21.5</v>
      </c>
      <c r="F236" s="12">
        <f t="shared" si="24"/>
        <v>866.8181818181818</v>
      </c>
      <c r="H236" s="12">
        <v>21.5</v>
      </c>
      <c r="I236" s="12">
        <f t="shared" si="22"/>
        <v>866.8181818181818</v>
      </c>
    </row>
    <row r="237" spans="5:9" ht="12.75">
      <c r="E237" s="12">
        <v>21.6</v>
      </c>
      <c r="F237" s="12">
        <f t="shared" si="24"/>
        <v>879.7272727272726</v>
      </c>
      <c r="H237" s="12">
        <v>21.6</v>
      </c>
      <c r="I237" s="12">
        <f t="shared" si="22"/>
        <v>879.7272727272726</v>
      </c>
    </row>
    <row r="238" spans="5:9" ht="12.75">
      <c r="E238" s="12">
        <v>21.7</v>
      </c>
      <c r="F238" s="12">
        <f t="shared" si="24"/>
        <v>892.6363636363635</v>
      </c>
      <c r="H238" s="12">
        <v>21.7</v>
      </c>
      <c r="I238" s="12">
        <f t="shared" si="22"/>
        <v>892.6363636363634</v>
      </c>
    </row>
    <row r="239" spans="5:9" ht="12.75">
      <c r="E239" s="12">
        <v>21.8</v>
      </c>
      <c r="F239" s="12">
        <f t="shared" si="24"/>
        <v>905.5454545454544</v>
      </c>
      <c r="H239" s="12">
        <v>21.8</v>
      </c>
      <c r="I239" s="12">
        <f t="shared" si="22"/>
        <v>905.5454545454544</v>
      </c>
    </row>
    <row r="240" spans="5:9" ht="12.75">
      <c r="E240" s="12">
        <v>21.9</v>
      </c>
      <c r="F240" s="12">
        <f t="shared" si="24"/>
        <v>918.4545454545453</v>
      </c>
      <c r="H240" s="12">
        <v>21.9</v>
      </c>
      <c r="I240" s="12">
        <f t="shared" si="22"/>
        <v>918.4545454545453</v>
      </c>
    </row>
    <row r="241" spans="5:9" ht="12.75">
      <c r="E241" s="12">
        <v>22</v>
      </c>
      <c r="F241" s="12">
        <f t="shared" si="24"/>
        <v>931.3636363636361</v>
      </c>
      <c r="H241" s="12">
        <v>22</v>
      </c>
      <c r="I241" s="12">
        <f t="shared" si="22"/>
        <v>931.363636363636</v>
      </c>
    </row>
    <row r="242" spans="5:9" ht="12.75">
      <c r="E242" s="12">
        <v>22.1</v>
      </c>
      <c r="F242" s="12">
        <f t="shared" si="24"/>
        <v>944.272727272727</v>
      </c>
      <c r="H242" s="12">
        <v>22.1</v>
      </c>
      <c r="I242" s="12">
        <f t="shared" si="22"/>
        <v>944.272727272727</v>
      </c>
    </row>
    <row r="243" spans="5:9" ht="12.75">
      <c r="E243" s="12">
        <v>22.2</v>
      </c>
      <c r="F243" s="12">
        <f t="shared" si="24"/>
        <v>957.1818181818179</v>
      </c>
      <c r="H243" s="12">
        <v>22.2</v>
      </c>
      <c r="I243" s="12">
        <f t="shared" si="22"/>
        <v>957.1818181818179</v>
      </c>
    </row>
    <row r="244" spans="5:9" ht="12.75">
      <c r="E244" s="12">
        <v>22.3</v>
      </c>
      <c r="F244" s="12">
        <f t="shared" si="24"/>
        <v>970.0909090909088</v>
      </c>
      <c r="H244" s="12">
        <v>22.3</v>
      </c>
      <c r="I244" s="12">
        <f t="shared" si="22"/>
        <v>970.0909090909087</v>
      </c>
    </row>
    <row r="245" spans="5:9" ht="12.75">
      <c r="E245" s="12">
        <v>22.4</v>
      </c>
      <c r="F245" s="12">
        <f>LOOKUP($E$21:$E$621,$B$21:$B$81,$C$21:$C$81)</f>
        <v>983</v>
      </c>
      <c r="H245" s="12">
        <v>22.4</v>
      </c>
      <c r="I245" s="12">
        <f t="shared" si="22"/>
        <v>983</v>
      </c>
    </row>
    <row r="246" spans="5:9" ht="12.75">
      <c r="E246" s="12">
        <v>22.5</v>
      </c>
      <c r="F246" s="12">
        <f aca="true" t="shared" si="25" ref="F246:F255">F245+(($F$256-$F$245)/(ROW($F$256)-ROW($F$245)))</f>
        <v>995.7272727272727</v>
      </c>
      <c r="H246" s="12">
        <v>22.5</v>
      </c>
      <c r="I246" s="12">
        <f t="shared" si="22"/>
        <v>995.7272727272727</v>
      </c>
    </row>
    <row r="247" spans="5:9" ht="12.75">
      <c r="E247" s="12">
        <v>22.6</v>
      </c>
      <c r="F247" s="12">
        <f t="shared" si="25"/>
        <v>1008.4545454545455</v>
      </c>
      <c r="H247" s="12">
        <v>22.6</v>
      </c>
      <c r="I247" s="12">
        <f t="shared" si="22"/>
        <v>1008.4545454545456</v>
      </c>
    </row>
    <row r="248" spans="5:9" ht="12.75">
      <c r="E248" s="12">
        <v>22.7</v>
      </c>
      <c r="F248" s="12">
        <f t="shared" si="25"/>
        <v>1021.1818181818182</v>
      </c>
      <c r="H248" s="12">
        <v>22.7</v>
      </c>
      <c r="I248" s="12">
        <f t="shared" si="22"/>
        <v>1021.1818181818182</v>
      </c>
    </row>
    <row r="249" spans="5:9" ht="12.75">
      <c r="E249" s="12">
        <v>22.8</v>
      </c>
      <c r="F249" s="12">
        <f t="shared" si="25"/>
        <v>1033.909090909091</v>
      </c>
      <c r="H249" s="12">
        <v>22.8</v>
      </c>
      <c r="I249" s="12">
        <f t="shared" si="22"/>
        <v>1033.909090909091</v>
      </c>
    </row>
    <row r="250" spans="5:9" ht="12.75">
      <c r="E250" s="12">
        <v>22.9</v>
      </c>
      <c r="F250" s="12">
        <f t="shared" si="25"/>
        <v>1046.6363636363637</v>
      </c>
      <c r="H250" s="12">
        <v>22.9</v>
      </c>
      <c r="I250" s="12">
        <f t="shared" si="22"/>
        <v>1046.6363636363637</v>
      </c>
    </row>
    <row r="251" spans="5:9" ht="12.75">
      <c r="E251" s="12">
        <v>23</v>
      </c>
      <c r="F251" s="12">
        <f t="shared" si="25"/>
        <v>1059.3636363636365</v>
      </c>
      <c r="H251" s="12">
        <v>23</v>
      </c>
      <c r="I251" s="12">
        <f t="shared" si="22"/>
        <v>1059.3636363636365</v>
      </c>
    </row>
    <row r="252" spans="5:9" ht="12.75">
      <c r="E252" s="12">
        <v>23.1</v>
      </c>
      <c r="F252" s="12">
        <f t="shared" si="25"/>
        <v>1072.0909090909092</v>
      </c>
      <c r="H252" s="12">
        <v>23.1</v>
      </c>
      <c r="I252" s="12">
        <f t="shared" si="22"/>
        <v>1072.0909090909092</v>
      </c>
    </row>
    <row r="253" spans="5:9" ht="12.75">
      <c r="E253" s="12">
        <v>23.2</v>
      </c>
      <c r="F253" s="12">
        <f t="shared" si="25"/>
        <v>1084.818181818182</v>
      </c>
      <c r="H253" s="12">
        <v>23.2</v>
      </c>
      <c r="I253" s="12">
        <f t="shared" si="22"/>
        <v>1084.818181818182</v>
      </c>
    </row>
    <row r="254" spans="5:9" ht="12.75">
      <c r="E254" s="12">
        <v>23.3</v>
      </c>
      <c r="F254" s="12">
        <f t="shared" si="25"/>
        <v>1097.5454545454547</v>
      </c>
      <c r="H254" s="12">
        <v>23.3</v>
      </c>
      <c r="I254" s="12">
        <f t="shared" si="22"/>
        <v>1097.5454545454547</v>
      </c>
    </row>
    <row r="255" spans="5:9" ht="12.75">
      <c r="E255" s="12">
        <v>23.4</v>
      </c>
      <c r="F255" s="12">
        <f t="shared" si="25"/>
        <v>1110.2727272727275</v>
      </c>
      <c r="H255" s="12">
        <v>23.4</v>
      </c>
      <c r="I255" s="12">
        <f t="shared" si="22"/>
        <v>1110.2727272727275</v>
      </c>
    </row>
    <row r="256" spans="5:9" ht="12.75">
      <c r="E256" s="12">
        <v>23.5</v>
      </c>
      <c r="F256" s="12">
        <f>LOOKUP($E$21:$E$621,$B$21:$B$81,$C$21:$C$81)</f>
        <v>1123</v>
      </c>
      <c r="H256" s="12">
        <v>23.5</v>
      </c>
      <c r="I256" s="12">
        <f t="shared" si="22"/>
        <v>1123</v>
      </c>
    </row>
    <row r="257" spans="5:9" ht="12.75">
      <c r="E257" s="12">
        <v>23.6</v>
      </c>
      <c r="F257" s="12">
        <f aca="true" t="shared" si="26" ref="F257:F266">F256+(($F$267-$F$256)/(ROW($F$267)-ROW($F$256)))</f>
        <v>1135.5454545454545</v>
      </c>
      <c r="H257" s="12">
        <v>23.6</v>
      </c>
      <c r="I257" s="12">
        <f t="shared" si="22"/>
        <v>1135.5454545454545</v>
      </c>
    </row>
    <row r="258" spans="5:9" ht="12.75">
      <c r="E258" s="12">
        <v>23.7</v>
      </c>
      <c r="F258" s="12">
        <f t="shared" si="26"/>
        <v>1148.090909090909</v>
      </c>
      <c r="H258" s="12">
        <v>23.7</v>
      </c>
      <c r="I258" s="12">
        <f t="shared" si="22"/>
        <v>1148.090909090909</v>
      </c>
    </row>
    <row r="259" spans="5:9" ht="12.75">
      <c r="E259" s="12">
        <v>23.8</v>
      </c>
      <c r="F259" s="12">
        <f t="shared" si="26"/>
        <v>1160.6363636363635</v>
      </c>
      <c r="H259" s="12">
        <v>23.8</v>
      </c>
      <c r="I259" s="12">
        <f t="shared" si="22"/>
        <v>1160.6363636363635</v>
      </c>
    </row>
    <row r="260" spans="5:9" ht="12.75">
      <c r="E260" s="12">
        <v>23.9</v>
      </c>
      <c r="F260" s="12">
        <f t="shared" si="26"/>
        <v>1173.181818181818</v>
      </c>
      <c r="H260" s="12">
        <v>23.9</v>
      </c>
      <c r="I260" s="12">
        <f t="shared" si="22"/>
        <v>1173.181818181818</v>
      </c>
    </row>
    <row r="261" spans="5:9" ht="12.75">
      <c r="E261" s="12">
        <v>24</v>
      </c>
      <c r="F261" s="12">
        <f t="shared" si="26"/>
        <v>1185.7272727272725</v>
      </c>
      <c r="H261" s="12">
        <v>24</v>
      </c>
      <c r="I261" s="12">
        <f t="shared" si="22"/>
        <v>1185.7272727272725</v>
      </c>
    </row>
    <row r="262" spans="5:9" ht="12.75">
      <c r="E262" s="12">
        <v>24.1</v>
      </c>
      <c r="F262" s="12">
        <f t="shared" si="26"/>
        <v>1198.272727272727</v>
      </c>
      <c r="H262" s="12">
        <v>24.1</v>
      </c>
      <c r="I262" s="12">
        <f t="shared" si="22"/>
        <v>1198.272727272727</v>
      </c>
    </row>
    <row r="263" spans="5:9" ht="12.75">
      <c r="E263" s="12">
        <v>24.2</v>
      </c>
      <c r="F263" s="12">
        <f t="shared" si="26"/>
        <v>1210.8181818181815</v>
      </c>
      <c r="H263" s="12">
        <v>24.2</v>
      </c>
      <c r="I263" s="12">
        <f t="shared" si="22"/>
        <v>1210.8181818181815</v>
      </c>
    </row>
    <row r="264" spans="5:9" ht="12.75">
      <c r="E264" s="12">
        <v>24.3</v>
      </c>
      <c r="F264" s="12">
        <f t="shared" si="26"/>
        <v>1223.363636363636</v>
      </c>
      <c r="H264" s="12">
        <v>24.3</v>
      </c>
      <c r="I264" s="12">
        <f t="shared" si="22"/>
        <v>1223.363636363636</v>
      </c>
    </row>
    <row r="265" spans="5:9" ht="12.75">
      <c r="E265" s="12">
        <v>24.4</v>
      </c>
      <c r="F265" s="12">
        <f t="shared" si="26"/>
        <v>1235.9090909090905</v>
      </c>
      <c r="H265" s="12">
        <v>24.4</v>
      </c>
      <c r="I265" s="12">
        <f t="shared" si="22"/>
        <v>1235.9090909090905</v>
      </c>
    </row>
    <row r="266" spans="5:9" ht="12.75">
      <c r="E266" s="12">
        <v>24.5</v>
      </c>
      <c r="F266" s="12">
        <f t="shared" si="26"/>
        <v>1248.454545454545</v>
      </c>
      <c r="H266" s="12">
        <v>24.5</v>
      </c>
      <c r="I266" s="12">
        <f t="shared" si="22"/>
        <v>1248.454545454545</v>
      </c>
    </row>
    <row r="267" spans="5:9" ht="12.75">
      <c r="E267" s="12">
        <v>24.6</v>
      </c>
      <c r="F267" s="12">
        <f>LOOKUP($E$21:$E$621,$B$21:$B$81,$C$21:$C$81)</f>
        <v>1261</v>
      </c>
      <c r="H267" s="12">
        <v>24.6</v>
      </c>
      <c r="I267" s="12">
        <f t="shared" si="22"/>
        <v>1261</v>
      </c>
    </row>
    <row r="268" spans="5:9" ht="12.75">
      <c r="E268" s="12">
        <v>24.7</v>
      </c>
      <c r="F268" s="12">
        <f aca="true" t="shared" si="27" ref="F268:F277">F267+(($F$278-$F$267)/(ROW($F$278)-ROW($F$267)))</f>
        <v>1268.8181818181818</v>
      </c>
      <c r="H268" s="12">
        <v>24.7</v>
      </c>
      <c r="I268" s="12">
        <f t="shared" si="22"/>
        <v>1268.8181818181818</v>
      </c>
    </row>
    <row r="269" spans="5:9" ht="12.75">
      <c r="E269" s="12">
        <v>24.8</v>
      </c>
      <c r="F269" s="12">
        <f t="shared" si="27"/>
        <v>1276.6363636363635</v>
      </c>
      <c r="H269" s="12">
        <v>24.8</v>
      </c>
      <c r="I269" s="12">
        <f t="shared" si="22"/>
        <v>1276.6363636363635</v>
      </c>
    </row>
    <row r="270" spans="5:9" ht="12.75">
      <c r="E270" s="12">
        <v>24.9</v>
      </c>
      <c r="F270" s="12">
        <f t="shared" si="27"/>
        <v>1284.4545454545453</v>
      </c>
      <c r="H270" s="12">
        <v>24.9</v>
      </c>
      <c r="I270" s="12">
        <f t="shared" si="22"/>
        <v>1284.4545454545453</v>
      </c>
    </row>
    <row r="271" spans="5:9" ht="12.75">
      <c r="E271" s="12">
        <v>25</v>
      </c>
      <c r="F271" s="12">
        <f t="shared" si="27"/>
        <v>1292.272727272727</v>
      </c>
      <c r="H271" s="12">
        <v>25</v>
      </c>
      <c r="I271" s="12">
        <f t="shared" si="22"/>
        <v>1292.272727272727</v>
      </c>
    </row>
    <row r="272" spans="5:9" ht="12.75">
      <c r="E272" s="12">
        <v>25.1</v>
      </c>
      <c r="F272" s="12">
        <f t="shared" si="27"/>
        <v>1300.0909090909088</v>
      </c>
      <c r="H272" s="12">
        <v>25.1</v>
      </c>
      <c r="I272" s="12">
        <f t="shared" si="22"/>
        <v>1300.0909090909088</v>
      </c>
    </row>
    <row r="273" spans="5:9" ht="12.75">
      <c r="E273" s="12">
        <v>25.2</v>
      </c>
      <c r="F273" s="12">
        <f t="shared" si="27"/>
        <v>1307.9090909090905</v>
      </c>
      <c r="H273" s="12">
        <v>25.2</v>
      </c>
      <c r="I273" s="12">
        <f t="shared" si="22"/>
        <v>1307.9090909090905</v>
      </c>
    </row>
    <row r="274" spans="5:9" ht="12.75">
      <c r="E274" s="12">
        <v>25.3</v>
      </c>
      <c r="F274" s="12">
        <f t="shared" si="27"/>
        <v>1315.7272727272723</v>
      </c>
      <c r="H274" s="12">
        <v>25.3</v>
      </c>
      <c r="I274" s="12">
        <f t="shared" si="22"/>
        <v>1315.7272727272723</v>
      </c>
    </row>
    <row r="275" spans="5:9" ht="12.75">
      <c r="E275" s="12">
        <v>25.4</v>
      </c>
      <c r="F275" s="12">
        <f t="shared" si="27"/>
        <v>1323.545454545454</v>
      </c>
      <c r="H275" s="12">
        <v>25.4</v>
      </c>
      <c r="I275" s="12">
        <f t="shared" si="22"/>
        <v>1323.545454545454</v>
      </c>
    </row>
    <row r="276" spans="5:9" ht="12.75">
      <c r="E276" s="12">
        <v>25.5</v>
      </c>
      <c r="F276" s="12">
        <f t="shared" si="27"/>
        <v>1331.3636363636358</v>
      </c>
      <c r="H276" s="12">
        <v>25.5</v>
      </c>
      <c r="I276" s="12">
        <f t="shared" si="22"/>
        <v>1331.3636363636358</v>
      </c>
    </row>
    <row r="277" spans="5:9" ht="12.75">
      <c r="E277" s="12">
        <v>25.6</v>
      </c>
      <c r="F277" s="12">
        <f t="shared" si="27"/>
        <v>1339.1818181818176</v>
      </c>
      <c r="H277" s="12">
        <v>25.6</v>
      </c>
      <c r="I277" s="12">
        <f aca="true" t="shared" si="28" ref="I277:I340">$F277*$I$17/$B$5</f>
        <v>1339.1818181818176</v>
      </c>
    </row>
    <row r="278" spans="5:9" ht="12.75">
      <c r="E278" s="12">
        <v>25.7</v>
      </c>
      <c r="F278" s="12">
        <f>LOOKUP($E$21:$E$621,$B$21:$B$81,$C$21:$C$81)</f>
        <v>1347</v>
      </c>
      <c r="H278" s="12">
        <v>25.7</v>
      </c>
      <c r="I278" s="12">
        <f t="shared" si="28"/>
        <v>1347</v>
      </c>
    </row>
    <row r="279" spans="5:9" ht="12.75">
      <c r="E279" s="12">
        <v>25.8</v>
      </c>
      <c r="F279" s="12">
        <f aca="true" t="shared" si="29" ref="F279:F288">F278+(($F$289-$F$278)/(ROW($F$289)-ROW($F$278)))</f>
        <v>1355</v>
      </c>
      <c r="H279" s="12">
        <v>25.8</v>
      </c>
      <c r="I279" s="12">
        <f t="shared" si="28"/>
        <v>1355</v>
      </c>
    </row>
    <row r="280" spans="5:9" ht="12.75">
      <c r="E280" s="12">
        <v>25.9</v>
      </c>
      <c r="F280" s="12">
        <f t="shared" si="29"/>
        <v>1363</v>
      </c>
      <c r="H280" s="12">
        <v>25.9</v>
      </c>
      <c r="I280" s="12">
        <f t="shared" si="28"/>
        <v>1363</v>
      </c>
    </row>
    <row r="281" spans="5:9" ht="12.75">
      <c r="E281" s="12">
        <v>26</v>
      </c>
      <c r="F281" s="12">
        <f t="shared" si="29"/>
        <v>1371</v>
      </c>
      <c r="H281" s="12">
        <v>26</v>
      </c>
      <c r="I281" s="12">
        <f t="shared" si="28"/>
        <v>1371</v>
      </c>
    </row>
    <row r="282" spans="5:9" ht="12.75">
      <c r="E282" s="12">
        <v>26.1</v>
      </c>
      <c r="F282" s="12">
        <f t="shared" si="29"/>
        <v>1379</v>
      </c>
      <c r="H282" s="12">
        <v>26.1</v>
      </c>
      <c r="I282" s="12">
        <f t="shared" si="28"/>
        <v>1379</v>
      </c>
    </row>
    <row r="283" spans="5:9" ht="12.75">
      <c r="E283" s="12">
        <v>26.2</v>
      </c>
      <c r="F283" s="12">
        <f t="shared" si="29"/>
        <v>1387</v>
      </c>
      <c r="H283" s="12">
        <v>26.2</v>
      </c>
      <c r="I283" s="12">
        <f t="shared" si="28"/>
        <v>1387</v>
      </c>
    </row>
    <row r="284" spans="5:9" ht="12.75">
      <c r="E284" s="12">
        <v>26.3</v>
      </c>
      <c r="F284" s="12">
        <f t="shared" si="29"/>
        <v>1395</v>
      </c>
      <c r="H284" s="12">
        <v>26.3</v>
      </c>
      <c r="I284" s="12">
        <f t="shared" si="28"/>
        <v>1395</v>
      </c>
    </row>
    <row r="285" spans="5:9" ht="12.75">
      <c r="E285" s="12">
        <v>26.4</v>
      </c>
      <c r="F285" s="12">
        <f t="shared" si="29"/>
        <v>1403</v>
      </c>
      <c r="H285" s="12">
        <v>26.4</v>
      </c>
      <c r="I285" s="12">
        <f t="shared" si="28"/>
        <v>1403</v>
      </c>
    </row>
    <row r="286" spans="5:9" ht="12.75">
      <c r="E286" s="12">
        <v>26.5</v>
      </c>
      <c r="F286" s="12">
        <f t="shared" si="29"/>
        <v>1411</v>
      </c>
      <c r="H286" s="12">
        <v>26.5</v>
      </c>
      <c r="I286" s="12">
        <f t="shared" si="28"/>
        <v>1411</v>
      </c>
    </row>
    <row r="287" spans="5:9" ht="12.75">
      <c r="E287" s="12">
        <v>26.6</v>
      </c>
      <c r="F287" s="12">
        <f t="shared" si="29"/>
        <v>1419</v>
      </c>
      <c r="H287" s="12">
        <v>26.6</v>
      </c>
      <c r="I287" s="12">
        <f t="shared" si="28"/>
        <v>1419</v>
      </c>
    </row>
    <row r="288" spans="5:9" ht="12.75">
      <c r="E288" s="12">
        <v>26.7</v>
      </c>
      <c r="F288" s="12">
        <f t="shared" si="29"/>
        <v>1427</v>
      </c>
      <c r="H288" s="12">
        <v>26.7</v>
      </c>
      <c r="I288" s="12">
        <f t="shared" si="28"/>
        <v>1427</v>
      </c>
    </row>
    <row r="289" spans="5:9" ht="12.75">
      <c r="E289" s="12">
        <v>26.8</v>
      </c>
      <c r="F289" s="12">
        <f>LOOKUP($E$21:$E$621,$B$21:$B$81,$C$21:$C$81)</f>
        <v>1435</v>
      </c>
      <c r="H289" s="12">
        <v>26.8</v>
      </c>
      <c r="I289" s="12">
        <f t="shared" si="28"/>
        <v>1435</v>
      </c>
    </row>
    <row r="290" spans="5:9" ht="12.75">
      <c r="E290" s="12">
        <v>26.9</v>
      </c>
      <c r="F290" s="12">
        <f aca="true" t="shared" si="30" ref="F290:F300">F289+(($F$301-$F$289)/(ROW($F$301)-ROW($F$289)))</f>
        <v>1437.25</v>
      </c>
      <c r="H290" s="12">
        <v>26.9</v>
      </c>
      <c r="I290" s="12">
        <f t="shared" si="28"/>
        <v>1437.25</v>
      </c>
    </row>
    <row r="291" spans="5:9" ht="12.75">
      <c r="E291" s="12">
        <v>27</v>
      </c>
      <c r="F291" s="12">
        <f t="shared" si="30"/>
        <v>1439.5</v>
      </c>
      <c r="H291" s="12">
        <v>27</v>
      </c>
      <c r="I291" s="12">
        <f t="shared" si="28"/>
        <v>1439.5</v>
      </c>
    </row>
    <row r="292" spans="5:9" ht="12.75">
      <c r="E292" s="12">
        <v>27.1</v>
      </c>
      <c r="F292" s="12">
        <f t="shared" si="30"/>
        <v>1441.75</v>
      </c>
      <c r="H292" s="12">
        <v>27.1</v>
      </c>
      <c r="I292" s="12">
        <f t="shared" si="28"/>
        <v>1441.75</v>
      </c>
    </row>
    <row r="293" spans="5:9" ht="12.75">
      <c r="E293" s="12">
        <v>27.2</v>
      </c>
      <c r="F293" s="12">
        <f t="shared" si="30"/>
        <v>1444</v>
      </c>
      <c r="H293" s="12">
        <v>27.2</v>
      </c>
      <c r="I293" s="12">
        <f t="shared" si="28"/>
        <v>1444</v>
      </c>
    </row>
    <row r="294" spans="5:9" ht="12.75">
      <c r="E294" s="12">
        <v>27.3</v>
      </c>
      <c r="F294" s="12">
        <f t="shared" si="30"/>
        <v>1446.25</v>
      </c>
      <c r="H294" s="12">
        <v>27.3</v>
      </c>
      <c r="I294" s="12">
        <f t="shared" si="28"/>
        <v>1446.25</v>
      </c>
    </row>
    <row r="295" spans="5:9" ht="12.75">
      <c r="E295" s="12">
        <v>27.4</v>
      </c>
      <c r="F295" s="12">
        <f t="shared" si="30"/>
        <v>1448.5</v>
      </c>
      <c r="H295" s="12">
        <v>27.4</v>
      </c>
      <c r="I295" s="12">
        <f t="shared" si="28"/>
        <v>1448.5</v>
      </c>
    </row>
    <row r="296" spans="5:9" ht="12.75">
      <c r="E296" s="12">
        <v>27.5</v>
      </c>
      <c r="F296" s="12">
        <f t="shared" si="30"/>
        <v>1450.75</v>
      </c>
      <c r="H296" s="12">
        <v>27.5</v>
      </c>
      <c r="I296" s="12">
        <f t="shared" si="28"/>
        <v>1450.75</v>
      </c>
    </row>
    <row r="297" spans="5:9" ht="12.75">
      <c r="E297" s="12">
        <v>27.6</v>
      </c>
      <c r="F297" s="12">
        <f t="shared" si="30"/>
        <v>1453</v>
      </c>
      <c r="H297" s="12">
        <v>27.6</v>
      </c>
      <c r="I297" s="12">
        <f t="shared" si="28"/>
        <v>1453</v>
      </c>
    </row>
    <row r="298" spans="5:9" ht="12.75">
      <c r="E298" s="12">
        <v>27.7</v>
      </c>
      <c r="F298" s="12">
        <f t="shared" si="30"/>
        <v>1455.25</v>
      </c>
      <c r="H298" s="12">
        <v>27.7</v>
      </c>
      <c r="I298" s="12">
        <f t="shared" si="28"/>
        <v>1455.25</v>
      </c>
    </row>
    <row r="299" spans="5:9" ht="12.75">
      <c r="E299" s="12">
        <v>27.8</v>
      </c>
      <c r="F299" s="12">
        <f t="shared" si="30"/>
        <v>1457.5</v>
      </c>
      <c r="H299" s="12">
        <v>27.8</v>
      </c>
      <c r="I299" s="12">
        <f t="shared" si="28"/>
        <v>1457.5</v>
      </c>
    </row>
    <row r="300" spans="5:9" ht="12.75">
      <c r="E300" s="12">
        <v>27.9</v>
      </c>
      <c r="F300" s="12">
        <f t="shared" si="30"/>
        <v>1459.75</v>
      </c>
      <c r="H300" s="12">
        <v>27.9</v>
      </c>
      <c r="I300" s="12">
        <f t="shared" si="28"/>
        <v>1459.75</v>
      </c>
    </row>
    <row r="301" spans="5:9" ht="12.75">
      <c r="E301" s="12">
        <v>28</v>
      </c>
      <c r="F301" s="12">
        <f>LOOKUP($E$21:$E$621,$B$21:$B$81,$C$21:$C$81)</f>
        <v>1462</v>
      </c>
      <c r="H301" s="12">
        <v>28</v>
      </c>
      <c r="I301" s="12">
        <f t="shared" si="28"/>
        <v>1462</v>
      </c>
    </row>
    <row r="302" spans="5:9" ht="12.75">
      <c r="E302" s="12">
        <v>28.1</v>
      </c>
      <c r="F302" s="12">
        <f aca="true" t="shared" si="31" ref="F302:F311">F301+(($F$312-$F$301)/(ROW($F$312)-ROW($F$301)))</f>
        <v>1464.6363636363637</v>
      </c>
      <c r="H302" s="12">
        <v>28.1</v>
      </c>
      <c r="I302" s="12">
        <f t="shared" si="28"/>
        <v>1464.6363636363635</v>
      </c>
    </row>
    <row r="303" spans="5:9" ht="12.75">
      <c r="E303" s="12">
        <v>28.2</v>
      </c>
      <c r="F303" s="12">
        <f t="shared" si="31"/>
        <v>1467.2727272727275</v>
      </c>
      <c r="H303" s="12">
        <v>28.2</v>
      </c>
      <c r="I303" s="12">
        <f t="shared" si="28"/>
        <v>1467.2727272727275</v>
      </c>
    </row>
    <row r="304" spans="5:9" ht="12.75">
      <c r="E304" s="12">
        <v>28.3</v>
      </c>
      <c r="F304" s="12">
        <f t="shared" si="31"/>
        <v>1469.9090909090912</v>
      </c>
      <c r="H304" s="12">
        <v>28.3</v>
      </c>
      <c r="I304" s="12">
        <f t="shared" si="28"/>
        <v>1469.9090909090912</v>
      </c>
    </row>
    <row r="305" spans="5:9" ht="12.75">
      <c r="E305" s="12">
        <v>28.4</v>
      </c>
      <c r="F305" s="12">
        <f t="shared" si="31"/>
        <v>1472.545454545455</v>
      </c>
      <c r="H305" s="12">
        <v>28.4</v>
      </c>
      <c r="I305" s="12">
        <f t="shared" si="28"/>
        <v>1472.545454545455</v>
      </c>
    </row>
    <row r="306" spans="5:9" ht="12.75">
      <c r="E306" s="12">
        <v>28.5</v>
      </c>
      <c r="F306" s="12">
        <f t="shared" si="31"/>
        <v>1475.1818181818187</v>
      </c>
      <c r="H306" s="12">
        <v>28.5</v>
      </c>
      <c r="I306" s="12">
        <f t="shared" si="28"/>
        <v>1475.1818181818187</v>
      </c>
    </row>
    <row r="307" spans="5:9" ht="12.75">
      <c r="E307" s="12">
        <v>28.6</v>
      </c>
      <c r="F307" s="12">
        <f t="shared" si="31"/>
        <v>1477.8181818181824</v>
      </c>
      <c r="H307" s="12">
        <v>28.6</v>
      </c>
      <c r="I307" s="12">
        <f t="shared" si="28"/>
        <v>1477.8181818181827</v>
      </c>
    </row>
    <row r="308" spans="5:9" ht="12.75">
      <c r="E308" s="12">
        <v>28.7</v>
      </c>
      <c r="F308" s="12">
        <f t="shared" si="31"/>
        <v>1480.4545454545462</v>
      </c>
      <c r="H308" s="12">
        <v>28.7</v>
      </c>
      <c r="I308" s="12">
        <f t="shared" si="28"/>
        <v>1480.4545454545462</v>
      </c>
    </row>
    <row r="309" spans="5:9" ht="12.75">
      <c r="E309" s="12">
        <v>28.8</v>
      </c>
      <c r="F309" s="12">
        <f t="shared" si="31"/>
        <v>1483.09090909091</v>
      </c>
      <c r="H309" s="12">
        <v>28.8</v>
      </c>
      <c r="I309" s="12">
        <f t="shared" si="28"/>
        <v>1483.0909090909097</v>
      </c>
    </row>
    <row r="310" spans="5:9" ht="12.75">
      <c r="E310" s="12">
        <v>28.9</v>
      </c>
      <c r="F310" s="12">
        <f t="shared" si="31"/>
        <v>1485.7272727272737</v>
      </c>
      <c r="H310" s="12">
        <v>28.9</v>
      </c>
      <c r="I310" s="12">
        <f t="shared" si="28"/>
        <v>1485.7272727272737</v>
      </c>
    </row>
    <row r="311" spans="5:9" ht="12.75">
      <c r="E311" s="12">
        <v>29</v>
      </c>
      <c r="F311" s="12">
        <f t="shared" si="31"/>
        <v>1488.3636363636374</v>
      </c>
      <c r="H311" s="12">
        <v>29</v>
      </c>
      <c r="I311" s="12">
        <f t="shared" si="28"/>
        <v>1488.3636363636374</v>
      </c>
    </row>
    <row r="312" spans="5:9" ht="12.75">
      <c r="E312" s="12">
        <v>29.1</v>
      </c>
      <c r="F312" s="12">
        <f>LOOKUP($E$21:$E$621,$B$21:$B$81,$C$21:$C$81)</f>
        <v>1491</v>
      </c>
      <c r="H312" s="12">
        <v>29.1</v>
      </c>
      <c r="I312" s="12">
        <f t="shared" si="28"/>
        <v>1491</v>
      </c>
    </row>
    <row r="313" spans="5:9" ht="12.75">
      <c r="E313" s="12">
        <v>29.2</v>
      </c>
      <c r="F313" s="12">
        <f aca="true" t="shared" si="32" ref="F313:F322">F312+(($F$323-$F$312)/(ROW($F$323)-ROW($F$312)))</f>
        <v>1491.8181818181818</v>
      </c>
      <c r="H313" s="12">
        <v>29.2</v>
      </c>
      <c r="I313" s="12">
        <f t="shared" si="28"/>
        <v>1491.8181818181818</v>
      </c>
    </row>
    <row r="314" spans="5:9" ht="12.75">
      <c r="E314" s="12">
        <v>29.3</v>
      </c>
      <c r="F314" s="12">
        <f t="shared" si="32"/>
        <v>1492.6363636363635</v>
      </c>
      <c r="H314" s="12">
        <v>29.3</v>
      </c>
      <c r="I314" s="12">
        <f t="shared" si="28"/>
        <v>1492.6363636363635</v>
      </c>
    </row>
    <row r="315" spans="5:9" ht="12.75">
      <c r="E315" s="12">
        <v>29.4</v>
      </c>
      <c r="F315" s="12">
        <f t="shared" si="32"/>
        <v>1493.4545454545453</v>
      </c>
      <c r="H315" s="12">
        <v>29.4</v>
      </c>
      <c r="I315" s="12">
        <f t="shared" si="28"/>
        <v>1493.4545454545453</v>
      </c>
    </row>
    <row r="316" spans="5:9" ht="12.75">
      <c r="E316" s="12">
        <v>29.5</v>
      </c>
      <c r="F316" s="12">
        <f t="shared" si="32"/>
        <v>1494.272727272727</v>
      </c>
      <c r="H316" s="12">
        <v>29.5</v>
      </c>
      <c r="I316" s="12">
        <f t="shared" si="28"/>
        <v>1494.2727272727268</v>
      </c>
    </row>
    <row r="317" spans="5:9" ht="12.75">
      <c r="E317" s="12">
        <v>29.6</v>
      </c>
      <c r="F317" s="12">
        <f t="shared" si="32"/>
        <v>1495.0909090909088</v>
      </c>
      <c r="H317" s="12">
        <v>29.6</v>
      </c>
      <c r="I317" s="12">
        <f t="shared" si="28"/>
        <v>1495.0909090909088</v>
      </c>
    </row>
    <row r="318" spans="5:9" ht="12.75">
      <c r="E318" s="12">
        <v>29.7</v>
      </c>
      <c r="F318" s="12">
        <f t="shared" si="32"/>
        <v>1495.9090909090905</v>
      </c>
      <c r="H318" s="12">
        <v>29.7</v>
      </c>
      <c r="I318" s="12">
        <f t="shared" si="28"/>
        <v>1495.9090909090905</v>
      </c>
    </row>
    <row r="319" spans="5:9" ht="12.75">
      <c r="E319" s="12">
        <v>29.8</v>
      </c>
      <c r="F319" s="12">
        <f t="shared" si="32"/>
        <v>1496.7272727272723</v>
      </c>
      <c r="H319" s="12">
        <v>29.8</v>
      </c>
      <c r="I319" s="12">
        <f t="shared" si="28"/>
        <v>1496.727272727272</v>
      </c>
    </row>
    <row r="320" spans="5:9" ht="12.75">
      <c r="E320" s="12">
        <v>29.9</v>
      </c>
      <c r="F320" s="12">
        <f t="shared" si="32"/>
        <v>1497.545454545454</v>
      </c>
      <c r="H320" s="12">
        <v>29.9</v>
      </c>
      <c r="I320" s="12">
        <f t="shared" si="28"/>
        <v>1497.545454545454</v>
      </c>
    </row>
    <row r="321" spans="5:9" ht="12.75">
      <c r="E321" s="12">
        <v>30</v>
      </c>
      <c r="F321" s="12">
        <f t="shared" si="32"/>
        <v>1498.3636363636358</v>
      </c>
      <c r="H321" s="12">
        <v>30</v>
      </c>
      <c r="I321" s="12">
        <f t="shared" si="28"/>
        <v>1498.3636363636358</v>
      </c>
    </row>
    <row r="322" spans="5:9" ht="12.75">
      <c r="E322" s="12">
        <v>30.1</v>
      </c>
      <c r="F322" s="12">
        <f t="shared" si="32"/>
        <v>1499.1818181818176</v>
      </c>
      <c r="H322" s="12">
        <v>30.1</v>
      </c>
      <c r="I322" s="12">
        <f t="shared" si="28"/>
        <v>1499.1818181818173</v>
      </c>
    </row>
    <row r="323" spans="5:9" ht="12.75">
      <c r="E323" s="12">
        <v>30.2</v>
      </c>
      <c r="F323" s="12">
        <f>LOOKUP($E$21:$E$621,$B$21:$B$81,$C$21:$C$81)</f>
        <v>1500</v>
      </c>
      <c r="H323" s="12">
        <v>30.2</v>
      </c>
      <c r="I323" s="12">
        <f t="shared" si="28"/>
        <v>1500</v>
      </c>
    </row>
    <row r="324" spans="5:9" ht="12.75">
      <c r="E324" s="12">
        <v>30.3</v>
      </c>
      <c r="F324" s="12">
        <f aca="true" t="shared" si="33" ref="F324:F333">F323+(($F$334-$F$323)/(ROW($F$334)-ROW($F$323)))</f>
        <v>1500</v>
      </c>
      <c r="H324" s="12">
        <v>30.3</v>
      </c>
      <c r="I324" s="12">
        <f t="shared" si="28"/>
        <v>1500</v>
      </c>
    </row>
    <row r="325" spans="5:9" ht="12.75">
      <c r="E325" s="12">
        <v>30.4</v>
      </c>
      <c r="F325" s="12">
        <f t="shared" si="33"/>
        <v>1500</v>
      </c>
      <c r="H325" s="12">
        <v>30.4</v>
      </c>
      <c r="I325" s="12">
        <f t="shared" si="28"/>
        <v>1500</v>
      </c>
    </row>
    <row r="326" spans="5:9" ht="12.75">
      <c r="E326" s="12">
        <v>30.5</v>
      </c>
      <c r="F326" s="12">
        <f t="shared" si="33"/>
        <v>1500</v>
      </c>
      <c r="H326" s="12">
        <v>30.5</v>
      </c>
      <c r="I326" s="12">
        <f t="shared" si="28"/>
        <v>1500</v>
      </c>
    </row>
    <row r="327" spans="5:9" ht="12.75">
      <c r="E327" s="12">
        <v>30.6</v>
      </c>
      <c r="F327" s="12">
        <f t="shared" si="33"/>
        <v>1500</v>
      </c>
      <c r="H327" s="12">
        <v>30.6</v>
      </c>
      <c r="I327" s="12">
        <f t="shared" si="28"/>
        <v>1500</v>
      </c>
    </row>
    <row r="328" spans="5:9" ht="12.75">
      <c r="E328" s="12">
        <v>30.7</v>
      </c>
      <c r="F328" s="12">
        <f t="shared" si="33"/>
        <v>1500</v>
      </c>
      <c r="H328" s="12">
        <v>30.7</v>
      </c>
      <c r="I328" s="12">
        <f t="shared" si="28"/>
        <v>1500</v>
      </c>
    </row>
    <row r="329" spans="5:9" ht="12.75">
      <c r="E329" s="12">
        <v>30.8</v>
      </c>
      <c r="F329" s="12">
        <f t="shared" si="33"/>
        <v>1500</v>
      </c>
      <c r="H329" s="12">
        <v>30.8</v>
      </c>
      <c r="I329" s="12">
        <f t="shared" si="28"/>
        <v>1500</v>
      </c>
    </row>
    <row r="330" spans="5:9" ht="12.75">
      <c r="E330" s="12">
        <v>30.9</v>
      </c>
      <c r="F330" s="12">
        <f t="shared" si="33"/>
        <v>1500</v>
      </c>
      <c r="H330" s="12">
        <v>30.9</v>
      </c>
      <c r="I330" s="12">
        <f t="shared" si="28"/>
        <v>1500</v>
      </c>
    </row>
    <row r="331" spans="5:9" ht="12.75">
      <c r="E331" s="12">
        <v>31</v>
      </c>
      <c r="F331" s="12">
        <f t="shared" si="33"/>
        <v>1500</v>
      </c>
      <c r="H331" s="12">
        <v>31</v>
      </c>
      <c r="I331" s="12">
        <f t="shared" si="28"/>
        <v>1500</v>
      </c>
    </row>
    <row r="332" spans="5:9" ht="12.75">
      <c r="E332" s="12">
        <v>31.1</v>
      </c>
      <c r="F332" s="12">
        <f t="shared" si="33"/>
        <v>1500</v>
      </c>
      <c r="H332" s="12">
        <v>31.1</v>
      </c>
      <c r="I332" s="12">
        <f t="shared" si="28"/>
        <v>1500</v>
      </c>
    </row>
    <row r="333" spans="5:9" ht="12.75">
      <c r="E333" s="12">
        <v>31.2</v>
      </c>
      <c r="F333" s="12">
        <f t="shared" si="33"/>
        <v>1500</v>
      </c>
      <c r="H333" s="12">
        <v>31.2</v>
      </c>
      <c r="I333" s="12">
        <f t="shared" si="28"/>
        <v>1500</v>
      </c>
    </row>
    <row r="334" spans="5:9" ht="12.75">
      <c r="E334" s="12">
        <v>31.3</v>
      </c>
      <c r="F334" s="12">
        <f>LOOKUP($E$21:$E$621,$B$21:$B$81,$C$21:$C$81)</f>
        <v>1500</v>
      </c>
      <c r="H334" s="12">
        <v>31.3</v>
      </c>
      <c r="I334" s="12">
        <f t="shared" si="28"/>
        <v>1500</v>
      </c>
    </row>
    <row r="335" spans="5:9" ht="12.75">
      <c r="E335" s="12">
        <v>31.4</v>
      </c>
      <c r="F335" s="12">
        <f aca="true" t="shared" si="34" ref="F335:F344">F334+(($F$345-$F$334)/(ROW($F$345)-ROW($F$334)))</f>
        <v>1500</v>
      </c>
      <c r="H335" s="12">
        <v>31.4</v>
      </c>
      <c r="I335" s="12">
        <f t="shared" si="28"/>
        <v>1500</v>
      </c>
    </row>
    <row r="336" spans="5:9" ht="12.75">
      <c r="E336" s="12">
        <v>31.5</v>
      </c>
      <c r="F336" s="12">
        <f t="shared" si="34"/>
        <v>1500</v>
      </c>
      <c r="H336" s="12">
        <v>31.5</v>
      </c>
      <c r="I336" s="12">
        <f t="shared" si="28"/>
        <v>1500</v>
      </c>
    </row>
    <row r="337" spans="5:9" ht="12.75">
      <c r="E337" s="12">
        <v>31.6</v>
      </c>
      <c r="F337" s="12">
        <f t="shared" si="34"/>
        <v>1500</v>
      </c>
      <c r="H337" s="12">
        <v>31.6</v>
      </c>
      <c r="I337" s="12">
        <f t="shared" si="28"/>
        <v>1500</v>
      </c>
    </row>
    <row r="338" spans="5:9" ht="12.75">
      <c r="E338" s="12">
        <v>31.7</v>
      </c>
      <c r="F338" s="12">
        <f t="shared" si="34"/>
        <v>1500</v>
      </c>
      <c r="H338" s="12">
        <v>31.7</v>
      </c>
      <c r="I338" s="12">
        <f t="shared" si="28"/>
        <v>1500</v>
      </c>
    </row>
    <row r="339" spans="5:9" ht="12.75">
      <c r="E339" s="12">
        <v>31.8</v>
      </c>
      <c r="F339" s="12">
        <f t="shared" si="34"/>
        <v>1500</v>
      </c>
      <c r="H339" s="12">
        <v>31.8</v>
      </c>
      <c r="I339" s="12">
        <f t="shared" si="28"/>
        <v>1500</v>
      </c>
    </row>
    <row r="340" spans="5:9" ht="12.75">
      <c r="E340" s="12">
        <v>31.9</v>
      </c>
      <c r="F340" s="12">
        <f t="shared" si="34"/>
        <v>1500</v>
      </c>
      <c r="H340" s="12">
        <v>31.9</v>
      </c>
      <c r="I340" s="12">
        <f t="shared" si="28"/>
        <v>1500</v>
      </c>
    </row>
    <row r="341" spans="5:9" ht="12.75">
      <c r="E341" s="12">
        <v>32</v>
      </c>
      <c r="F341" s="12">
        <f t="shared" si="34"/>
        <v>1500</v>
      </c>
      <c r="H341" s="12">
        <v>32</v>
      </c>
      <c r="I341" s="12">
        <f aca="true" t="shared" si="35" ref="I341:I404">$F341*$I$17/$B$5</f>
        <v>1500</v>
      </c>
    </row>
    <row r="342" spans="5:9" ht="12.75">
      <c r="E342" s="12">
        <v>32.1</v>
      </c>
      <c r="F342" s="12">
        <f t="shared" si="34"/>
        <v>1500</v>
      </c>
      <c r="H342" s="12">
        <v>32.1</v>
      </c>
      <c r="I342" s="12">
        <f t="shared" si="35"/>
        <v>1500</v>
      </c>
    </row>
    <row r="343" spans="5:9" ht="12.75">
      <c r="E343" s="12">
        <v>32.2</v>
      </c>
      <c r="F343" s="12">
        <f t="shared" si="34"/>
        <v>1500</v>
      </c>
      <c r="H343" s="12">
        <v>32.2</v>
      </c>
      <c r="I343" s="12">
        <f t="shared" si="35"/>
        <v>1500</v>
      </c>
    </row>
    <row r="344" spans="5:9" ht="12.75">
      <c r="E344" s="12">
        <v>32.3</v>
      </c>
      <c r="F344" s="12">
        <f t="shared" si="34"/>
        <v>1500</v>
      </c>
      <c r="H344" s="12">
        <v>32.3</v>
      </c>
      <c r="I344" s="12">
        <f t="shared" si="35"/>
        <v>1500</v>
      </c>
    </row>
    <row r="345" spans="5:9" ht="12.75">
      <c r="E345" s="12">
        <v>32.4</v>
      </c>
      <c r="F345" s="12">
        <f>LOOKUP($E$21:$E$621,$B$21:$B$81,$C$21:$C$81)</f>
        <v>1500</v>
      </c>
      <c r="H345" s="12">
        <v>32.4</v>
      </c>
      <c r="I345" s="12">
        <f t="shared" si="35"/>
        <v>1500</v>
      </c>
    </row>
    <row r="346" spans="5:9" ht="12.75">
      <c r="E346" s="12">
        <v>32.5</v>
      </c>
      <c r="F346" s="12">
        <f aca="true" t="shared" si="36" ref="F346:F356">F345+(($F$357-$F$345)/(ROW($F$357)-ROW($F$345)))</f>
        <v>1500</v>
      </c>
      <c r="H346" s="12">
        <v>32.5</v>
      </c>
      <c r="I346" s="12">
        <f t="shared" si="35"/>
        <v>1500</v>
      </c>
    </row>
    <row r="347" spans="5:9" ht="12.75">
      <c r="E347" s="12">
        <v>32.6</v>
      </c>
      <c r="F347" s="12">
        <f t="shared" si="36"/>
        <v>1500</v>
      </c>
      <c r="H347" s="12">
        <v>32.6</v>
      </c>
      <c r="I347" s="12">
        <f t="shared" si="35"/>
        <v>1500</v>
      </c>
    </row>
    <row r="348" spans="5:9" ht="12.75">
      <c r="E348" s="12">
        <v>32.7</v>
      </c>
      <c r="F348" s="12">
        <f t="shared" si="36"/>
        <v>1500</v>
      </c>
      <c r="H348" s="12">
        <v>32.7</v>
      </c>
      <c r="I348" s="12">
        <f t="shared" si="35"/>
        <v>1500</v>
      </c>
    </row>
    <row r="349" spans="5:9" ht="12.75">
      <c r="E349" s="12">
        <v>32.8</v>
      </c>
      <c r="F349" s="12">
        <f t="shared" si="36"/>
        <v>1500</v>
      </c>
      <c r="H349" s="12">
        <v>32.8</v>
      </c>
      <c r="I349" s="12">
        <f t="shared" si="35"/>
        <v>1500</v>
      </c>
    </row>
    <row r="350" spans="5:9" ht="12.75">
      <c r="E350" s="12">
        <v>32.9</v>
      </c>
      <c r="F350" s="12">
        <f t="shared" si="36"/>
        <v>1500</v>
      </c>
      <c r="H350" s="12">
        <v>32.9</v>
      </c>
      <c r="I350" s="12">
        <f t="shared" si="35"/>
        <v>1500</v>
      </c>
    </row>
    <row r="351" spans="5:9" ht="12.75">
      <c r="E351" s="12">
        <v>33</v>
      </c>
      <c r="F351" s="12">
        <f t="shared" si="36"/>
        <v>1500</v>
      </c>
      <c r="H351" s="12">
        <v>33</v>
      </c>
      <c r="I351" s="12">
        <f t="shared" si="35"/>
        <v>1500</v>
      </c>
    </row>
    <row r="352" spans="5:9" ht="12.75">
      <c r="E352" s="12">
        <v>33.1</v>
      </c>
      <c r="F352" s="12">
        <f t="shared" si="36"/>
        <v>1500</v>
      </c>
      <c r="H352" s="12">
        <v>33.1</v>
      </c>
      <c r="I352" s="12">
        <f t="shared" si="35"/>
        <v>1500</v>
      </c>
    </row>
    <row r="353" spans="5:9" ht="12.75">
      <c r="E353" s="12">
        <v>33.2</v>
      </c>
      <c r="F353" s="12">
        <f t="shared" si="36"/>
        <v>1500</v>
      </c>
      <c r="H353" s="12">
        <v>33.2</v>
      </c>
      <c r="I353" s="12">
        <f t="shared" si="35"/>
        <v>1500</v>
      </c>
    </row>
    <row r="354" spans="5:9" ht="12.75">
      <c r="E354" s="12">
        <v>33.3</v>
      </c>
      <c r="F354" s="12">
        <f t="shared" si="36"/>
        <v>1500</v>
      </c>
      <c r="H354" s="12">
        <v>33.3</v>
      </c>
      <c r="I354" s="12">
        <f t="shared" si="35"/>
        <v>1500</v>
      </c>
    </row>
    <row r="355" spans="5:9" ht="12.75">
      <c r="E355" s="12">
        <v>33.4</v>
      </c>
      <c r="F355" s="12">
        <f t="shared" si="36"/>
        <v>1500</v>
      </c>
      <c r="H355" s="12">
        <v>33.4</v>
      </c>
      <c r="I355" s="12">
        <f t="shared" si="35"/>
        <v>1500</v>
      </c>
    </row>
    <row r="356" spans="5:9" ht="12.75">
      <c r="E356" s="12">
        <v>33.5</v>
      </c>
      <c r="F356" s="12">
        <f t="shared" si="36"/>
        <v>1500</v>
      </c>
      <c r="H356" s="12">
        <v>33.5</v>
      </c>
      <c r="I356" s="12">
        <f t="shared" si="35"/>
        <v>1500</v>
      </c>
    </row>
    <row r="357" spans="5:9" ht="12.75">
      <c r="E357" s="12">
        <v>33.6</v>
      </c>
      <c r="F357" s="12">
        <f>LOOKUP($E$21:$E$621,$B$21:$B$81,$C$21:$C$81)</f>
        <v>1500</v>
      </c>
      <c r="H357" s="12">
        <v>33.6</v>
      </c>
      <c r="I357" s="12">
        <f t="shared" si="35"/>
        <v>1500</v>
      </c>
    </row>
    <row r="358" spans="5:9" ht="12.75">
      <c r="E358" s="12">
        <v>33.7</v>
      </c>
      <c r="F358" s="12">
        <f aca="true" t="shared" si="37" ref="F358:F367">F357+(($F$368-$F$357)/(ROW($F$368)-ROW($F$357)))</f>
        <v>1500</v>
      </c>
      <c r="H358" s="12">
        <v>33.7</v>
      </c>
      <c r="I358" s="12">
        <f t="shared" si="35"/>
        <v>1500</v>
      </c>
    </row>
    <row r="359" spans="5:9" ht="12.75">
      <c r="E359" s="12">
        <v>33.8</v>
      </c>
      <c r="F359" s="12">
        <f t="shared" si="37"/>
        <v>1500</v>
      </c>
      <c r="H359" s="12">
        <v>33.8</v>
      </c>
      <c r="I359" s="12">
        <f t="shared" si="35"/>
        <v>1500</v>
      </c>
    </row>
    <row r="360" spans="5:9" ht="12.75">
      <c r="E360" s="12">
        <v>33.9</v>
      </c>
      <c r="F360" s="12">
        <f t="shared" si="37"/>
        <v>1500</v>
      </c>
      <c r="H360" s="12">
        <v>33.9</v>
      </c>
      <c r="I360" s="12">
        <f t="shared" si="35"/>
        <v>1500</v>
      </c>
    </row>
    <row r="361" spans="5:9" ht="12.75">
      <c r="E361" s="12">
        <v>34</v>
      </c>
      <c r="F361" s="12">
        <f t="shared" si="37"/>
        <v>1500</v>
      </c>
      <c r="H361" s="12">
        <v>34</v>
      </c>
      <c r="I361" s="12">
        <f t="shared" si="35"/>
        <v>1500</v>
      </c>
    </row>
    <row r="362" spans="5:9" ht="12.75">
      <c r="E362" s="12">
        <v>34.1</v>
      </c>
      <c r="F362" s="12">
        <f t="shared" si="37"/>
        <v>1500</v>
      </c>
      <c r="H362" s="12">
        <v>34.1</v>
      </c>
      <c r="I362" s="12">
        <f t="shared" si="35"/>
        <v>1500</v>
      </c>
    </row>
    <row r="363" spans="5:9" ht="12.75">
      <c r="E363" s="12">
        <v>34.2</v>
      </c>
      <c r="F363" s="12">
        <f t="shared" si="37"/>
        <v>1500</v>
      </c>
      <c r="H363" s="12">
        <v>34.2</v>
      </c>
      <c r="I363" s="12">
        <f t="shared" si="35"/>
        <v>1500</v>
      </c>
    </row>
    <row r="364" spans="5:9" ht="12.75">
      <c r="E364" s="12">
        <v>34.3</v>
      </c>
      <c r="F364" s="12">
        <f t="shared" si="37"/>
        <v>1500</v>
      </c>
      <c r="H364" s="12">
        <v>34.3</v>
      </c>
      <c r="I364" s="12">
        <f t="shared" si="35"/>
        <v>1500</v>
      </c>
    </row>
    <row r="365" spans="5:9" ht="12.75">
      <c r="E365" s="12">
        <v>34.4</v>
      </c>
      <c r="F365" s="12">
        <f t="shared" si="37"/>
        <v>1500</v>
      </c>
      <c r="H365" s="12">
        <v>34.4</v>
      </c>
      <c r="I365" s="12">
        <f t="shared" si="35"/>
        <v>1500</v>
      </c>
    </row>
    <row r="366" spans="5:9" ht="12.75">
      <c r="E366" s="12">
        <v>34.5</v>
      </c>
      <c r="F366" s="12">
        <f t="shared" si="37"/>
        <v>1500</v>
      </c>
      <c r="H366" s="12">
        <v>34.5</v>
      </c>
      <c r="I366" s="12">
        <f t="shared" si="35"/>
        <v>1500</v>
      </c>
    </row>
    <row r="367" spans="5:9" ht="12.75">
      <c r="E367" s="12">
        <v>34.6</v>
      </c>
      <c r="F367" s="12">
        <f t="shared" si="37"/>
        <v>1500</v>
      </c>
      <c r="H367" s="12">
        <v>34.6</v>
      </c>
      <c r="I367" s="12">
        <f t="shared" si="35"/>
        <v>1500</v>
      </c>
    </row>
    <row r="368" spans="5:9" ht="12.75">
      <c r="E368" s="12">
        <v>34.7</v>
      </c>
      <c r="F368" s="12">
        <f>LOOKUP($E$21:$E$621,$B$21:$B$81,$C$21:$C$81)</f>
        <v>1500</v>
      </c>
      <c r="H368" s="12">
        <v>34.7</v>
      </c>
      <c r="I368" s="12">
        <f t="shared" si="35"/>
        <v>1500</v>
      </c>
    </row>
    <row r="369" spans="5:9" ht="12.75">
      <c r="E369" s="12">
        <v>34.8</v>
      </c>
      <c r="F369" s="12">
        <f aca="true" t="shared" si="38" ref="F369:F378">F368+(($F$379-$F$368)/(ROW($F$379)-ROW($F$368)))</f>
        <v>1500</v>
      </c>
      <c r="H369" s="12">
        <v>34.8</v>
      </c>
      <c r="I369" s="12">
        <f t="shared" si="35"/>
        <v>1500</v>
      </c>
    </row>
    <row r="370" spans="5:9" ht="12.75">
      <c r="E370" s="12">
        <v>34.9</v>
      </c>
      <c r="F370" s="12">
        <f t="shared" si="38"/>
        <v>1500</v>
      </c>
      <c r="H370" s="12">
        <v>34.9</v>
      </c>
      <c r="I370" s="12">
        <f t="shared" si="35"/>
        <v>1500</v>
      </c>
    </row>
    <row r="371" spans="5:9" ht="12.75">
      <c r="E371" s="12">
        <v>35</v>
      </c>
      <c r="F371" s="12">
        <f t="shared" si="38"/>
        <v>1500</v>
      </c>
      <c r="H371" s="12">
        <v>35</v>
      </c>
      <c r="I371" s="12">
        <f t="shared" si="35"/>
        <v>1500</v>
      </c>
    </row>
    <row r="372" spans="5:9" ht="12.75">
      <c r="E372" s="12">
        <v>35.1</v>
      </c>
      <c r="F372" s="12">
        <f t="shared" si="38"/>
        <v>1500</v>
      </c>
      <c r="H372" s="12">
        <v>35.1</v>
      </c>
      <c r="I372" s="12">
        <f t="shared" si="35"/>
        <v>1500</v>
      </c>
    </row>
    <row r="373" spans="5:9" ht="12.75">
      <c r="E373" s="12">
        <v>35.2</v>
      </c>
      <c r="F373" s="12">
        <f t="shared" si="38"/>
        <v>1500</v>
      </c>
      <c r="H373" s="12">
        <v>35.2</v>
      </c>
      <c r="I373" s="12">
        <f t="shared" si="35"/>
        <v>1500</v>
      </c>
    </row>
    <row r="374" spans="5:9" ht="12.75">
      <c r="E374" s="12">
        <v>35.3</v>
      </c>
      <c r="F374" s="12">
        <f t="shared" si="38"/>
        <v>1500</v>
      </c>
      <c r="H374" s="12">
        <v>35.3</v>
      </c>
      <c r="I374" s="12">
        <f t="shared" si="35"/>
        <v>1500</v>
      </c>
    </row>
    <row r="375" spans="5:9" ht="12.75">
      <c r="E375" s="12">
        <v>35.4</v>
      </c>
      <c r="F375" s="12">
        <f t="shared" si="38"/>
        <v>1500</v>
      </c>
      <c r="H375" s="12">
        <v>35.4</v>
      </c>
      <c r="I375" s="12">
        <f t="shared" si="35"/>
        <v>1500</v>
      </c>
    </row>
    <row r="376" spans="5:9" ht="12.75">
      <c r="E376" s="12">
        <v>35.5</v>
      </c>
      <c r="F376" s="12">
        <f t="shared" si="38"/>
        <v>1500</v>
      </c>
      <c r="H376" s="12">
        <v>35.5</v>
      </c>
      <c r="I376" s="12">
        <f t="shared" si="35"/>
        <v>1500</v>
      </c>
    </row>
    <row r="377" spans="5:9" ht="12.75">
      <c r="E377" s="12">
        <v>35.6</v>
      </c>
      <c r="F377" s="12">
        <f t="shared" si="38"/>
        <v>1500</v>
      </c>
      <c r="H377" s="12">
        <v>35.6</v>
      </c>
      <c r="I377" s="12">
        <f t="shared" si="35"/>
        <v>1500</v>
      </c>
    </row>
    <row r="378" spans="5:9" ht="12.75">
      <c r="E378" s="12">
        <v>35.7</v>
      </c>
      <c r="F378" s="12">
        <f t="shared" si="38"/>
        <v>1500</v>
      </c>
      <c r="H378" s="12">
        <v>35.7</v>
      </c>
      <c r="I378" s="12">
        <f t="shared" si="35"/>
        <v>1500</v>
      </c>
    </row>
    <row r="379" spans="5:9" ht="12.75">
      <c r="E379" s="12">
        <v>35.8</v>
      </c>
      <c r="F379" s="12">
        <f>LOOKUP($E$21:$E$621,$B$21:$B$81,$C$21:$C$81)</f>
        <v>1500</v>
      </c>
      <c r="H379" s="12">
        <v>35.8</v>
      </c>
      <c r="I379" s="12">
        <f t="shared" si="35"/>
        <v>1500</v>
      </c>
    </row>
    <row r="380" spans="5:9" ht="12.75">
      <c r="E380" s="12">
        <v>35.9</v>
      </c>
      <c r="F380" s="12">
        <f aca="true" t="shared" si="39" ref="F380:F389">F379+(($F$390-$F$379)/(ROW($F$390)-ROW($F$379)))</f>
        <v>1500</v>
      </c>
      <c r="H380" s="12">
        <v>35.9</v>
      </c>
      <c r="I380" s="12">
        <f t="shared" si="35"/>
        <v>1500</v>
      </c>
    </row>
    <row r="381" spans="5:9" ht="12.75">
      <c r="E381" s="12">
        <v>36</v>
      </c>
      <c r="F381" s="12">
        <f t="shared" si="39"/>
        <v>1500</v>
      </c>
      <c r="H381" s="12">
        <v>36</v>
      </c>
      <c r="I381" s="12">
        <f t="shared" si="35"/>
        <v>1500</v>
      </c>
    </row>
    <row r="382" spans="5:9" ht="12.75">
      <c r="E382" s="12">
        <v>36.1</v>
      </c>
      <c r="F382" s="12">
        <f t="shared" si="39"/>
        <v>1500</v>
      </c>
      <c r="H382" s="12">
        <v>36.1</v>
      </c>
      <c r="I382" s="12">
        <f t="shared" si="35"/>
        <v>1500</v>
      </c>
    </row>
    <row r="383" spans="5:9" ht="12.75">
      <c r="E383" s="12">
        <v>36.2</v>
      </c>
      <c r="F383" s="12">
        <f t="shared" si="39"/>
        <v>1500</v>
      </c>
      <c r="H383" s="12">
        <v>36.2</v>
      </c>
      <c r="I383" s="12">
        <f t="shared" si="35"/>
        <v>1500</v>
      </c>
    </row>
    <row r="384" spans="5:9" ht="12.75">
      <c r="E384" s="12">
        <v>36.3</v>
      </c>
      <c r="F384" s="12">
        <f t="shared" si="39"/>
        <v>1500</v>
      </c>
      <c r="H384" s="12">
        <v>36.3</v>
      </c>
      <c r="I384" s="12">
        <f t="shared" si="35"/>
        <v>1500</v>
      </c>
    </row>
    <row r="385" spans="5:9" ht="12.75">
      <c r="E385" s="12">
        <v>36.4</v>
      </c>
      <c r="F385" s="12">
        <f t="shared" si="39"/>
        <v>1500</v>
      </c>
      <c r="H385" s="12">
        <v>36.4</v>
      </c>
      <c r="I385" s="12">
        <f t="shared" si="35"/>
        <v>1500</v>
      </c>
    </row>
    <row r="386" spans="5:9" ht="12.75">
      <c r="E386" s="12">
        <v>36.5</v>
      </c>
      <c r="F386" s="12">
        <f t="shared" si="39"/>
        <v>1500</v>
      </c>
      <c r="H386" s="12">
        <v>36.5</v>
      </c>
      <c r="I386" s="12">
        <f t="shared" si="35"/>
        <v>1500</v>
      </c>
    </row>
    <row r="387" spans="5:9" ht="12.75">
      <c r="E387" s="12">
        <v>36.6</v>
      </c>
      <c r="F387" s="12">
        <f t="shared" si="39"/>
        <v>1500</v>
      </c>
      <c r="H387" s="12">
        <v>36.6</v>
      </c>
      <c r="I387" s="12">
        <f t="shared" si="35"/>
        <v>1500</v>
      </c>
    </row>
    <row r="388" spans="5:9" ht="12.75">
      <c r="E388" s="12">
        <v>36.7</v>
      </c>
      <c r="F388" s="12">
        <f t="shared" si="39"/>
        <v>1500</v>
      </c>
      <c r="H388" s="12">
        <v>36.7</v>
      </c>
      <c r="I388" s="12">
        <f t="shared" si="35"/>
        <v>1500</v>
      </c>
    </row>
    <row r="389" spans="5:9" ht="12.75">
      <c r="E389" s="12">
        <v>36.8</v>
      </c>
      <c r="F389" s="12">
        <f t="shared" si="39"/>
        <v>1500</v>
      </c>
      <c r="H389" s="12">
        <v>36.8</v>
      </c>
      <c r="I389" s="12">
        <f t="shared" si="35"/>
        <v>1500</v>
      </c>
    </row>
    <row r="390" spans="5:9" ht="12.75">
      <c r="E390" s="12">
        <v>36.9</v>
      </c>
      <c r="F390" s="12">
        <f>LOOKUP($E$21:$E$621,$B$21:$B$81,$C$21:$C$81)</f>
        <v>1500</v>
      </c>
      <c r="H390" s="12">
        <v>36.9</v>
      </c>
      <c r="I390" s="12">
        <f t="shared" si="35"/>
        <v>1500</v>
      </c>
    </row>
    <row r="391" spans="5:9" ht="12.75">
      <c r="E391" s="12">
        <v>37</v>
      </c>
      <c r="F391" s="12">
        <f aca="true" t="shared" si="40" ref="F391:F400">F390+(($F$401-$F$390)/(ROW($F$401)-ROW($F$390)))</f>
        <v>1500</v>
      </c>
      <c r="H391" s="12">
        <v>37</v>
      </c>
      <c r="I391" s="12">
        <f t="shared" si="35"/>
        <v>1500</v>
      </c>
    </row>
    <row r="392" spans="5:9" ht="12.75">
      <c r="E392" s="12">
        <v>37.1</v>
      </c>
      <c r="F392" s="12">
        <f t="shared" si="40"/>
        <v>1500</v>
      </c>
      <c r="H392" s="12">
        <v>37.1</v>
      </c>
      <c r="I392" s="12">
        <f t="shared" si="35"/>
        <v>1500</v>
      </c>
    </row>
    <row r="393" spans="5:9" ht="12.75">
      <c r="E393" s="12">
        <v>37.2</v>
      </c>
      <c r="F393" s="12">
        <f t="shared" si="40"/>
        <v>1500</v>
      </c>
      <c r="H393" s="12">
        <v>37.2</v>
      </c>
      <c r="I393" s="12">
        <f t="shared" si="35"/>
        <v>1500</v>
      </c>
    </row>
    <row r="394" spans="5:9" ht="12.75">
      <c r="E394" s="12">
        <v>37.3</v>
      </c>
      <c r="F394" s="12">
        <f t="shared" si="40"/>
        <v>1500</v>
      </c>
      <c r="H394" s="12">
        <v>37.3</v>
      </c>
      <c r="I394" s="12">
        <f t="shared" si="35"/>
        <v>1500</v>
      </c>
    </row>
    <row r="395" spans="5:9" ht="12.75">
      <c r="E395" s="12">
        <v>37.4</v>
      </c>
      <c r="F395" s="12">
        <f t="shared" si="40"/>
        <v>1500</v>
      </c>
      <c r="H395" s="12">
        <v>37.4</v>
      </c>
      <c r="I395" s="12">
        <f t="shared" si="35"/>
        <v>1500</v>
      </c>
    </row>
    <row r="396" spans="5:9" ht="12.75">
      <c r="E396" s="12">
        <v>37.5</v>
      </c>
      <c r="F396" s="12">
        <f t="shared" si="40"/>
        <v>1500</v>
      </c>
      <c r="H396" s="12">
        <v>37.5</v>
      </c>
      <c r="I396" s="12">
        <f t="shared" si="35"/>
        <v>1500</v>
      </c>
    </row>
    <row r="397" spans="5:9" ht="12.75">
      <c r="E397" s="12">
        <v>37.6</v>
      </c>
      <c r="F397" s="12">
        <f t="shared" si="40"/>
        <v>1500</v>
      </c>
      <c r="H397" s="12">
        <v>37.6</v>
      </c>
      <c r="I397" s="12">
        <f t="shared" si="35"/>
        <v>1500</v>
      </c>
    </row>
    <row r="398" spans="5:9" ht="12.75">
      <c r="E398" s="12">
        <v>37.7</v>
      </c>
      <c r="F398" s="12">
        <f t="shared" si="40"/>
        <v>1500</v>
      </c>
      <c r="H398" s="12">
        <v>37.7</v>
      </c>
      <c r="I398" s="12">
        <f t="shared" si="35"/>
        <v>1500</v>
      </c>
    </row>
    <row r="399" spans="5:9" ht="12.75">
      <c r="E399" s="12">
        <v>37.8</v>
      </c>
      <c r="F399" s="12">
        <f t="shared" si="40"/>
        <v>1500</v>
      </c>
      <c r="H399" s="12">
        <v>37.8</v>
      </c>
      <c r="I399" s="12">
        <f t="shared" si="35"/>
        <v>1500</v>
      </c>
    </row>
    <row r="400" spans="5:9" ht="12.75">
      <c r="E400" s="12">
        <v>37.9</v>
      </c>
      <c r="F400" s="12">
        <f t="shared" si="40"/>
        <v>1500</v>
      </c>
      <c r="H400" s="12">
        <v>37.9</v>
      </c>
      <c r="I400" s="12">
        <f t="shared" si="35"/>
        <v>1500</v>
      </c>
    </row>
    <row r="401" spans="5:9" ht="12.75">
      <c r="E401" s="12">
        <v>38</v>
      </c>
      <c r="F401" s="12">
        <f>LOOKUP($E$21:$E$621,$B$21:$B$81,$C$21:$C$81)</f>
        <v>1500</v>
      </c>
      <c r="H401" s="12">
        <v>38</v>
      </c>
      <c r="I401" s="12">
        <f t="shared" si="35"/>
        <v>1500</v>
      </c>
    </row>
    <row r="402" spans="5:9" ht="12.75">
      <c r="E402" s="12">
        <v>38.1</v>
      </c>
      <c r="F402" s="12">
        <f aca="true" t="shared" si="41" ref="F402:F411">F401+(($F$412-$F$401)/(ROW($F$412)-ROW($F$401)))</f>
        <v>1500</v>
      </c>
      <c r="H402" s="12">
        <v>38.1</v>
      </c>
      <c r="I402" s="12">
        <f t="shared" si="35"/>
        <v>1500</v>
      </c>
    </row>
    <row r="403" spans="5:9" ht="12.75">
      <c r="E403" s="12">
        <v>38.2</v>
      </c>
      <c r="F403" s="12">
        <f t="shared" si="41"/>
        <v>1500</v>
      </c>
      <c r="H403" s="12">
        <v>38.2</v>
      </c>
      <c r="I403" s="12">
        <f t="shared" si="35"/>
        <v>1500</v>
      </c>
    </row>
    <row r="404" spans="5:9" ht="12.75">
      <c r="E404" s="12">
        <v>38.3</v>
      </c>
      <c r="F404" s="12">
        <f t="shared" si="41"/>
        <v>1500</v>
      </c>
      <c r="H404" s="12">
        <v>38.3</v>
      </c>
      <c r="I404" s="12">
        <f t="shared" si="35"/>
        <v>1500</v>
      </c>
    </row>
    <row r="405" spans="5:9" ht="12.75">
      <c r="E405" s="12">
        <v>38.4</v>
      </c>
      <c r="F405" s="12">
        <f t="shared" si="41"/>
        <v>1500</v>
      </c>
      <c r="H405" s="12">
        <v>38.4</v>
      </c>
      <c r="I405" s="12">
        <f aca="true" t="shared" si="42" ref="I405:I468">$F405*$I$17/$B$5</f>
        <v>1500</v>
      </c>
    </row>
    <row r="406" spans="5:9" ht="12.75">
      <c r="E406" s="12">
        <v>38.5</v>
      </c>
      <c r="F406" s="12">
        <f t="shared" si="41"/>
        <v>1500</v>
      </c>
      <c r="H406" s="12">
        <v>38.5</v>
      </c>
      <c r="I406" s="12">
        <f t="shared" si="42"/>
        <v>1500</v>
      </c>
    </row>
    <row r="407" spans="5:9" ht="12.75">
      <c r="E407" s="12">
        <v>38.6</v>
      </c>
      <c r="F407" s="12">
        <f t="shared" si="41"/>
        <v>1500</v>
      </c>
      <c r="H407" s="12">
        <v>38.6</v>
      </c>
      <c r="I407" s="12">
        <f t="shared" si="42"/>
        <v>1500</v>
      </c>
    </row>
    <row r="408" spans="5:9" ht="12.75">
      <c r="E408" s="12">
        <v>38.7</v>
      </c>
      <c r="F408" s="12">
        <f t="shared" si="41"/>
        <v>1500</v>
      </c>
      <c r="H408" s="12">
        <v>38.7</v>
      </c>
      <c r="I408" s="12">
        <f t="shared" si="42"/>
        <v>1500</v>
      </c>
    </row>
    <row r="409" spans="5:9" ht="12.75">
      <c r="E409" s="12">
        <v>38.8</v>
      </c>
      <c r="F409" s="12">
        <f t="shared" si="41"/>
        <v>1500</v>
      </c>
      <c r="H409" s="12">
        <v>38.8</v>
      </c>
      <c r="I409" s="12">
        <f t="shared" si="42"/>
        <v>1500</v>
      </c>
    </row>
    <row r="410" spans="5:9" ht="12.75">
      <c r="E410" s="12">
        <v>38.9</v>
      </c>
      <c r="F410" s="12">
        <f t="shared" si="41"/>
        <v>1500</v>
      </c>
      <c r="H410" s="12">
        <v>38.9</v>
      </c>
      <c r="I410" s="12">
        <f t="shared" si="42"/>
        <v>1500</v>
      </c>
    </row>
    <row r="411" spans="5:9" ht="12.75">
      <c r="E411" s="12">
        <v>39</v>
      </c>
      <c r="F411" s="12">
        <f t="shared" si="41"/>
        <v>1500</v>
      </c>
      <c r="H411" s="12">
        <v>39</v>
      </c>
      <c r="I411" s="12">
        <f t="shared" si="42"/>
        <v>1500</v>
      </c>
    </row>
    <row r="412" spans="5:9" ht="12.75">
      <c r="E412" s="12">
        <v>39.1</v>
      </c>
      <c r="F412" s="12">
        <f>LOOKUP($E$21:$E$621,$B$21:$B$81,$C$21:$C$81)</f>
        <v>1500</v>
      </c>
      <c r="H412" s="12">
        <v>39.1</v>
      </c>
      <c r="I412" s="12">
        <f t="shared" si="42"/>
        <v>1500</v>
      </c>
    </row>
    <row r="413" spans="5:9" ht="12.75">
      <c r="E413" s="12">
        <v>39.2</v>
      </c>
      <c r="F413" s="12">
        <f aca="true" t="shared" si="43" ref="F413:F423">F412+(($F$424-$F$412)/(ROW($F$424)-ROW($F$412)))</f>
        <v>1500</v>
      </c>
      <c r="H413" s="12">
        <v>39.2</v>
      </c>
      <c r="I413" s="12">
        <f t="shared" si="42"/>
        <v>1500</v>
      </c>
    </row>
    <row r="414" spans="5:9" ht="12.75">
      <c r="E414" s="12">
        <v>39.3</v>
      </c>
      <c r="F414" s="12">
        <f t="shared" si="43"/>
        <v>1500</v>
      </c>
      <c r="H414" s="12">
        <v>39.3</v>
      </c>
      <c r="I414" s="12">
        <f t="shared" si="42"/>
        <v>1500</v>
      </c>
    </row>
    <row r="415" spans="5:9" ht="12.75">
      <c r="E415" s="12">
        <v>39.4</v>
      </c>
      <c r="F415" s="12">
        <f t="shared" si="43"/>
        <v>1500</v>
      </c>
      <c r="H415" s="12">
        <v>39.4</v>
      </c>
      <c r="I415" s="12">
        <f t="shared" si="42"/>
        <v>1500</v>
      </c>
    </row>
    <row r="416" spans="5:9" ht="12.75">
      <c r="E416" s="12">
        <v>39.5</v>
      </c>
      <c r="F416" s="12">
        <f t="shared" si="43"/>
        <v>1500</v>
      </c>
      <c r="H416" s="12">
        <v>39.5</v>
      </c>
      <c r="I416" s="12">
        <f t="shared" si="42"/>
        <v>1500</v>
      </c>
    </row>
    <row r="417" spans="5:9" ht="12.75">
      <c r="E417" s="12">
        <v>39.6</v>
      </c>
      <c r="F417" s="12">
        <f t="shared" si="43"/>
        <v>1500</v>
      </c>
      <c r="H417" s="12">
        <v>39.6</v>
      </c>
      <c r="I417" s="12">
        <f t="shared" si="42"/>
        <v>1500</v>
      </c>
    </row>
    <row r="418" spans="5:9" ht="12.75">
      <c r="E418" s="12">
        <v>39.7</v>
      </c>
      <c r="F418" s="12">
        <f t="shared" si="43"/>
        <v>1500</v>
      </c>
      <c r="H418" s="12">
        <v>39.7</v>
      </c>
      <c r="I418" s="12">
        <f t="shared" si="42"/>
        <v>1500</v>
      </c>
    </row>
    <row r="419" spans="5:9" ht="12.75">
      <c r="E419" s="12">
        <v>39.8</v>
      </c>
      <c r="F419" s="12">
        <f t="shared" si="43"/>
        <v>1500</v>
      </c>
      <c r="H419" s="12">
        <v>39.8</v>
      </c>
      <c r="I419" s="12">
        <f t="shared" si="42"/>
        <v>1500</v>
      </c>
    </row>
    <row r="420" spans="5:9" ht="12.75">
      <c r="E420" s="12">
        <v>39.9</v>
      </c>
      <c r="F420" s="12">
        <f t="shared" si="43"/>
        <v>1500</v>
      </c>
      <c r="H420" s="12">
        <v>39.9</v>
      </c>
      <c r="I420" s="12">
        <f t="shared" si="42"/>
        <v>1500</v>
      </c>
    </row>
    <row r="421" spans="5:9" ht="12.75">
      <c r="E421" s="12">
        <v>40</v>
      </c>
      <c r="F421" s="12">
        <f t="shared" si="43"/>
        <v>1500</v>
      </c>
      <c r="H421" s="12">
        <v>40</v>
      </c>
      <c r="I421" s="12">
        <f t="shared" si="42"/>
        <v>1500</v>
      </c>
    </row>
    <row r="422" spans="5:9" ht="12.75">
      <c r="E422" s="12">
        <v>40.1</v>
      </c>
      <c r="F422" s="12">
        <f t="shared" si="43"/>
        <v>1500</v>
      </c>
      <c r="H422" s="12">
        <v>40.1</v>
      </c>
      <c r="I422" s="12">
        <f t="shared" si="42"/>
        <v>1500</v>
      </c>
    </row>
    <row r="423" spans="5:9" ht="12.75">
      <c r="E423" s="12">
        <v>40.2</v>
      </c>
      <c r="F423" s="12">
        <f t="shared" si="43"/>
        <v>1500</v>
      </c>
      <c r="H423" s="12">
        <v>40.2</v>
      </c>
      <c r="I423" s="12">
        <f t="shared" si="42"/>
        <v>1500</v>
      </c>
    </row>
    <row r="424" spans="5:9" ht="12.75">
      <c r="E424" s="12">
        <v>40.3</v>
      </c>
      <c r="F424" s="12">
        <f>LOOKUP($E$21:$E$621,$B$21:$B$81,$C$21:$C$81)</f>
        <v>1500</v>
      </c>
      <c r="H424" s="12">
        <v>40.3</v>
      </c>
      <c r="I424" s="12">
        <f t="shared" si="42"/>
        <v>1500</v>
      </c>
    </row>
    <row r="425" spans="5:9" ht="12.75">
      <c r="E425" s="12">
        <v>40.4</v>
      </c>
      <c r="F425" s="12">
        <f aca="true" t="shared" si="44" ref="F425:F434">F424+(($F$435-$F$424)/(ROW($F$435)-ROW($F$424)))</f>
        <v>1500</v>
      </c>
      <c r="H425" s="12">
        <v>40.4</v>
      </c>
      <c r="I425" s="12">
        <f t="shared" si="42"/>
        <v>1500</v>
      </c>
    </row>
    <row r="426" spans="5:9" ht="12.75">
      <c r="E426" s="12">
        <v>40.5</v>
      </c>
      <c r="F426" s="12">
        <f t="shared" si="44"/>
        <v>1500</v>
      </c>
      <c r="H426" s="12">
        <v>40.5</v>
      </c>
      <c r="I426" s="12">
        <f t="shared" si="42"/>
        <v>1500</v>
      </c>
    </row>
    <row r="427" spans="5:9" ht="12.75">
      <c r="E427" s="12">
        <v>40.6</v>
      </c>
      <c r="F427" s="12">
        <f t="shared" si="44"/>
        <v>1500</v>
      </c>
      <c r="H427" s="12">
        <v>40.6</v>
      </c>
      <c r="I427" s="12">
        <f t="shared" si="42"/>
        <v>1500</v>
      </c>
    </row>
    <row r="428" spans="5:9" ht="12.75">
      <c r="E428" s="12">
        <v>40.7</v>
      </c>
      <c r="F428" s="12">
        <f t="shared" si="44"/>
        <v>1500</v>
      </c>
      <c r="H428" s="12">
        <v>40.7</v>
      </c>
      <c r="I428" s="12">
        <f t="shared" si="42"/>
        <v>1500</v>
      </c>
    </row>
    <row r="429" spans="5:9" ht="12.75">
      <c r="E429" s="12">
        <v>40.8</v>
      </c>
      <c r="F429" s="12">
        <f t="shared" si="44"/>
        <v>1500</v>
      </c>
      <c r="H429" s="12">
        <v>40.8</v>
      </c>
      <c r="I429" s="12">
        <f t="shared" si="42"/>
        <v>1500</v>
      </c>
    </row>
    <row r="430" spans="5:9" ht="12.75">
      <c r="E430" s="12">
        <v>40.9</v>
      </c>
      <c r="F430" s="12">
        <f t="shared" si="44"/>
        <v>1500</v>
      </c>
      <c r="H430" s="12">
        <v>40.9</v>
      </c>
      <c r="I430" s="12">
        <f t="shared" si="42"/>
        <v>1500</v>
      </c>
    </row>
    <row r="431" spans="5:9" ht="12.75">
      <c r="E431" s="12">
        <v>41</v>
      </c>
      <c r="F431" s="12">
        <f t="shared" si="44"/>
        <v>1500</v>
      </c>
      <c r="H431" s="12">
        <v>41</v>
      </c>
      <c r="I431" s="12">
        <f t="shared" si="42"/>
        <v>1500</v>
      </c>
    </row>
    <row r="432" spans="5:9" ht="12.75">
      <c r="E432" s="12">
        <v>41.1</v>
      </c>
      <c r="F432" s="12">
        <f t="shared" si="44"/>
        <v>1500</v>
      </c>
      <c r="H432" s="12">
        <v>41.1</v>
      </c>
      <c r="I432" s="12">
        <f t="shared" si="42"/>
        <v>1500</v>
      </c>
    </row>
    <row r="433" spans="5:9" ht="12.75">
      <c r="E433" s="12">
        <v>41.2</v>
      </c>
      <c r="F433" s="12">
        <f t="shared" si="44"/>
        <v>1500</v>
      </c>
      <c r="H433" s="12">
        <v>41.2</v>
      </c>
      <c r="I433" s="12">
        <f t="shared" si="42"/>
        <v>1500</v>
      </c>
    </row>
    <row r="434" spans="5:9" ht="12.75">
      <c r="E434" s="12">
        <v>41.3</v>
      </c>
      <c r="F434" s="12">
        <f t="shared" si="44"/>
        <v>1500</v>
      </c>
      <c r="H434" s="12">
        <v>41.3</v>
      </c>
      <c r="I434" s="12">
        <f t="shared" si="42"/>
        <v>1500</v>
      </c>
    </row>
    <row r="435" spans="5:9" ht="12.75">
      <c r="E435" s="12">
        <v>41.4</v>
      </c>
      <c r="F435" s="12">
        <f>LOOKUP($E$21:$E$621,$B$21:$B$81,$C$21:$C$81)</f>
        <v>1500</v>
      </c>
      <c r="H435" s="12">
        <v>41.4</v>
      </c>
      <c r="I435" s="12">
        <f t="shared" si="42"/>
        <v>1500</v>
      </c>
    </row>
    <row r="436" spans="5:9" ht="12.75">
      <c r="E436" s="12">
        <v>41.5</v>
      </c>
      <c r="F436" s="12">
        <f aca="true" t="shared" si="45" ref="F436:F445">F435+(($F$446-$F$435)/(ROW($F$446)-ROW($F$435)))</f>
        <v>1500</v>
      </c>
      <c r="H436" s="12">
        <v>41.5</v>
      </c>
      <c r="I436" s="12">
        <f t="shared" si="42"/>
        <v>1500</v>
      </c>
    </row>
    <row r="437" spans="5:9" ht="12.75">
      <c r="E437" s="12">
        <v>41.6</v>
      </c>
      <c r="F437" s="12">
        <f t="shared" si="45"/>
        <v>1500</v>
      </c>
      <c r="H437" s="12">
        <v>41.6</v>
      </c>
      <c r="I437" s="12">
        <f t="shared" si="42"/>
        <v>1500</v>
      </c>
    </row>
    <row r="438" spans="5:9" ht="12.75">
      <c r="E438" s="12">
        <v>41.7</v>
      </c>
      <c r="F438" s="12">
        <f t="shared" si="45"/>
        <v>1500</v>
      </c>
      <c r="H438" s="12">
        <v>41.7</v>
      </c>
      <c r="I438" s="12">
        <f t="shared" si="42"/>
        <v>1500</v>
      </c>
    </row>
    <row r="439" spans="5:9" ht="12.75">
      <c r="E439" s="12">
        <v>41.8</v>
      </c>
      <c r="F439" s="12">
        <f t="shared" si="45"/>
        <v>1500</v>
      </c>
      <c r="H439" s="12">
        <v>41.8</v>
      </c>
      <c r="I439" s="12">
        <f t="shared" si="42"/>
        <v>1500</v>
      </c>
    </row>
    <row r="440" spans="5:9" ht="12.75">
      <c r="E440" s="12">
        <v>41.9</v>
      </c>
      <c r="F440" s="12">
        <f t="shared" si="45"/>
        <v>1500</v>
      </c>
      <c r="H440" s="12">
        <v>41.9</v>
      </c>
      <c r="I440" s="12">
        <f t="shared" si="42"/>
        <v>1500</v>
      </c>
    </row>
    <row r="441" spans="5:9" ht="12.75">
      <c r="E441" s="12">
        <v>42</v>
      </c>
      <c r="F441" s="12">
        <f t="shared" si="45"/>
        <v>1500</v>
      </c>
      <c r="H441" s="12">
        <v>42</v>
      </c>
      <c r="I441" s="12">
        <f t="shared" si="42"/>
        <v>1500</v>
      </c>
    </row>
    <row r="442" spans="5:9" ht="12.75">
      <c r="E442" s="12">
        <v>42.1</v>
      </c>
      <c r="F442" s="12">
        <f t="shared" si="45"/>
        <v>1500</v>
      </c>
      <c r="H442" s="12">
        <v>42.1</v>
      </c>
      <c r="I442" s="12">
        <f t="shared" si="42"/>
        <v>1500</v>
      </c>
    </row>
    <row r="443" spans="5:9" ht="12.75">
      <c r="E443" s="12">
        <v>42.2</v>
      </c>
      <c r="F443" s="12">
        <f t="shared" si="45"/>
        <v>1500</v>
      </c>
      <c r="H443" s="12">
        <v>42.2</v>
      </c>
      <c r="I443" s="12">
        <f t="shared" si="42"/>
        <v>1500</v>
      </c>
    </row>
    <row r="444" spans="5:9" ht="12.75">
      <c r="E444" s="12">
        <v>42.3</v>
      </c>
      <c r="F444" s="12">
        <f t="shared" si="45"/>
        <v>1500</v>
      </c>
      <c r="H444" s="12">
        <v>42.3</v>
      </c>
      <c r="I444" s="12">
        <f t="shared" si="42"/>
        <v>1500</v>
      </c>
    </row>
    <row r="445" spans="5:9" ht="12.75">
      <c r="E445" s="12">
        <v>42.4</v>
      </c>
      <c r="F445" s="12">
        <f t="shared" si="45"/>
        <v>1500</v>
      </c>
      <c r="H445" s="12">
        <v>42.4</v>
      </c>
      <c r="I445" s="12">
        <f t="shared" si="42"/>
        <v>1500</v>
      </c>
    </row>
    <row r="446" spans="5:9" ht="12.75">
      <c r="E446" s="12">
        <v>42.5</v>
      </c>
      <c r="F446" s="12">
        <f>LOOKUP($E$21:$E$621,$B$21:$B$81,$C$21:$C$81)</f>
        <v>1500</v>
      </c>
      <c r="H446" s="12">
        <v>42.5</v>
      </c>
      <c r="I446" s="12">
        <f t="shared" si="42"/>
        <v>1500</v>
      </c>
    </row>
    <row r="447" spans="5:9" ht="12.75">
      <c r="E447" s="12">
        <v>42.6</v>
      </c>
      <c r="F447" s="12">
        <f aca="true" t="shared" si="46" ref="F447:F456">F446+(($F$457-$F$446)/(ROW($F$457)-ROW($F$446)))</f>
        <v>1500</v>
      </c>
      <c r="H447" s="12">
        <v>42.6</v>
      </c>
      <c r="I447" s="12">
        <f t="shared" si="42"/>
        <v>1500</v>
      </c>
    </row>
    <row r="448" spans="5:9" ht="12.75">
      <c r="E448" s="12">
        <v>42.7</v>
      </c>
      <c r="F448" s="12">
        <f t="shared" si="46"/>
        <v>1500</v>
      </c>
      <c r="H448" s="12">
        <v>42.7</v>
      </c>
      <c r="I448" s="12">
        <f t="shared" si="42"/>
        <v>1500</v>
      </c>
    </row>
    <row r="449" spans="5:9" ht="12.75">
      <c r="E449" s="12">
        <v>42.8</v>
      </c>
      <c r="F449" s="12">
        <f t="shared" si="46"/>
        <v>1500</v>
      </c>
      <c r="H449" s="12">
        <v>42.8</v>
      </c>
      <c r="I449" s="12">
        <f t="shared" si="42"/>
        <v>1500</v>
      </c>
    </row>
    <row r="450" spans="5:9" ht="12.75">
      <c r="E450" s="12">
        <v>42.9</v>
      </c>
      <c r="F450" s="12">
        <f t="shared" si="46"/>
        <v>1500</v>
      </c>
      <c r="H450" s="12">
        <v>42.9</v>
      </c>
      <c r="I450" s="12">
        <f t="shared" si="42"/>
        <v>1500</v>
      </c>
    </row>
    <row r="451" spans="5:9" ht="12.75">
      <c r="E451" s="12">
        <v>43</v>
      </c>
      <c r="F451" s="12">
        <f t="shared" si="46"/>
        <v>1500</v>
      </c>
      <c r="H451" s="12">
        <v>43</v>
      </c>
      <c r="I451" s="12">
        <f t="shared" si="42"/>
        <v>1500</v>
      </c>
    </row>
    <row r="452" spans="5:9" ht="12.75">
      <c r="E452" s="12">
        <v>43.1</v>
      </c>
      <c r="F452" s="12">
        <f t="shared" si="46"/>
        <v>1500</v>
      </c>
      <c r="H452" s="12">
        <v>43.1</v>
      </c>
      <c r="I452" s="12">
        <f t="shared" si="42"/>
        <v>1500</v>
      </c>
    </row>
    <row r="453" spans="5:9" ht="12.75">
      <c r="E453" s="12">
        <v>43.2</v>
      </c>
      <c r="F453" s="12">
        <f t="shared" si="46"/>
        <v>1500</v>
      </c>
      <c r="H453" s="12">
        <v>43.2</v>
      </c>
      <c r="I453" s="12">
        <f t="shared" si="42"/>
        <v>1500</v>
      </c>
    </row>
    <row r="454" spans="5:9" ht="12.75">
      <c r="E454" s="12">
        <v>43.3</v>
      </c>
      <c r="F454" s="12">
        <f t="shared" si="46"/>
        <v>1500</v>
      </c>
      <c r="H454" s="12">
        <v>43.3</v>
      </c>
      <c r="I454" s="12">
        <f t="shared" si="42"/>
        <v>1500</v>
      </c>
    </row>
    <row r="455" spans="5:9" ht="12.75">
      <c r="E455" s="12">
        <v>43.4</v>
      </c>
      <c r="F455" s="12">
        <f t="shared" si="46"/>
        <v>1500</v>
      </c>
      <c r="H455" s="12">
        <v>43.4</v>
      </c>
      <c r="I455" s="12">
        <f t="shared" si="42"/>
        <v>1500</v>
      </c>
    </row>
    <row r="456" spans="5:9" ht="12.75">
      <c r="E456" s="12">
        <v>43.5</v>
      </c>
      <c r="F456" s="12">
        <f t="shared" si="46"/>
        <v>1500</v>
      </c>
      <c r="H456" s="12">
        <v>43.5</v>
      </c>
      <c r="I456" s="12">
        <f t="shared" si="42"/>
        <v>1500</v>
      </c>
    </row>
    <row r="457" spans="5:9" ht="12.75">
      <c r="E457" s="12">
        <v>43.6</v>
      </c>
      <c r="F457" s="12">
        <f>LOOKUP($E$21:$E$621,$B$21:$B$81,$C$21:$C$81)</f>
        <v>1500</v>
      </c>
      <c r="H457" s="12">
        <v>43.6</v>
      </c>
      <c r="I457" s="12">
        <f t="shared" si="42"/>
        <v>1500</v>
      </c>
    </row>
    <row r="458" spans="5:9" ht="12.75">
      <c r="E458" s="12">
        <v>43.7</v>
      </c>
      <c r="F458" s="12">
        <f aca="true" t="shared" si="47" ref="F458:F467">F457+(($F$468-$F$457)/(ROW($F$468)-ROW($F$457)))</f>
        <v>1500</v>
      </c>
      <c r="H458" s="12">
        <v>43.7</v>
      </c>
      <c r="I458" s="12">
        <f t="shared" si="42"/>
        <v>1500</v>
      </c>
    </row>
    <row r="459" spans="5:9" ht="12.75">
      <c r="E459" s="12">
        <v>43.8</v>
      </c>
      <c r="F459" s="12">
        <f t="shared" si="47"/>
        <v>1500</v>
      </c>
      <c r="H459" s="12">
        <v>43.8</v>
      </c>
      <c r="I459" s="12">
        <f t="shared" si="42"/>
        <v>1500</v>
      </c>
    </row>
    <row r="460" spans="5:9" ht="12.75">
      <c r="E460" s="12">
        <v>43.9</v>
      </c>
      <c r="F460" s="12">
        <f t="shared" si="47"/>
        <v>1500</v>
      </c>
      <c r="H460" s="12">
        <v>43.9</v>
      </c>
      <c r="I460" s="12">
        <f t="shared" si="42"/>
        <v>1500</v>
      </c>
    </row>
    <row r="461" spans="5:9" ht="12.75">
      <c r="E461" s="12">
        <v>44</v>
      </c>
      <c r="F461" s="12">
        <f t="shared" si="47"/>
        <v>1500</v>
      </c>
      <c r="H461" s="12">
        <v>44</v>
      </c>
      <c r="I461" s="12">
        <f t="shared" si="42"/>
        <v>1500</v>
      </c>
    </row>
    <row r="462" spans="5:9" ht="12.75">
      <c r="E462" s="12">
        <v>44.1</v>
      </c>
      <c r="F462" s="12">
        <f t="shared" si="47"/>
        <v>1500</v>
      </c>
      <c r="H462" s="12">
        <v>44.1</v>
      </c>
      <c r="I462" s="12">
        <f t="shared" si="42"/>
        <v>1500</v>
      </c>
    </row>
    <row r="463" spans="5:9" ht="12.75">
      <c r="E463" s="12">
        <v>44.2</v>
      </c>
      <c r="F463" s="12">
        <f t="shared" si="47"/>
        <v>1500</v>
      </c>
      <c r="H463" s="12">
        <v>44.2</v>
      </c>
      <c r="I463" s="12">
        <f t="shared" si="42"/>
        <v>1500</v>
      </c>
    </row>
    <row r="464" spans="5:9" ht="12.75">
      <c r="E464" s="12">
        <v>44.3</v>
      </c>
      <c r="F464" s="12">
        <f t="shared" si="47"/>
        <v>1500</v>
      </c>
      <c r="H464" s="12">
        <v>44.3</v>
      </c>
      <c r="I464" s="12">
        <f t="shared" si="42"/>
        <v>1500</v>
      </c>
    </row>
    <row r="465" spans="5:9" ht="12.75">
      <c r="E465" s="12">
        <v>44.4</v>
      </c>
      <c r="F465" s="12">
        <f t="shared" si="47"/>
        <v>1500</v>
      </c>
      <c r="H465" s="12">
        <v>44.4</v>
      </c>
      <c r="I465" s="12">
        <f t="shared" si="42"/>
        <v>1500</v>
      </c>
    </row>
    <row r="466" spans="5:9" ht="12.75">
      <c r="E466" s="12">
        <v>44.5</v>
      </c>
      <c r="F466" s="12">
        <f t="shared" si="47"/>
        <v>1500</v>
      </c>
      <c r="H466" s="12">
        <v>44.5</v>
      </c>
      <c r="I466" s="12">
        <f t="shared" si="42"/>
        <v>1500</v>
      </c>
    </row>
    <row r="467" spans="5:9" ht="12.75">
      <c r="E467" s="12">
        <v>44.6</v>
      </c>
      <c r="F467" s="12">
        <f t="shared" si="47"/>
        <v>1500</v>
      </c>
      <c r="H467" s="12">
        <v>44.6</v>
      </c>
      <c r="I467" s="12">
        <f t="shared" si="42"/>
        <v>1500</v>
      </c>
    </row>
    <row r="468" spans="5:9" ht="12.75">
      <c r="E468" s="12">
        <v>44.7</v>
      </c>
      <c r="F468" s="12">
        <f>LOOKUP($E$21:$E$621,$B$21:$B$81,$C$21:$C$81)</f>
        <v>1500</v>
      </c>
      <c r="H468" s="12">
        <v>44.7</v>
      </c>
      <c r="I468" s="12">
        <f t="shared" si="42"/>
        <v>1500</v>
      </c>
    </row>
    <row r="469" spans="5:9" ht="12.75">
      <c r="E469" s="12">
        <v>44.8</v>
      </c>
      <c r="F469" s="12">
        <f aca="true" t="shared" si="48" ref="F469:F479">F468+(($F$480-$F$468)/(ROW($F$480)-ROW($F$468)))</f>
        <v>1500</v>
      </c>
      <c r="H469" s="12">
        <v>44.8</v>
      </c>
      <c r="I469" s="12">
        <f aca="true" t="shared" si="49" ref="I469:I532">$F469*$I$17/$B$5</f>
        <v>1500</v>
      </c>
    </row>
    <row r="470" spans="5:9" ht="12.75">
      <c r="E470" s="12">
        <v>44.9</v>
      </c>
      <c r="F470" s="12">
        <f t="shared" si="48"/>
        <v>1500</v>
      </c>
      <c r="H470" s="12">
        <v>44.9</v>
      </c>
      <c r="I470" s="12">
        <f t="shared" si="49"/>
        <v>1500</v>
      </c>
    </row>
    <row r="471" spans="5:9" ht="12.75">
      <c r="E471" s="12">
        <v>45</v>
      </c>
      <c r="F471" s="12">
        <f t="shared" si="48"/>
        <v>1500</v>
      </c>
      <c r="H471" s="12">
        <v>45</v>
      </c>
      <c r="I471" s="12">
        <f t="shared" si="49"/>
        <v>1500</v>
      </c>
    </row>
    <row r="472" spans="5:9" ht="12.75">
      <c r="E472" s="12">
        <v>45.1</v>
      </c>
      <c r="F472" s="12">
        <f t="shared" si="48"/>
        <v>1500</v>
      </c>
      <c r="H472" s="12">
        <v>45.1</v>
      </c>
      <c r="I472" s="12">
        <f t="shared" si="49"/>
        <v>1500</v>
      </c>
    </row>
    <row r="473" spans="5:9" ht="12.75">
      <c r="E473" s="12">
        <v>45.2</v>
      </c>
      <c r="F473" s="12">
        <f t="shared" si="48"/>
        <v>1500</v>
      </c>
      <c r="H473" s="12">
        <v>45.2</v>
      </c>
      <c r="I473" s="12">
        <f t="shared" si="49"/>
        <v>1500</v>
      </c>
    </row>
    <row r="474" spans="5:9" ht="12.75">
      <c r="E474" s="12">
        <v>45.3</v>
      </c>
      <c r="F474" s="12">
        <f t="shared" si="48"/>
        <v>1500</v>
      </c>
      <c r="H474" s="12">
        <v>45.3</v>
      </c>
      <c r="I474" s="12">
        <f t="shared" si="49"/>
        <v>1500</v>
      </c>
    </row>
    <row r="475" spans="5:9" ht="12.75">
      <c r="E475" s="12">
        <v>45.4</v>
      </c>
      <c r="F475" s="12">
        <f t="shared" si="48"/>
        <v>1500</v>
      </c>
      <c r="H475" s="12">
        <v>45.4</v>
      </c>
      <c r="I475" s="12">
        <f t="shared" si="49"/>
        <v>1500</v>
      </c>
    </row>
    <row r="476" spans="5:9" ht="12.75">
      <c r="E476" s="12">
        <v>45.5</v>
      </c>
      <c r="F476" s="12">
        <f t="shared" si="48"/>
        <v>1500</v>
      </c>
      <c r="H476" s="12">
        <v>45.5</v>
      </c>
      <c r="I476" s="12">
        <f t="shared" si="49"/>
        <v>1500</v>
      </c>
    </row>
    <row r="477" spans="5:9" ht="12.75">
      <c r="E477" s="12">
        <v>45.6</v>
      </c>
      <c r="F477" s="12">
        <f t="shared" si="48"/>
        <v>1500</v>
      </c>
      <c r="H477" s="12">
        <v>45.6</v>
      </c>
      <c r="I477" s="12">
        <f t="shared" si="49"/>
        <v>1500</v>
      </c>
    </row>
    <row r="478" spans="5:9" ht="12.75">
      <c r="E478" s="12">
        <v>45.7</v>
      </c>
      <c r="F478" s="12">
        <f t="shared" si="48"/>
        <v>1500</v>
      </c>
      <c r="H478" s="12">
        <v>45.7</v>
      </c>
      <c r="I478" s="12">
        <f t="shared" si="49"/>
        <v>1500</v>
      </c>
    </row>
    <row r="479" spans="5:9" ht="12.75">
      <c r="E479" s="12">
        <v>45.8</v>
      </c>
      <c r="F479" s="12">
        <f t="shared" si="48"/>
        <v>1500</v>
      </c>
      <c r="H479" s="12">
        <v>45.8</v>
      </c>
      <c r="I479" s="12">
        <f t="shared" si="49"/>
        <v>1500</v>
      </c>
    </row>
    <row r="480" spans="5:9" ht="12.75">
      <c r="E480" s="12">
        <v>45.9</v>
      </c>
      <c r="F480" s="12">
        <f>LOOKUP($E$21:$E$621,$B$21:$B$81,$C$21:$C$81)</f>
        <v>1500</v>
      </c>
      <c r="H480" s="12">
        <v>45.9</v>
      </c>
      <c r="I480" s="12">
        <f t="shared" si="49"/>
        <v>1500</v>
      </c>
    </row>
    <row r="481" spans="5:9" ht="12.75">
      <c r="E481" s="12">
        <v>46</v>
      </c>
      <c r="F481" s="12">
        <f>F480+(($F$491-$F$480)/(ROW($F$491)-ROW($F$468)))</f>
        <v>1500</v>
      </c>
      <c r="H481" s="12">
        <v>46</v>
      </c>
      <c r="I481" s="12">
        <f t="shared" si="49"/>
        <v>1500</v>
      </c>
    </row>
    <row r="482" spans="5:9" ht="12.75">
      <c r="E482" s="12">
        <v>46.1</v>
      </c>
      <c r="F482" s="12">
        <f aca="true" t="shared" si="50" ref="F482:F490">F481+(($F$491-$F$468)/(ROW($F$491)-ROW($F$480)))</f>
        <v>1500</v>
      </c>
      <c r="H482" s="12">
        <v>46.1</v>
      </c>
      <c r="I482" s="12">
        <f t="shared" si="49"/>
        <v>1500</v>
      </c>
    </row>
    <row r="483" spans="5:9" ht="12.75">
      <c r="E483" s="12">
        <v>46.2</v>
      </c>
      <c r="F483" s="12">
        <f t="shared" si="50"/>
        <v>1500</v>
      </c>
      <c r="H483" s="12">
        <v>46.2</v>
      </c>
      <c r="I483" s="12">
        <f t="shared" si="49"/>
        <v>1500</v>
      </c>
    </row>
    <row r="484" spans="5:9" ht="12.75">
      <c r="E484" s="12">
        <v>46.3</v>
      </c>
      <c r="F484" s="12">
        <f t="shared" si="50"/>
        <v>1500</v>
      </c>
      <c r="H484" s="12">
        <v>46.3</v>
      </c>
      <c r="I484" s="12">
        <f t="shared" si="49"/>
        <v>1500</v>
      </c>
    </row>
    <row r="485" spans="5:9" ht="12.75">
      <c r="E485" s="12">
        <v>46.4</v>
      </c>
      <c r="F485" s="12">
        <f t="shared" si="50"/>
        <v>1500</v>
      </c>
      <c r="H485" s="12">
        <v>46.4</v>
      </c>
      <c r="I485" s="12">
        <f t="shared" si="49"/>
        <v>1500</v>
      </c>
    </row>
    <row r="486" spans="5:9" ht="12.75">
      <c r="E486" s="12">
        <v>46.5</v>
      </c>
      <c r="F486" s="12">
        <f t="shared" si="50"/>
        <v>1500</v>
      </c>
      <c r="H486" s="12">
        <v>46.5</v>
      </c>
      <c r="I486" s="12">
        <f t="shared" si="49"/>
        <v>1500</v>
      </c>
    </row>
    <row r="487" spans="5:9" ht="12.75">
      <c r="E487" s="12">
        <v>46.6</v>
      </c>
      <c r="F487" s="12">
        <f t="shared" si="50"/>
        <v>1500</v>
      </c>
      <c r="H487" s="12">
        <v>46.6</v>
      </c>
      <c r="I487" s="12">
        <f t="shared" si="49"/>
        <v>1500</v>
      </c>
    </row>
    <row r="488" spans="5:9" ht="12.75">
      <c r="E488" s="12">
        <v>46.7</v>
      </c>
      <c r="F488" s="12">
        <f t="shared" si="50"/>
        <v>1500</v>
      </c>
      <c r="H488" s="12">
        <v>46.7</v>
      </c>
      <c r="I488" s="12">
        <f t="shared" si="49"/>
        <v>1500</v>
      </c>
    </row>
    <row r="489" spans="5:9" ht="12.75">
      <c r="E489" s="12">
        <v>46.8</v>
      </c>
      <c r="F489" s="12">
        <f t="shared" si="50"/>
        <v>1500</v>
      </c>
      <c r="H489" s="12">
        <v>46.8</v>
      </c>
      <c r="I489" s="12">
        <f t="shared" si="49"/>
        <v>1500</v>
      </c>
    </row>
    <row r="490" spans="5:9" ht="12.75">
      <c r="E490" s="12">
        <v>46.9</v>
      </c>
      <c r="F490" s="12">
        <f t="shared" si="50"/>
        <v>1500</v>
      </c>
      <c r="H490" s="12">
        <v>46.9</v>
      </c>
      <c r="I490" s="12">
        <f t="shared" si="49"/>
        <v>1500</v>
      </c>
    </row>
    <row r="491" spans="5:9" ht="12.75">
      <c r="E491" s="12">
        <v>47</v>
      </c>
      <c r="F491" s="12">
        <f>LOOKUP($E$21:$E$621,$B$21:$B$81,$C$21:$C$81)</f>
        <v>1500</v>
      </c>
      <c r="H491" s="12">
        <v>47</v>
      </c>
      <c r="I491" s="12">
        <f t="shared" si="49"/>
        <v>1500</v>
      </c>
    </row>
    <row r="492" spans="5:9" ht="12.75">
      <c r="E492" s="12">
        <v>47.1</v>
      </c>
      <c r="F492" s="12">
        <f aca="true" t="shared" si="51" ref="F492:F501">F491+(($F$502-$F$491)/(ROW($F$502)-ROW($F$491)))</f>
        <v>1500</v>
      </c>
      <c r="H492" s="12">
        <v>47.1</v>
      </c>
      <c r="I492" s="12">
        <f t="shared" si="49"/>
        <v>1500</v>
      </c>
    </row>
    <row r="493" spans="5:9" ht="12.75">
      <c r="E493" s="12">
        <v>47.2</v>
      </c>
      <c r="F493" s="12">
        <f t="shared" si="51"/>
        <v>1500</v>
      </c>
      <c r="H493" s="12">
        <v>47.2</v>
      </c>
      <c r="I493" s="12">
        <f t="shared" si="49"/>
        <v>1500</v>
      </c>
    </row>
    <row r="494" spans="5:9" ht="12.75">
      <c r="E494" s="12">
        <v>47.3</v>
      </c>
      <c r="F494" s="12">
        <f t="shared" si="51"/>
        <v>1500</v>
      </c>
      <c r="H494" s="12">
        <v>47.3</v>
      </c>
      <c r="I494" s="12">
        <f t="shared" si="49"/>
        <v>1500</v>
      </c>
    </row>
    <row r="495" spans="5:9" ht="12.75">
      <c r="E495" s="12">
        <v>47.4</v>
      </c>
      <c r="F495" s="12">
        <f t="shared" si="51"/>
        <v>1500</v>
      </c>
      <c r="H495" s="12">
        <v>47.4</v>
      </c>
      <c r="I495" s="12">
        <f t="shared" si="49"/>
        <v>1500</v>
      </c>
    </row>
    <row r="496" spans="5:9" ht="12.75">
      <c r="E496" s="12">
        <v>47.5</v>
      </c>
      <c r="F496" s="12">
        <f t="shared" si="51"/>
        <v>1500</v>
      </c>
      <c r="H496" s="12">
        <v>47.5</v>
      </c>
      <c r="I496" s="12">
        <f t="shared" si="49"/>
        <v>1500</v>
      </c>
    </row>
    <row r="497" spans="5:9" ht="12.75">
      <c r="E497" s="12">
        <v>47.6</v>
      </c>
      <c r="F497" s="12">
        <f t="shared" si="51"/>
        <v>1500</v>
      </c>
      <c r="H497" s="12">
        <v>47.6</v>
      </c>
      <c r="I497" s="12">
        <f t="shared" si="49"/>
        <v>1500</v>
      </c>
    </row>
    <row r="498" spans="5:9" ht="12.75">
      <c r="E498" s="12">
        <v>47.7</v>
      </c>
      <c r="F498" s="12">
        <f t="shared" si="51"/>
        <v>1500</v>
      </c>
      <c r="H498" s="12">
        <v>47.7</v>
      </c>
      <c r="I498" s="12">
        <f t="shared" si="49"/>
        <v>1500</v>
      </c>
    </row>
    <row r="499" spans="5:9" ht="12.75">
      <c r="E499" s="12">
        <v>47.8</v>
      </c>
      <c r="F499" s="12">
        <f t="shared" si="51"/>
        <v>1500</v>
      </c>
      <c r="H499" s="12">
        <v>47.8</v>
      </c>
      <c r="I499" s="12">
        <f t="shared" si="49"/>
        <v>1500</v>
      </c>
    </row>
    <row r="500" spans="5:9" ht="12.75">
      <c r="E500" s="12">
        <v>47.9</v>
      </c>
      <c r="F500" s="12">
        <f t="shared" si="51"/>
        <v>1500</v>
      </c>
      <c r="H500" s="12">
        <v>47.9</v>
      </c>
      <c r="I500" s="12">
        <f t="shared" si="49"/>
        <v>1500</v>
      </c>
    </row>
    <row r="501" spans="5:9" ht="12.75">
      <c r="E501" s="12">
        <v>48</v>
      </c>
      <c r="F501" s="12">
        <f t="shared" si="51"/>
        <v>1500</v>
      </c>
      <c r="H501" s="12">
        <v>48</v>
      </c>
      <c r="I501" s="12">
        <f t="shared" si="49"/>
        <v>1500</v>
      </c>
    </row>
    <row r="502" spans="5:9" ht="12.75">
      <c r="E502" s="12">
        <v>48.1</v>
      </c>
      <c r="F502" s="12">
        <f>LOOKUP($E$21:$E$621,$B$21:$B$81,$C$21:$C$81)</f>
        <v>1500</v>
      </c>
      <c r="H502" s="12">
        <v>48.1</v>
      </c>
      <c r="I502" s="12">
        <f t="shared" si="49"/>
        <v>1500</v>
      </c>
    </row>
    <row r="503" spans="5:9" ht="12.75">
      <c r="E503" s="12">
        <v>48.2</v>
      </c>
      <c r="F503" s="12">
        <f aca="true" t="shared" si="52" ref="F503:F512">F502+(($F$513-$F$502)/(ROW($F$513)-ROW($F$502)))</f>
        <v>1500</v>
      </c>
      <c r="H503" s="12">
        <v>48.2</v>
      </c>
      <c r="I503" s="12">
        <f t="shared" si="49"/>
        <v>1500</v>
      </c>
    </row>
    <row r="504" spans="5:9" ht="12.75">
      <c r="E504" s="12">
        <v>48.3</v>
      </c>
      <c r="F504" s="12">
        <f t="shared" si="52"/>
        <v>1500</v>
      </c>
      <c r="H504" s="12">
        <v>48.3</v>
      </c>
      <c r="I504" s="12">
        <f t="shared" si="49"/>
        <v>1500</v>
      </c>
    </row>
    <row r="505" spans="5:9" ht="12.75">
      <c r="E505" s="12">
        <v>48.4</v>
      </c>
      <c r="F505" s="12">
        <f t="shared" si="52"/>
        <v>1500</v>
      </c>
      <c r="H505" s="12">
        <v>48.4</v>
      </c>
      <c r="I505" s="12">
        <f t="shared" si="49"/>
        <v>1500</v>
      </c>
    </row>
    <row r="506" spans="5:9" ht="12.75">
      <c r="E506" s="12">
        <v>48.5</v>
      </c>
      <c r="F506" s="12">
        <f t="shared" si="52"/>
        <v>1500</v>
      </c>
      <c r="H506" s="12">
        <v>48.5</v>
      </c>
      <c r="I506" s="12">
        <f t="shared" si="49"/>
        <v>1500</v>
      </c>
    </row>
    <row r="507" spans="5:9" ht="12.75">
      <c r="E507" s="12">
        <v>48.6</v>
      </c>
      <c r="F507" s="12">
        <f t="shared" si="52"/>
        <v>1500</v>
      </c>
      <c r="H507" s="12">
        <v>48.6</v>
      </c>
      <c r="I507" s="12">
        <f t="shared" si="49"/>
        <v>1500</v>
      </c>
    </row>
    <row r="508" spans="5:9" ht="12.75">
      <c r="E508" s="12">
        <v>48.7</v>
      </c>
      <c r="F508" s="12">
        <f t="shared" si="52"/>
        <v>1500</v>
      </c>
      <c r="H508" s="12">
        <v>48.7</v>
      </c>
      <c r="I508" s="12">
        <f t="shared" si="49"/>
        <v>1500</v>
      </c>
    </row>
    <row r="509" spans="5:9" ht="12.75">
      <c r="E509" s="12">
        <v>48.8</v>
      </c>
      <c r="F509" s="12">
        <f t="shared" si="52"/>
        <v>1500</v>
      </c>
      <c r="H509" s="12">
        <v>48.8</v>
      </c>
      <c r="I509" s="12">
        <f t="shared" si="49"/>
        <v>1500</v>
      </c>
    </row>
    <row r="510" spans="5:9" ht="12.75">
      <c r="E510" s="12">
        <v>48.9</v>
      </c>
      <c r="F510" s="12">
        <f t="shared" si="52"/>
        <v>1500</v>
      </c>
      <c r="H510" s="12">
        <v>48.9</v>
      </c>
      <c r="I510" s="12">
        <f t="shared" si="49"/>
        <v>1500</v>
      </c>
    </row>
    <row r="511" spans="5:9" ht="12.75">
      <c r="E511" s="12">
        <v>49</v>
      </c>
      <c r="F511" s="12">
        <f t="shared" si="52"/>
        <v>1500</v>
      </c>
      <c r="H511" s="12">
        <v>49</v>
      </c>
      <c r="I511" s="12">
        <f t="shared" si="49"/>
        <v>1500</v>
      </c>
    </row>
    <row r="512" spans="5:9" ht="12.75">
      <c r="E512" s="12">
        <v>49.1</v>
      </c>
      <c r="F512" s="12">
        <f t="shared" si="52"/>
        <v>1500</v>
      </c>
      <c r="H512" s="12">
        <v>49.1</v>
      </c>
      <c r="I512" s="12">
        <f t="shared" si="49"/>
        <v>1500</v>
      </c>
    </row>
    <row r="513" spans="5:9" ht="12.75">
      <c r="E513" s="12">
        <v>49.2</v>
      </c>
      <c r="F513" s="12">
        <f>LOOKUP($E$21:$E$621,$B$21:$B$81,$C$21:$C$81)</f>
        <v>1500</v>
      </c>
      <c r="H513" s="12">
        <v>49.2</v>
      </c>
      <c r="I513" s="12">
        <f t="shared" si="49"/>
        <v>1500</v>
      </c>
    </row>
    <row r="514" spans="5:9" ht="12.75">
      <c r="E514" s="12">
        <v>49.3</v>
      </c>
      <c r="F514" s="12">
        <f aca="true" t="shared" si="53" ref="F514:F523">F513+(($F$524-$F$513)/(ROW($F$524)-ROW($F$513)))</f>
        <v>1500</v>
      </c>
      <c r="H514" s="12">
        <v>49.3</v>
      </c>
      <c r="I514" s="12">
        <f t="shared" si="49"/>
        <v>1500</v>
      </c>
    </row>
    <row r="515" spans="5:9" ht="12.75">
      <c r="E515" s="12">
        <v>49.4</v>
      </c>
      <c r="F515" s="12">
        <f t="shared" si="53"/>
        <v>1500</v>
      </c>
      <c r="H515" s="12">
        <v>49.4</v>
      </c>
      <c r="I515" s="12">
        <f t="shared" si="49"/>
        <v>1500</v>
      </c>
    </row>
    <row r="516" spans="5:9" ht="12.75">
      <c r="E516" s="12">
        <v>49.5</v>
      </c>
      <c r="F516" s="12">
        <f t="shared" si="53"/>
        <v>1500</v>
      </c>
      <c r="H516" s="12">
        <v>49.5</v>
      </c>
      <c r="I516" s="12">
        <f t="shared" si="49"/>
        <v>1500</v>
      </c>
    </row>
    <row r="517" spans="5:9" ht="12.75">
      <c r="E517" s="12">
        <v>49.6</v>
      </c>
      <c r="F517" s="12">
        <f t="shared" si="53"/>
        <v>1500</v>
      </c>
      <c r="H517" s="12">
        <v>49.6</v>
      </c>
      <c r="I517" s="12">
        <f t="shared" si="49"/>
        <v>1500</v>
      </c>
    </row>
    <row r="518" spans="5:9" ht="12.75">
      <c r="E518" s="12">
        <v>49.7</v>
      </c>
      <c r="F518" s="12">
        <f t="shared" si="53"/>
        <v>1500</v>
      </c>
      <c r="H518" s="12">
        <v>49.7</v>
      </c>
      <c r="I518" s="12">
        <f t="shared" si="49"/>
        <v>1500</v>
      </c>
    </row>
    <row r="519" spans="5:9" ht="12.75">
      <c r="E519" s="12">
        <v>49.8</v>
      </c>
      <c r="F519" s="12">
        <f t="shared" si="53"/>
        <v>1500</v>
      </c>
      <c r="H519" s="12">
        <v>49.8</v>
      </c>
      <c r="I519" s="12">
        <f t="shared" si="49"/>
        <v>1500</v>
      </c>
    </row>
    <row r="520" spans="5:9" ht="12.75">
      <c r="E520" s="12">
        <v>49.9</v>
      </c>
      <c r="F520" s="12">
        <f t="shared" si="53"/>
        <v>1500</v>
      </c>
      <c r="H520" s="12">
        <v>49.9</v>
      </c>
      <c r="I520" s="12">
        <f t="shared" si="49"/>
        <v>1500</v>
      </c>
    </row>
    <row r="521" spans="5:9" ht="12.75">
      <c r="E521" s="12">
        <v>50</v>
      </c>
      <c r="F521" s="12">
        <f t="shared" si="53"/>
        <v>1500</v>
      </c>
      <c r="H521" s="12">
        <v>50</v>
      </c>
      <c r="I521" s="12">
        <f t="shared" si="49"/>
        <v>1500</v>
      </c>
    </row>
    <row r="522" spans="5:9" ht="12.75">
      <c r="E522" s="12">
        <v>50.1</v>
      </c>
      <c r="F522" s="12">
        <f t="shared" si="53"/>
        <v>1500</v>
      </c>
      <c r="H522" s="12">
        <v>50.1</v>
      </c>
      <c r="I522" s="12">
        <f t="shared" si="49"/>
        <v>1500</v>
      </c>
    </row>
    <row r="523" spans="5:9" ht="12.75">
      <c r="E523" s="12">
        <v>50.2</v>
      </c>
      <c r="F523" s="12">
        <f t="shared" si="53"/>
        <v>1500</v>
      </c>
      <c r="H523" s="12">
        <v>50.2</v>
      </c>
      <c r="I523" s="12">
        <f t="shared" si="49"/>
        <v>1500</v>
      </c>
    </row>
    <row r="524" spans="5:9" ht="12.75">
      <c r="E524" s="12">
        <v>50.3</v>
      </c>
      <c r="F524" s="12">
        <f>LOOKUP($E$21:$E$621,$B$21:$B$81,$C$21:$C$81)</f>
        <v>1500</v>
      </c>
      <c r="H524" s="12">
        <v>50.3</v>
      </c>
      <c r="I524" s="12">
        <f t="shared" si="49"/>
        <v>1500</v>
      </c>
    </row>
    <row r="525" spans="5:9" ht="12.75">
      <c r="E525" s="12">
        <v>50.4</v>
      </c>
      <c r="F525" s="12">
        <f aca="true" t="shared" si="54" ref="F525:F534">F524+(($F$535-$F$524)/(ROW($F$535)-ROW($F$524)))</f>
        <v>1500</v>
      </c>
      <c r="H525" s="12">
        <v>50.4</v>
      </c>
      <c r="I525" s="12">
        <f t="shared" si="49"/>
        <v>1500</v>
      </c>
    </row>
    <row r="526" spans="5:9" ht="12.75">
      <c r="E526" s="12">
        <v>50.5</v>
      </c>
      <c r="F526" s="12">
        <f t="shared" si="54"/>
        <v>1500</v>
      </c>
      <c r="H526" s="12">
        <v>50.5</v>
      </c>
      <c r="I526" s="12">
        <f t="shared" si="49"/>
        <v>1500</v>
      </c>
    </row>
    <row r="527" spans="5:9" ht="12.75">
      <c r="E527" s="12">
        <v>50.6</v>
      </c>
      <c r="F527" s="12">
        <f t="shared" si="54"/>
        <v>1500</v>
      </c>
      <c r="H527" s="12">
        <v>50.6</v>
      </c>
      <c r="I527" s="12">
        <f t="shared" si="49"/>
        <v>1500</v>
      </c>
    </row>
    <row r="528" spans="5:9" ht="12.75">
      <c r="E528" s="12">
        <v>50.7</v>
      </c>
      <c r="F528" s="12">
        <f t="shared" si="54"/>
        <v>1500</v>
      </c>
      <c r="H528" s="12">
        <v>50.7</v>
      </c>
      <c r="I528" s="12">
        <f t="shared" si="49"/>
        <v>1500</v>
      </c>
    </row>
    <row r="529" spans="5:9" ht="12.75">
      <c r="E529" s="12">
        <v>50.8</v>
      </c>
      <c r="F529" s="12">
        <f t="shared" si="54"/>
        <v>1500</v>
      </c>
      <c r="H529" s="12">
        <v>50.8</v>
      </c>
      <c r="I529" s="12">
        <f t="shared" si="49"/>
        <v>1500</v>
      </c>
    </row>
    <row r="530" spans="5:9" ht="12.75">
      <c r="E530" s="12">
        <v>50.9</v>
      </c>
      <c r="F530" s="12">
        <f t="shared" si="54"/>
        <v>1500</v>
      </c>
      <c r="H530" s="12">
        <v>50.9</v>
      </c>
      <c r="I530" s="12">
        <f t="shared" si="49"/>
        <v>1500</v>
      </c>
    </row>
    <row r="531" spans="5:9" ht="12.75">
      <c r="E531" s="12">
        <v>51</v>
      </c>
      <c r="F531" s="12">
        <f t="shared" si="54"/>
        <v>1500</v>
      </c>
      <c r="H531" s="12">
        <v>51</v>
      </c>
      <c r="I531" s="12">
        <f t="shared" si="49"/>
        <v>1500</v>
      </c>
    </row>
    <row r="532" spans="5:9" ht="12.75">
      <c r="E532" s="12">
        <v>51.1</v>
      </c>
      <c r="F532" s="12">
        <f t="shared" si="54"/>
        <v>1500</v>
      </c>
      <c r="H532" s="12">
        <v>51.1</v>
      </c>
      <c r="I532" s="12">
        <f t="shared" si="49"/>
        <v>1500</v>
      </c>
    </row>
    <row r="533" spans="5:9" ht="12.75">
      <c r="E533" s="12">
        <v>51.2</v>
      </c>
      <c r="F533" s="12">
        <f t="shared" si="54"/>
        <v>1500</v>
      </c>
      <c r="H533" s="12">
        <v>51.2</v>
      </c>
      <c r="I533" s="12">
        <f aca="true" t="shared" si="55" ref="I533:I596">$F533*$I$17/$B$5</f>
        <v>1500</v>
      </c>
    </row>
    <row r="534" spans="5:9" ht="12.75">
      <c r="E534" s="12">
        <v>51.3</v>
      </c>
      <c r="F534" s="12">
        <f t="shared" si="54"/>
        <v>1500</v>
      </c>
      <c r="H534" s="12">
        <v>51.3</v>
      </c>
      <c r="I534" s="12">
        <f t="shared" si="55"/>
        <v>1500</v>
      </c>
    </row>
    <row r="535" spans="5:9" ht="12.75">
      <c r="E535" s="12">
        <v>51.4</v>
      </c>
      <c r="F535" s="12">
        <f>LOOKUP($E$21:$E$621,$B$21:$B$81,$C$21:$C$81)</f>
        <v>1500</v>
      </c>
      <c r="H535" s="12">
        <v>51.4</v>
      </c>
      <c r="I535" s="12">
        <f t="shared" si="55"/>
        <v>1500</v>
      </c>
    </row>
    <row r="536" spans="5:9" ht="12.75">
      <c r="E536" s="12">
        <v>51.5</v>
      </c>
      <c r="F536" s="12">
        <f aca="true" t="shared" si="56" ref="F536:F546">F535+(($F$547-$F$535)/(ROW($F$547)-ROW($F$535)))</f>
        <v>1500</v>
      </c>
      <c r="H536" s="12">
        <v>51.5</v>
      </c>
      <c r="I536" s="12">
        <f t="shared" si="55"/>
        <v>1500</v>
      </c>
    </row>
    <row r="537" spans="5:9" ht="12.75">
      <c r="E537" s="12">
        <v>51.6</v>
      </c>
      <c r="F537" s="12">
        <f t="shared" si="56"/>
        <v>1500</v>
      </c>
      <c r="H537" s="12">
        <v>51.6</v>
      </c>
      <c r="I537" s="12">
        <f t="shared" si="55"/>
        <v>1500</v>
      </c>
    </row>
    <row r="538" spans="5:9" ht="12.75">
      <c r="E538" s="12">
        <v>51.7</v>
      </c>
      <c r="F538" s="12">
        <f t="shared" si="56"/>
        <v>1500</v>
      </c>
      <c r="H538" s="12">
        <v>51.7</v>
      </c>
      <c r="I538" s="12">
        <f t="shared" si="55"/>
        <v>1500</v>
      </c>
    </row>
    <row r="539" spans="5:9" ht="12.75">
      <c r="E539" s="12">
        <v>51.8</v>
      </c>
      <c r="F539" s="12">
        <f t="shared" si="56"/>
        <v>1500</v>
      </c>
      <c r="H539" s="12">
        <v>51.8</v>
      </c>
      <c r="I539" s="12">
        <f t="shared" si="55"/>
        <v>1500</v>
      </c>
    </row>
    <row r="540" spans="5:9" ht="12.75">
      <c r="E540" s="12">
        <v>51.9</v>
      </c>
      <c r="F540" s="12">
        <f t="shared" si="56"/>
        <v>1500</v>
      </c>
      <c r="H540" s="12">
        <v>51.9</v>
      </c>
      <c r="I540" s="12">
        <f t="shared" si="55"/>
        <v>1500</v>
      </c>
    </row>
    <row r="541" spans="5:9" ht="12.75">
      <c r="E541" s="12">
        <v>52</v>
      </c>
      <c r="F541" s="12">
        <f t="shared" si="56"/>
        <v>1500</v>
      </c>
      <c r="H541" s="12">
        <v>52</v>
      </c>
      <c r="I541" s="12">
        <f t="shared" si="55"/>
        <v>1500</v>
      </c>
    </row>
    <row r="542" spans="5:9" ht="12.75">
      <c r="E542" s="12">
        <v>52.1</v>
      </c>
      <c r="F542" s="12">
        <f t="shared" si="56"/>
        <v>1500</v>
      </c>
      <c r="H542" s="12">
        <v>52.1</v>
      </c>
      <c r="I542" s="12">
        <f t="shared" si="55"/>
        <v>1500</v>
      </c>
    </row>
    <row r="543" spans="5:9" ht="12.75">
      <c r="E543" s="12">
        <v>52.2</v>
      </c>
      <c r="F543" s="12">
        <f t="shared" si="56"/>
        <v>1500</v>
      </c>
      <c r="H543" s="12">
        <v>52.2</v>
      </c>
      <c r="I543" s="12">
        <f t="shared" si="55"/>
        <v>1500</v>
      </c>
    </row>
    <row r="544" spans="5:9" ht="12.75">
      <c r="E544" s="12">
        <v>52.3</v>
      </c>
      <c r="F544" s="12">
        <f t="shared" si="56"/>
        <v>1500</v>
      </c>
      <c r="H544" s="12">
        <v>52.3</v>
      </c>
      <c r="I544" s="12">
        <f t="shared" si="55"/>
        <v>1500</v>
      </c>
    </row>
    <row r="545" spans="5:9" ht="12.75">
      <c r="E545" s="12">
        <v>52.4</v>
      </c>
      <c r="F545" s="12">
        <f t="shared" si="56"/>
        <v>1500</v>
      </c>
      <c r="H545" s="12">
        <v>52.4</v>
      </c>
      <c r="I545" s="12">
        <f t="shared" si="55"/>
        <v>1500</v>
      </c>
    </row>
    <row r="546" spans="5:9" ht="12.75">
      <c r="E546" s="12">
        <v>52.5</v>
      </c>
      <c r="F546" s="12">
        <f t="shared" si="56"/>
        <v>1500</v>
      </c>
      <c r="H546" s="12">
        <v>52.5</v>
      </c>
      <c r="I546" s="12">
        <f t="shared" si="55"/>
        <v>1500</v>
      </c>
    </row>
    <row r="547" spans="5:9" ht="12.75">
      <c r="E547" s="12">
        <v>52.6</v>
      </c>
      <c r="F547" s="12">
        <f>LOOKUP($E$21:$E$621,$B$21:$B$81,$C$21:$C$81)</f>
        <v>1500</v>
      </c>
      <c r="H547" s="12">
        <v>52.6</v>
      </c>
      <c r="I547" s="12">
        <f t="shared" si="55"/>
        <v>1500</v>
      </c>
    </row>
    <row r="548" spans="5:9" ht="12.75">
      <c r="E548" s="12">
        <v>52.7</v>
      </c>
      <c r="F548" s="12">
        <f aca="true" t="shared" si="57" ref="F548:F557">F547+(($F$558-$F$547)/(ROW($F$558)-ROW($F$547)))</f>
        <v>1500</v>
      </c>
      <c r="H548" s="12">
        <v>52.7</v>
      </c>
      <c r="I548" s="12">
        <f t="shared" si="55"/>
        <v>1500</v>
      </c>
    </row>
    <row r="549" spans="5:9" ht="12.75">
      <c r="E549" s="12">
        <v>52.8</v>
      </c>
      <c r="F549" s="12">
        <f t="shared" si="57"/>
        <v>1500</v>
      </c>
      <c r="H549" s="12">
        <v>52.8</v>
      </c>
      <c r="I549" s="12">
        <f t="shared" si="55"/>
        <v>1500</v>
      </c>
    </row>
    <row r="550" spans="5:9" ht="12.75">
      <c r="E550" s="12">
        <v>52.9</v>
      </c>
      <c r="F550" s="12">
        <f t="shared" si="57"/>
        <v>1500</v>
      </c>
      <c r="H550" s="12">
        <v>52.9</v>
      </c>
      <c r="I550" s="12">
        <f t="shared" si="55"/>
        <v>1500</v>
      </c>
    </row>
    <row r="551" spans="5:9" ht="12.75">
      <c r="E551" s="12">
        <v>53</v>
      </c>
      <c r="F551" s="12">
        <f t="shared" si="57"/>
        <v>1500</v>
      </c>
      <c r="H551" s="12">
        <v>53</v>
      </c>
      <c r="I551" s="12">
        <f t="shared" si="55"/>
        <v>1500</v>
      </c>
    </row>
    <row r="552" spans="5:9" ht="12.75">
      <c r="E552" s="12">
        <v>53.1</v>
      </c>
      <c r="F552" s="12">
        <f t="shared" si="57"/>
        <v>1500</v>
      </c>
      <c r="H552" s="12">
        <v>53.1</v>
      </c>
      <c r="I552" s="12">
        <f t="shared" si="55"/>
        <v>1500</v>
      </c>
    </row>
    <row r="553" spans="5:9" ht="12.75">
      <c r="E553" s="12">
        <v>53.2</v>
      </c>
      <c r="F553" s="12">
        <f t="shared" si="57"/>
        <v>1500</v>
      </c>
      <c r="H553" s="12">
        <v>53.2</v>
      </c>
      <c r="I553" s="12">
        <f t="shared" si="55"/>
        <v>1500</v>
      </c>
    </row>
    <row r="554" spans="5:9" ht="12.75">
      <c r="E554" s="12">
        <v>53.3</v>
      </c>
      <c r="F554" s="12">
        <f t="shared" si="57"/>
        <v>1500</v>
      </c>
      <c r="H554" s="12">
        <v>53.3</v>
      </c>
      <c r="I554" s="12">
        <f t="shared" si="55"/>
        <v>1500</v>
      </c>
    </row>
    <row r="555" spans="5:9" ht="12.75">
      <c r="E555" s="12">
        <v>53.4</v>
      </c>
      <c r="F555" s="12">
        <f t="shared" si="57"/>
        <v>1500</v>
      </c>
      <c r="H555" s="12">
        <v>53.4</v>
      </c>
      <c r="I555" s="12">
        <f t="shared" si="55"/>
        <v>1500</v>
      </c>
    </row>
    <row r="556" spans="5:9" ht="12.75">
      <c r="E556" s="12">
        <v>53.5</v>
      </c>
      <c r="F556" s="12">
        <f t="shared" si="57"/>
        <v>1500</v>
      </c>
      <c r="H556" s="12">
        <v>53.5</v>
      </c>
      <c r="I556" s="12">
        <f t="shared" si="55"/>
        <v>1500</v>
      </c>
    </row>
    <row r="557" spans="5:9" ht="12.75">
      <c r="E557" s="12">
        <v>53.6</v>
      </c>
      <c r="F557" s="12">
        <f t="shared" si="57"/>
        <v>1500</v>
      </c>
      <c r="H557" s="12">
        <v>53.6</v>
      </c>
      <c r="I557" s="12">
        <f t="shared" si="55"/>
        <v>1500</v>
      </c>
    </row>
    <row r="558" spans="5:9" ht="12.75">
      <c r="E558" s="12">
        <v>53.7</v>
      </c>
      <c r="F558" s="12">
        <f>LOOKUP($E$21:$E$621,$B$21:$B$81,$C$21:$C$81)</f>
        <v>1500</v>
      </c>
      <c r="H558" s="12">
        <v>53.7</v>
      </c>
      <c r="I558" s="12">
        <f t="shared" si="55"/>
        <v>1500</v>
      </c>
    </row>
    <row r="559" spans="5:9" ht="12.75">
      <c r="E559" s="12">
        <v>53.8</v>
      </c>
      <c r="F559" s="12">
        <f aca="true" t="shared" si="58" ref="F559:F568">F558+(($F$569-$F$558)/(ROW($F$569)-ROW($F$558)))</f>
        <v>1500</v>
      </c>
      <c r="H559" s="12">
        <v>53.8</v>
      </c>
      <c r="I559" s="12">
        <f t="shared" si="55"/>
        <v>1500</v>
      </c>
    </row>
    <row r="560" spans="5:9" ht="12.75">
      <c r="E560" s="12">
        <v>53.9</v>
      </c>
      <c r="F560" s="12">
        <f t="shared" si="58"/>
        <v>1500</v>
      </c>
      <c r="H560" s="12">
        <v>53.9</v>
      </c>
      <c r="I560" s="12">
        <f t="shared" si="55"/>
        <v>1500</v>
      </c>
    </row>
    <row r="561" spans="5:9" ht="12.75">
      <c r="E561" s="12">
        <v>54</v>
      </c>
      <c r="F561" s="12">
        <f t="shared" si="58"/>
        <v>1500</v>
      </c>
      <c r="H561" s="12">
        <v>54</v>
      </c>
      <c r="I561" s="12">
        <f t="shared" si="55"/>
        <v>1500</v>
      </c>
    </row>
    <row r="562" spans="5:9" ht="12.75">
      <c r="E562" s="12">
        <v>54.1</v>
      </c>
      <c r="F562" s="12">
        <f t="shared" si="58"/>
        <v>1500</v>
      </c>
      <c r="H562" s="12">
        <v>54.1</v>
      </c>
      <c r="I562" s="12">
        <f t="shared" si="55"/>
        <v>1500</v>
      </c>
    </row>
    <row r="563" spans="5:9" ht="12.75">
      <c r="E563" s="12">
        <v>54.2</v>
      </c>
      <c r="F563" s="12">
        <f t="shared" si="58"/>
        <v>1500</v>
      </c>
      <c r="H563" s="12">
        <v>54.2</v>
      </c>
      <c r="I563" s="12">
        <f t="shared" si="55"/>
        <v>1500</v>
      </c>
    </row>
    <row r="564" spans="5:9" ht="12.75">
      <c r="E564" s="12">
        <v>54.3</v>
      </c>
      <c r="F564" s="12">
        <f t="shared" si="58"/>
        <v>1500</v>
      </c>
      <c r="H564" s="12">
        <v>54.3</v>
      </c>
      <c r="I564" s="12">
        <f t="shared" si="55"/>
        <v>1500</v>
      </c>
    </row>
    <row r="565" spans="5:9" ht="12.75">
      <c r="E565" s="12">
        <v>54.4</v>
      </c>
      <c r="F565" s="12">
        <f t="shared" si="58"/>
        <v>1500</v>
      </c>
      <c r="H565" s="12">
        <v>54.4</v>
      </c>
      <c r="I565" s="12">
        <f t="shared" si="55"/>
        <v>1500</v>
      </c>
    </row>
    <row r="566" spans="5:9" ht="12.75">
      <c r="E566" s="12">
        <v>54.5</v>
      </c>
      <c r="F566" s="12">
        <f t="shared" si="58"/>
        <v>1500</v>
      </c>
      <c r="H566" s="12">
        <v>54.5</v>
      </c>
      <c r="I566" s="12">
        <f t="shared" si="55"/>
        <v>1500</v>
      </c>
    </row>
    <row r="567" spans="5:9" ht="12.75">
      <c r="E567" s="12">
        <v>54.6</v>
      </c>
      <c r="F567" s="12">
        <f t="shared" si="58"/>
        <v>1500</v>
      </c>
      <c r="H567" s="12">
        <v>54.6</v>
      </c>
      <c r="I567" s="12">
        <f t="shared" si="55"/>
        <v>1500</v>
      </c>
    </row>
    <row r="568" spans="5:9" ht="12.75">
      <c r="E568" s="12">
        <v>54.7</v>
      </c>
      <c r="F568" s="12">
        <f t="shared" si="58"/>
        <v>1500</v>
      </c>
      <c r="H568" s="12">
        <v>54.7</v>
      </c>
      <c r="I568" s="12">
        <f t="shared" si="55"/>
        <v>1500</v>
      </c>
    </row>
    <row r="569" spans="5:9" ht="12.75">
      <c r="E569" s="12">
        <v>54.8</v>
      </c>
      <c r="F569" s="12">
        <f>LOOKUP($E$21:$E$621,$B$21:$B$81,$C$21:$C$81)</f>
        <v>1500</v>
      </c>
      <c r="H569" s="12">
        <v>54.8</v>
      </c>
      <c r="I569" s="12">
        <f t="shared" si="55"/>
        <v>1500</v>
      </c>
    </row>
    <row r="570" spans="5:9" ht="12.75">
      <c r="E570" s="12">
        <v>54.9</v>
      </c>
      <c r="F570" s="12">
        <f aca="true" t="shared" si="59" ref="F570:F579">F569+(($F$580-$F$569)/(ROW($F$580)-ROW($F$569)))</f>
        <v>1500</v>
      </c>
      <c r="H570" s="12">
        <v>54.9</v>
      </c>
      <c r="I570" s="12">
        <f t="shared" si="55"/>
        <v>1500</v>
      </c>
    </row>
    <row r="571" spans="5:9" ht="12.75">
      <c r="E571" s="12">
        <v>55</v>
      </c>
      <c r="F571" s="12">
        <f t="shared" si="59"/>
        <v>1500</v>
      </c>
      <c r="H571" s="12">
        <v>55</v>
      </c>
      <c r="I571" s="12">
        <f t="shared" si="55"/>
        <v>1500</v>
      </c>
    </row>
    <row r="572" spans="5:9" ht="12.75">
      <c r="E572" s="12">
        <v>55.1</v>
      </c>
      <c r="F572" s="12">
        <f t="shared" si="59"/>
        <v>1500</v>
      </c>
      <c r="H572" s="12">
        <v>55.1</v>
      </c>
      <c r="I572" s="12">
        <f t="shared" si="55"/>
        <v>1500</v>
      </c>
    </row>
    <row r="573" spans="5:9" ht="12.75">
      <c r="E573" s="12">
        <v>55.2</v>
      </c>
      <c r="F573" s="12">
        <f t="shared" si="59"/>
        <v>1500</v>
      </c>
      <c r="H573" s="12">
        <v>55.2</v>
      </c>
      <c r="I573" s="12">
        <f t="shared" si="55"/>
        <v>1500</v>
      </c>
    </row>
    <row r="574" spans="5:9" ht="12.75">
      <c r="E574" s="12">
        <v>55.3</v>
      </c>
      <c r="F574" s="12">
        <f t="shared" si="59"/>
        <v>1500</v>
      </c>
      <c r="H574" s="12">
        <v>55.3</v>
      </c>
      <c r="I574" s="12">
        <f t="shared" si="55"/>
        <v>1500</v>
      </c>
    </row>
    <row r="575" spans="5:9" ht="12.75">
      <c r="E575" s="12">
        <v>55.4</v>
      </c>
      <c r="F575" s="12">
        <f t="shared" si="59"/>
        <v>1500</v>
      </c>
      <c r="H575" s="12">
        <v>55.4</v>
      </c>
      <c r="I575" s="12">
        <f t="shared" si="55"/>
        <v>1500</v>
      </c>
    </row>
    <row r="576" spans="5:9" ht="12.75">
      <c r="E576" s="12">
        <v>55.5</v>
      </c>
      <c r="F576" s="12">
        <f t="shared" si="59"/>
        <v>1500</v>
      </c>
      <c r="H576" s="12">
        <v>55.5</v>
      </c>
      <c r="I576" s="12">
        <f t="shared" si="55"/>
        <v>1500</v>
      </c>
    </row>
    <row r="577" spans="5:9" ht="12.75">
      <c r="E577" s="12">
        <v>55.6</v>
      </c>
      <c r="F577" s="12">
        <f t="shared" si="59"/>
        <v>1500</v>
      </c>
      <c r="H577" s="12">
        <v>55.6</v>
      </c>
      <c r="I577" s="12">
        <f t="shared" si="55"/>
        <v>1500</v>
      </c>
    </row>
    <row r="578" spans="5:9" ht="12.75">
      <c r="E578" s="12">
        <v>55.7</v>
      </c>
      <c r="F578" s="12">
        <f t="shared" si="59"/>
        <v>1500</v>
      </c>
      <c r="H578" s="12">
        <v>55.7</v>
      </c>
      <c r="I578" s="12">
        <f t="shared" si="55"/>
        <v>1500</v>
      </c>
    </row>
    <row r="579" spans="5:9" ht="12.75">
      <c r="E579" s="12">
        <v>55.8</v>
      </c>
      <c r="F579" s="12">
        <f t="shared" si="59"/>
        <v>1500</v>
      </c>
      <c r="H579" s="12">
        <v>55.8</v>
      </c>
      <c r="I579" s="12">
        <f t="shared" si="55"/>
        <v>1500</v>
      </c>
    </row>
    <row r="580" spans="5:9" ht="12.75">
      <c r="E580" s="12">
        <v>55.9</v>
      </c>
      <c r="F580" s="12">
        <f>LOOKUP($E$21:$E$621,$B$21:$B$81,$C$21:$C$81)</f>
        <v>1500</v>
      </c>
      <c r="H580" s="12">
        <v>55.9</v>
      </c>
      <c r="I580" s="12">
        <f t="shared" si="55"/>
        <v>1500</v>
      </c>
    </row>
    <row r="581" spans="5:9" ht="12.75">
      <c r="E581" s="12">
        <v>56</v>
      </c>
      <c r="F581" s="12">
        <f aca="true" t="shared" si="60" ref="F581:F590">F580+(($F$591-$F$580)/(ROW($F$591)-ROW($F$580)))</f>
        <v>1363.6363636363635</v>
      </c>
      <c r="H581" s="12">
        <v>56</v>
      </c>
      <c r="I581" s="12">
        <f t="shared" si="55"/>
        <v>1363.6363636363635</v>
      </c>
    </row>
    <row r="582" spans="5:9" ht="12.75">
      <c r="E582" s="12">
        <v>56.1</v>
      </c>
      <c r="F582" s="12">
        <f t="shared" si="60"/>
        <v>1227.272727272727</v>
      </c>
      <c r="H582" s="12">
        <v>56.1</v>
      </c>
      <c r="I582" s="12">
        <f t="shared" si="55"/>
        <v>1227.272727272727</v>
      </c>
    </row>
    <row r="583" spans="5:9" ht="12.75">
      <c r="E583" s="12">
        <v>56.2</v>
      </c>
      <c r="F583" s="12">
        <f t="shared" si="60"/>
        <v>1090.9090909090905</v>
      </c>
      <c r="H583" s="12">
        <v>56.2</v>
      </c>
      <c r="I583" s="12">
        <f t="shared" si="55"/>
        <v>1090.9090909090905</v>
      </c>
    </row>
    <row r="584" spans="5:9" ht="12.75">
      <c r="E584" s="12">
        <v>56.3</v>
      </c>
      <c r="F584" s="12">
        <f t="shared" si="60"/>
        <v>954.5454545454542</v>
      </c>
      <c r="H584" s="12">
        <v>56.3</v>
      </c>
      <c r="I584" s="12">
        <f t="shared" si="55"/>
        <v>954.5454545454542</v>
      </c>
    </row>
    <row r="585" spans="5:9" ht="12.75">
      <c r="E585" s="12">
        <v>56.4</v>
      </c>
      <c r="F585" s="12">
        <f t="shared" si="60"/>
        <v>818.1818181818178</v>
      </c>
      <c r="H585" s="12">
        <v>56.4</v>
      </c>
      <c r="I585" s="12">
        <f t="shared" si="55"/>
        <v>818.1818181818177</v>
      </c>
    </row>
    <row r="586" spans="5:9" ht="12.75">
      <c r="E586" s="12">
        <v>56.5</v>
      </c>
      <c r="F586" s="12">
        <f t="shared" si="60"/>
        <v>681.8181818181814</v>
      </c>
      <c r="H586" s="12">
        <v>56.5</v>
      </c>
      <c r="I586" s="12">
        <f t="shared" si="55"/>
        <v>681.8181818181814</v>
      </c>
    </row>
    <row r="587" spans="5:9" ht="12.75">
      <c r="E587" s="12">
        <v>56.6</v>
      </c>
      <c r="F587" s="12">
        <f t="shared" si="60"/>
        <v>545.454545454545</v>
      </c>
      <c r="H587" s="12">
        <v>56.6</v>
      </c>
      <c r="I587" s="12">
        <f t="shared" si="55"/>
        <v>545.454545454545</v>
      </c>
    </row>
    <row r="588" spans="5:9" ht="12.75">
      <c r="E588" s="12">
        <v>56.7</v>
      </c>
      <c r="F588" s="12">
        <f t="shared" si="60"/>
        <v>409.09090909090867</v>
      </c>
      <c r="H588" s="12">
        <v>56.7</v>
      </c>
      <c r="I588" s="12">
        <f t="shared" si="55"/>
        <v>409.0909090909086</v>
      </c>
    </row>
    <row r="589" spans="5:9" ht="12.75">
      <c r="E589" s="12">
        <v>56.8</v>
      </c>
      <c r="F589" s="12">
        <f t="shared" si="60"/>
        <v>272.7272727272723</v>
      </c>
      <c r="H589" s="12">
        <v>56.8</v>
      </c>
      <c r="I589" s="12">
        <f t="shared" si="55"/>
        <v>272.7272727272723</v>
      </c>
    </row>
    <row r="590" spans="5:9" ht="12.75">
      <c r="E590" s="12">
        <v>56.9</v>
      </c>
      <c r="F590" s="12">
        <f t="shared" si="60"/>
        <v>136.36363636363592</v>
      </c>
      <c r="H590" s="12">
        <v>56.9</v>
      </c>
      <c r="I590" s="12">
        <f t="shared" si="55"/>
        <v>136.36363636363592</v>
      </c>
    </row>
    <row r="591" spans="5:9" ht="12.75">
      <c r="E591" s="12">
        <v>57</v>
      </c>
      <c r="F591" s="12">
        <f>LOOKUP($E$21:$E$621,$B$21:$B$81,$C$21:$C$81)</f>
        <v>0</v>
      </c>
      <c r="H591" s="12">
        <v>57</v>
      </c>
      <c r="I591" s="12">
        <f t="shared" si="55"/>
        <v>0</v>
      </c>
    </row>
    <row r="592" spans="5:9" ht="12.75">
      <c r="E592" s="12">
        <v>57.1</v>
      </c>
      <c r="F592" s="12">
        <f aca="true" t="shared" si="61" ref="F592:F602">F591+(($F$603-$F$591)/(ROW($F$603)-ROW($F$591)))</f>
        <v>0</v>
      </c>
      <c r="H592" s="12">
        <v>57.1</v>
      </c>
      <c r="I592" s="12">
        <f t="shared" si="55"/>
        <v>0</v>
      </c>
    </row>
    <row r="593" spans="5:9" ht="12.75">
      <c r="E593" s="12">
        <v>57.2</v>
      </c>
      <c r="F593" s="12">
        <f t="shared" si="61"/>
        <v>0</v>
      </c>
      <c r="H593" s="12">
        <v>57.2</v>
      </c>
      <c r="I593" s="12">
        <f t="shared" si="55"/>
        <v>0</v>
      </c>
    </row>
    <row r="594" spans="5:9" ht="12.75">
      <c r="E594" s="12">
        <v>57.3</v>
      </c>
      <c r="F594" s="12">
        <f t="shared" si="61"/>
        <v>0</v>
      </c>
      <c r="H594" s="12">
        <v>57.3</v>
      </c>
      <c r="I594" s="12">
        <f t="shared" si="55"/>
        <v>0</v>
      </c>
    </row>
    <row r="595" spans="5:9" ht="12.75">
      <c r="E595" s="12">
        <v>57.4</v>
      </c>
      <c r="F595" s="12">
        <f t="shared" si="61"/>
        <v>0</v>
      </c>
      <c r="H595" s="12">
        <v>57.4</v>
      </c>
      <c r="I595" s="12">
        <f t="shared" si="55"/>
        <v>0</v>
      </c>
    </row>
    <row r="596" spans="5:9" ht="12.75">
      <c r="E596" s="12">
        <v>57.5</v>
      </c>
      <c r="F596" s="12">
        <f t="shared" si="61"/>
        <v>0</v>
      </c>
      <c r="H596" s="12">
        <v>57.5</v>
      </c>
      <c r="I596" s="12">
        <f t="shared" si="55"/>
        <v>0</v>
      </c>
    </row>
    <row r="597" spans="5:9" ht="12.75">
      <c r="E597" s="12">
        <v>57.6</v>
      </c>
      <c r="F597" s="12">
        <f t="shared" si="61"/>
        <v>0</v>
      </c>
      <c r="H597" s="12">
        <v>57.6</v>
      </c>
      <c r="I597" s="12">
        <f aca="true" t="shared" si="62" ref="I597:I660">$F597*$I$17/$B$5</f>
        <v>0</v>
      </c>
    </row>
    <row r="598" spans="5:9" ht="12.75">
      <c r="E598" s="12">
        <v>57.7</v>
      </c>
      <c r="F598" s="12">
        <f t="shared" si="61"/>
        <v>0</v>
      </c>
      <c r="H598" s="12">
        <v>57.7</v>
      </c>
      <c r="I598" s="12">
        <f t="shared" si="62"/>
        <v>0</v>
      </c>
    </row>
    <row r="599" spans="5:9" ht="12.75">
      <c r="E599" s="12">
        <v>57.8</v>
      </c>
      <c r="F599" s="12">
        <f t="shared" si="61"/>
        <v>0</v>
      </c>
      <c r="H599" s="12">
        <v>57.8</v>
      </c>
      <c r="I599" s="12">
        <f t="shared" si="62"/>
        <v>0</v>
      </c>
    </row>
    <row r="600" spans="5:9" ht="12.75">
      <c r="E600" s="12">
        <v>57.9</v>
      </c>
      <c r="F600" s="12">
        <f t="shared" si="61"/>
        <v>0</v>
      </c>
      <c r="H600" s="12">
        <v>57.9</v>
      </c>
      <c r="I600" s="12">
        <f t="shared" si="62"/>
        <v>0</v>
      </c>
    </row>
    <row r="601" spans="5:9" ht="12.75">
      <c r="E601" s="12">
        <v>58</v>
      </c>
      <c r="F601" s="12">
        <f t="shared" si="61"/>
        <v>0</v>
      </c>
      <c r="H601" s="12">
        <v>58</v>
      </c>
      <c r="I601" s="12">
        <f t="shared" si="62"/>
        <v>0</v>
      </c>
    </row>
    <row r="602" spans="5:9" ht="12.75">
      <c r="E602" s="12">
        <v>58.1</v>
      </c>
      <c r="F602" s="12">
        <f t="shared" si="61"/>
        <v>0</v>
      </c>
      <c r="H602" s="12">
        <v>58.1</v>
      </c>
      <c r="I602" s="12">
        <f t="shared" si="62"/>
        <v>0</v>
      </c>
    </row>
    <row r="603" spans="5:9" ht="12.75">
      <c r="E603" s="12">
        <v>58.2</v>
      </c>
      <c r="F603" s="12">
        <f>LOOKUP($E$21:$E$621,$B$21:$B$81,$C$21:$C$81)</f>
        <v>0</v>
      </c>
      <c r="H603" s="12">
        <v>58.2</v>
      </c>
      <c r="I603" s="12">
        <f t="shared" si="62"/>
        <v>0</v>
      </c>
    </row>
    <row r="604" spans="5:9" ht="12.75">
      <c r="E604" s="12">
        <v>58.3</v>
      </c>
      <c r="F604" s="12">
        <f aca="true" t="shared" si="63" ref="F604:F613">F603+(($F$614-$F$603)/(ROW($F$614)-ROW($F$603)))</f>
        <v>0</v>
      </c>
      <c r="H604" s="12">
        <v>58.3</v>
      </c>
      <c r="I604" s="12">
        <f t="shared" si="62"/>
        <v>0</v>
      </c>
    </row>
    <row r="605" spans="5:9" ht="12.75">
      <c r="E605" s="12">
        <v>58.4</v>
      </c>
      <c r="F605" s="12">
        <f t="shared" si="63"/>
        <v>0</v>
      </c>
      <c r="H605" s="12">
        <v>58.4</v>
      </c>
      <c r="I605" s="12">
        <f t="shared" si="62"/>
        <v>0</v>
      </c>
    </row>
    <row r="606" spans="5:9" ht="12.75">
      <c r="E606" s="12">
        <v>58.5</v>
      </c>
      <c r="F606" s="12">
        <f t="shared" si="63"/>
        <v>0</v>
      </c>
      <c r="H606" s="12">
        <v>58.5</v>
      </c>
      <c r="I606" s="12">
        <f t="shared" si="62"/>
        <v>0</v>
      </c>
    </row>
    <row r="607" spans="5:9" ht="12.75">
      <c r="E607" s="12">
        <v>58.6</v>
      </c>
      <c r="F607" s="12">
        <f t="shared" si="63"/>
        <v>0</v>
      </c>
      <c r="H607" s="12">
        <v>58.6</v>
      </c>
      <c r="I607" s="12">
        <f t="shared" si="62"/>
        <v>0</v>
      </c>
    </row>
    <row r="608" spans="5:9" ht="12.75">
      <c r="E608" s="12">
        <v>58.7</v>
      </c>
      <c r="F608" s="12">
        <f t="shared" si="63"/>
        <v>0</v>
      </c>
      <c r="H608" s="12">
        <v>58.7</v>
      </c>
      <c r="I608" s="12">
        <f t="shared" si="62"/>
        <v>0</v>
      </c>
    </row>
    <row r="609" spans="5:9" ht="12.75">
      <c r="E609" s="12">
        <v>58.8</v>
      </c>
      <c r="F609" s="12">
        <f t="shared" si="63"/>
        <v>0</v>
      </c>
      <c r="H609" s="12">
        <v>58.8</v>
      </c>
      <c r="I609" s="12">
        <f t="shared" si="62"/>
        <v>0</v>
      </c>
    </row>
    <row r="610" spans="5:9" ht="12.75">
      <c r="E610" s="12">
        <v>58.9</v>
      </c>
      <c r="F610" s="12">
        <f t="shared" si="63"/>
        <v>0</v>
      </c>
      <c r="H610" s="12">
        <v>58.9</v>
      </c>
      <c r="I610" s="12">
        <f t="shared" si="62"/>
        <v>0</v>
      </c>
    </row>
    <row r="611" spans="5:9" ht="12.75">
      <c r="E611" s="12">
        <v>59</v>
      </c>
      <c r="F611" s="12">
        <f t="shared" si="63"/>
        <v>0</v>
      </c>
      <c r="H611" s="12">
        <v>59</v>
      </c>
      <c r="I611" s="12">
        <f t="shared" si="62"/>
        <v>0</v>
      </c>
    </row>
    <row r="612" spans="5:9" ht="12.75">
      <c r="E612" s="12">
        <v>59.1</v>
      </c>
      <c r="F612" s="12">
        <f t="shared" si="63"/>
        <v>0</v>
      </c>
      <c r="H612" s="12">
        <v>59.1</v>
      </c>
      <c r="I612" s="12">
        <f t="shared" si="62"/>
        <v>0</v>
      </c>
    </row>
    <row r="613" spans="5:9" ht="12.75">
      <c r="E613" s="12">
        <v>59.2</v>
      </c>
      <c r="F613" s="12">
        <f t="shared" si="63"/>
        <v>0</v>
      </c>
      <c r="H613" s="12">
        <v>59.2</v>
      </c>
      <c r="I613" s="12">
        <f t="shared" si="62"/>
        <v>0</v>
      </c>
    </row>
    <row r="614" spans="5:9" ht="12.75">
      <c r="E614" s="12">
        <v>59.3</v>
      </c>
      <c r="F614" s="12">
        <f>LOOKUP($E$21:$E$621,$B$21:$B$81,$C$21:$C$81)</f>
        <v>0</v>
      </c>
      <c r="H614" s="12">
        <v>59.3</v>
      </c>
      <c r="I614" s="12">
        <f t="shared" si="62"/>
        <v>0</v>
      </c>
    </row>
    <row r="615" spans="5:9" ht="12.75">
      <c r="E615" s="12">
        <v>59.4</v>
      </c>
      <c r="F615" s="12">
        <f aca="true" t="shared" si="64" ref="F615:F624">F614+(($F$625-$F$614)/(ROW($F$625)-ROW($F$614)))</f>
        <v>0</v>
      </c>
      <c r="H615" s="12">
        <v>59.4</v>
      </c>
      <c r="I615" s="12">
        <f t="shared" si="62"/>
        <v>0</v>
      </c>
    </row>
    <row r="616" spans="5:9" ht="12.75">
      <c r="E616" s="12">
        <v>59.5</v>
      </c>
      <c r="F616" s="12">
        <f t="shared" si="64"/>
        <v>0</v>
      </c>
      <c r="H616" s="12">
        <v>59.5</v>
      </c>
      <c r="I616" s="12">
        <f t="shared" si="62"/>
        <v>0</v>
      </c>
    </row>
    <row r="617" spans="5:9" ht="12.75">
      <c r="E617" s="12">
        <v>59.6</v>
      </c>
      <c r="F617" s="12">
        <f t="shared" si="64"/>
        <v>0</v>
      </c>
      <c r="H617" s="12">
        <v>59.6</v>
      </c>
      <c r="I617" s="12">
        <f t="shared" si="62"/>
        <v>0</v>
      </c>
    </row>
    <row r="618" spans="5:9" ht="12.75">
      <c r="E618" s="12">
        <v>59.7</v>
      </c>
      <c r="F618" s="12">
        <f t="shared" si="64"/>
        <v>0</v>
      </c>
      <c r="H618" s="12">
        <v>59.7</v>
      </c>
      <c r="I618" s="12">
        <f t="shared" si="62"/>
        <v>0</v>
      </c>
    </row>
    <row r="619" spans="5:9" ht="12.75">
      <c r="E619" s="12">
        <v>59.8</v>
      </c>
      <c r="F619" s="12">
        <f t="shared" si="64"/>
        <v>0</v>
      </c>
      <c r="H619" s="12">
        <v>59.8</v>
      </c>
      <c r="I619" s="12">
        <f t="shared" si="62"/>
        <v>0</v>
      </c>
    </row>
    <row r="620" spans="5:9" ht="12.75">
      <c r="E620" s="12">
        <v>59.9</v>
      </c>
      <c r="F620" s="12">
        <f t="shared" si="64"/>
        <v>0</v>
      </c>
      <c r="H620" s="12">
        <v>59.9</v>
      </c>
      <c r="I620" s="12">
        <f t="shared" si="62"/>
        <v>0</v>
      </c>
    </row>
    <row r="621" spans="5:9" ht="12.75">
      <c r="E621" s="12">
        <v>60</v>
      </c>
      <c r="F621" s="12">
        <f t="shared" si="64"/>
        <v>0</v>
      </c>
      <c r="H621" s="12">
        <v>60</v>
      </c>
      <c r="I621" s="12">
        <f t="shared" si="62"/>
        <v>0</v>
      </c>
    </row>
    <row r="622" spans="5:9" ht="12.75">
      <c r="E622" s="12">
        <v>60.1</v>
      </c>
      <c r="F622" s="12">
        <f t="shared" si="64"/>
        <v>0</v>
      </c>
      <c r="H622" s="12">
        <v>60.1</v>
      </c>
      <c r="I622" s="12">
        <f t="shared" si="62"/>
        <v>0</v>
      </c>
    </row>
    <row r="623" spans="5:9" ht="12.75">
      <c r="E623" s="12">
        <v>60.2</v>
      </c>
      <c r="F623" s="12">
        <f t="shared" si="64"/>
        <v>0</v>
      </c>
      <c r="H623" s="12">
        <v>60.2</v>
      </c>
      <c r="I623" s="12">
        <f t="shared" si="62"/>
        <v>0</v>
      </c>
    </row>
    <row r="624" spans="5:9" ht="12.75">
      <c r="E624" s="12">
        <v>60.3</v>
      </c>
      <c r="F624" s="12">
        <f t="shared" si="64"/>
        <v>0</v>
      </c>
      <c r="H624" s="12">
        <v>60.3</v>
      </c>
      <c r="I624" s="12">
        <f t="shared" si="62"/>
        <v>0</v>
      </c>
    </row>
    <row r="625" spans="5:9" ht="12.75">
      <c r="E625" s="12">
        <v>60.4</v>
      </c>
      <c r="F625" s="12">
        <f>LOOKUP($E$21:$E$692,$B$21:$B$81,$C$21:$C$81)</f>
        <v>0</v>
      </c>
      <c r="H625" s="12">
        <v>60.4</v>
      </c>
      <c r="I625" s="12">
        <f t="shared" si="62"/>
        <v>0</v>
      </c>
    </row>
    <row r="626" spans="5:9" ht="12.75">
      <c r="E626" s="12">
        <v>60.5</v>
      </c>
      <c r="F626" s="12">
        <f aca="true" t="shared" si="65" ref="F626:F635">F625+(($F$636-$F$625)/(ROW($F$636)-ROW($F$625)))</f>
        <v>0</v>
      </c>
      <c r="H626" s="12">
        <v>60.5</v>
      </c>
      <c r="I626" s="12">
        <f t="shared" si="62"/>
        <v>0</v>
      </c>
    </row>
    <row r="627" spans="5:9" ht="12.75">
      <c r="E627" s="12">
        <v>60.6</v>
      </c>
      <c r="F627" s="12">
        <f t="shared" si="65"/>
        <v>0</v>
      </c>
      <c r="H627" s="12">
        <v>60.6</v>
      </c>
      <c r="I627" s="12">
        <f t="shared" si="62"/>
        <v>0</v>
      </c>
    </row>
    <row r="628" spans="5:9" ht="12.75">
      <c r="E628" s="12">
        <v>60.7</v>
      </c>
      <c r="F628" s="12">
        <f t="shared" si="65"/>
        <v>0</v>
      </c>
      <c r="H628" s="12">
        <v>60.7</v>
      </c>
      <c r="I628" s="12">
        <f t="shared" si="62"/>
        <v>0</v>
      </c>
    </row>
    <row r="629" spans="5:9" ht="12.75">
      <c r="E629" s="12">
        <v>60.8</v>
      </c>
      <c r="F629" s="12">
        <f t="shared" si="65"/>
        <v>0</v>
      </c>
      <c r="H629" s="12">
        <v>60.8</v>
      </c>
      <c r="I629" s="12">
        <f t="shared" si="62"/>
        <v>0</v>
      </c>
    </row>
    <row r="630" spans="5:9" ht="12.75">
      <c r="E630" s="12">
        <v>60.9</v>
      </c>
      <c r="F630" s="12">
        <f t="shared" si="65"/>
        <v>0</v>
      </c>
      <c r="H630" s="12">
        <v>60.9</v>
      </c>
      <c r="I630" s="12">
        <f t="shared" si="62"/>
        <v>0</v>
      </c>
    </row>
    <row r="631" spans="5:9" ht="12.75">
      <c r="E631" s="12">
        <v>61</v>
      </c>
      <c r="F631" s="12">
        <f t="shared" si="65"/>
        <v>0</v>
      </c>
      <c r="H631" s="12">
        <v>61</v>
      </c>
      <c r="I631" s="12">
        <f t="shared" si="62"/>
        <v>0</v>
      </c>
    </row>
    <row r="632" spans="5:9" ht="12.75">
      <c r="E632" s="12">
        <v>61.1</v>
      </c>
      <c r="F632" s="12">
        <f t="shared" si="65"/>
        <v>0</v>
      </c>
      <c r="H632" s="12">
        <v>61.1</v>
      </c>
      <c r="I632" s="12">
        <f t="shared" si="62"/>
        <v>0</v>
      </c>
    </row>
    <row r="633" spans="5:9" ht="12.75">
      <c r="E633" s="12">
        <v>61.2</v>
      </c>
      <c r="F633" s="12">
        <f t="shared" si="65"/>
        <v>0</v>
      </c>
      <c r="H633" s="12">
        <v>61.2</v>
      </c>
      <c r="I633" s="12">
        <f t="shared" si="62"/>
        <v>0</v>
      </c>
    </row>
    <row r="634" spans="5:9" ht="12.75">
      <c r="E634" s="12">
        <v>61.3</v>
      </c>
      <c r="F634" s="12">
        <f t="shared" si="65"/>
        <v>0</v>
      </c>
      <c r="H634" s="12">
        <v>61.3</v>
      </c>
      <c r="I634" s="12">
        <f t="shared" si="62"/>
        <v>0</v>
      </c>
    </row>
    <row r="635" spans="5:9" ht="12.75">
      <c r="E635" s="12">
        <v>61.4</v>
      </c>
      <c r="F635" s="12">
        <f t="shared" si="65"/>
        <v>0</v>
      </c>
      <c r="H635" s="12">
        <v>61.4</v>
      </c>
      <c r="I635" s="12">
        <f t="shared" si="62"/>
        <v>0</v>
      </c>
    </row>
    <row r="636" spans="5:9" ht="12.75">
      <c r="E636" s="12">
        <v>61.5</v>
      </c>
      <c r="F636" s="12">
        <f>LOOKUP($E$21:$E$692,$B$21:$B$81,$C$21:$C$81)</f>
        <v>0</v>
      </c>
      <c r="H636" s="12">
        <v>61.5</v>
      </c>
      <c r="I636" s="12">
        <f t="shared" si="62"/>
        <v>0</v>
      </c>
    </row>
    <row r="637" spans="5:9" ht="12.75">
      <c r="E637" s="12">
        <v>61.6</v>
      </c>
      <c r="F637" s="12">
        <f aca="true" t="shared" si="66" ref="F637:F646">F636+(($F$647-$F$636)/(ROW($F$647)-ROW($F$636)))</f>
        <v>0</v>
      </c>
      <c r="H637" s="12">
        <v>61.6</v>
      </c>
      <c r="I637" s="12">
        <f t="shared" si="62"/>
        <v>0</v>
      </c>
    </row>
    <row r="638" spans="5:9" ht="12.75">
      <c r="E638" s="12">
        <v>61.7</v>
      </c>
      <c r="F638" s="12">
        <f t="shared" si="66"/>
        <v>0</v>
      </c>
      <c r="H638" s="12">
        <v>61.7</v>
      </c>
      <c r="I638" s="12">
        <f t="shared" si="62"/>
        <v>0</v>
      </c>
    </row>
    <row r="639" spans="5:9" ht="12.75">
      <c r="E639" s="12">
        <v>61.8</v>
      </c>
      <c r="F639" s="12">
        <f t="shared" si="66"/>
        <v>0</v>
      </c>
      <c r="H639" s="12">
        <v>61.8</v>
      </c>
      <c r="I639" s="12">
        <f t="shared" si="62"/>
        <v>0</v>
      </c>
    </row>
    <row r="640" spans="5:9" ht="12.75">
      <c r="E640" s="12">
        <v>61.9</v>
      </c>
      <c r="F640" s="12">
        <f t="shared" si="66"/>
        <v>0</v>
      </c>
      <c r="H640" s="12">
        <v>61.9</v>
      </c>
      <c r="I640" s="12">
        <f t="shared" si="62"/>
        <v>0</v>
      </c>
    </row>
    <row r="641" spans="5:9" ht="12.75">
      <c r="E641" s="12">
        <v>62</v>
      </c>
      <c r="F641" s="12">
        <f t="shared" si="66"/>
        <v>0</v>
      </c>
      <c r="H641" s="12">
        <v>62</v>
      </c>
      <c r="I641" s="12">
        <f t="shared" si="62"/>
        <v>0</v>
      </c>
    </row>
    <row r="642" spans="5:9" ht="12.75">
      <c r="E642" s="12">
        <v>62.1</v>
      </c>
      <c r="F642" s="12">
        <f t="shared" si="66"/>
        <v>0</v>
      </c>
      <c r="H642" s="12">
        <v>62.1</v>
      </c>
      <c r="I642" s="12">
        <f t="shared" si="62"/>
        <v>0</v>
      </c>
    </row>
    <row r="643" spans="5:9" ht="12.75">
      <c r="E643" s="12">
        <v>62.2</v>
      </c>
      <c r="F643" s="12">
        <f t="shared" si="66"/>
        <v>0</v>
      </c>
      <c r="H643" s="12">
        <v>62.2</v>
      </c>
      <c r="I643" s="12">
        <f t="shared" si="62"/>
        <v>0</v>
      </c>
    </row>
    <row r="644" spans="5:9" ht="12.75">
      <c r="E644" s="12">
        <v>62.3</v>
      </c>
      <c r="F644" s="12">
        <f t="shared" si="66"/>
        <v>0</v>
      </c>
      <c r="H644" s="12">
        <v>62.3</v>
      </c>
      <c r="I644" s="12">
        <f t="shared" si="62"/>
        <v>0</v>
      </c>
    </row>
    <row r="645" spans="5:9" ht="12.75">
      <c r="E645" s="12">
        <v>62.4</v>
      </c>
      <c r="F645" s="12">
        <f t="shared" si="66"/>
        <v>0</v>
      </c>
      <c r="H645" s="12">
        <v>62.4</v>
      </c>
      <c r="I645" s="12">
        <f t="shared" si="62"/>
        <v>0</v>
      </c>
    </row>
    <row r="646" spans="5:9" ht="12.75">
      <c r="E646" s="12">
        <v>62.5</v>
      </c>
      <c r="F646" s="12">
        <f t="shared" si="66"/>
        <v>0</v>
      </c>
      <c r="H646" s="12">
        <v>62.5</v>
      </c>
      <c r="I646" s="12">
        <f t="shared" si="62"/>
        <v>0</v>
      </c>
    </row>
    <row r="647" spans="5:9" ht="12.75">
      <c r="E647" s="12">
        <v>62.6</v>
      </c>
      <c r="F647" s="12">
        <f>LOOKUP($E$21:$E$692,$B$21:$B$81,$C$21:$C$81)</f>
        <v>0</v>
      </c>
      <c r="H647" s="12">
        <v>62.6</v>
      </c>
      <c r="I647" s="12">
        <f t="shared" si="62"/>
        <v>0</v>
      </c>
    </row>
    <row r="648" spans="5:9" ht="12.75">
      <c r="E648" s="12">
        <v>62.7</v>
      </c>
      <c r="F648" s="12">
        <f aca="true" t="shared" si="67" ref="F648:F658">F647+(($F$659-$F$647)/(ROW($F$659)-ROW($F$647)))</f>
        <v>0</v>
      </c>
      <c r="H648" s="12">
        <v>62.7</v>
      </c>
      <c r="I648" s="12">
        <f t="shared" si="62"/>
        <v>0</v>
      </c>
    </row>
    <row r="649" spans="5:9" ht="12.75">
      <c r="E649" s="12">
        <v>62.8</v>
      </c>
      <c r="F649" s="12">
        <f t="shared" si="67"/>
        <v>0</v>
      </c>
      <c r="H649" s="12">
        <v>62.8</v>
      </c>
      <c r="I649" s="12">
        <f t="shared" si="62"/>
        <v>0</v>
      </c>
    </row>
    <row r="650" spans="5:9" ht="12.75">
      <c r="E650" s="12">
        <v>62.9</v>
      </c>
      <c r="F650" s="12">
        <f t="shared" si="67"/>
        <v>0</v>
      </c>
      <c r="H650" s="12">
        <v>62.9</v>
      </c>
      <c r="I650" s="12">
        <f t="shared" si="62"/>
        <v>0</v>
      </c>
    </row>
    <row r="651" spans="5:9" ht="12.75">
      <c r="E651" s="12">
        <v>63</v>
      </c>
      <c r="F651" s="12">
        <f t="shared" si="67"/>
        <v>0</v>
      </c>
      <c r="H651" s="12">
        <v>63</v>
      </c>
      <c r="I651" s="12">
        <f t="shared" si="62"/>
        <v>0</v>
      </c>
    </row>
    <row r="652" spans="5:9" ht="12.75">
      <c r="E652" s="12">
        <v>63.1</v>
      </c>
      <c r="F652" s="12">
        <f t="shared" si="67"/>
        <v>0</v>
      </c>
      <c r="H652" s="12">
        <v>63.1</v>
      </c>
      <c r="I652" s="12">
        <f t="shared" si="62"/>
        <v>0</v>
      </c>
    </row>
    <row r="653" spans="5:9" ht="12.75">
      <c r="E653" s="12">
        <v>63.2</v>
      </c>
      <c r="F653" s="12">
        <f t="shared" si="67"/>
        <v>0</v>
      </c>
      <c r="H653" s="12">
        <v>63.2</v>
      </c>
      <c r="I653" s="12">
        <f t="shared" si="62"/>
        <v>0</v>
      </c>
    </row>
    <row r="654" spans="5:9" ht="12.75">
      <c r="E654" s="12">
        <v>63.3</v>
      </c>
      <c r="F654" s="12">
        <f t="shared" si="67"/>
        <v>0</v>
      </c>
      <c r="H654" s="12">
        <v>63.3</v>
      </c>
      <c r="I654" s="12">
        <f t="shared" si="62"/>
        <v>0</v>
      </c>
    </row>
    <row r="655" spans="5:9" ht="12.75">
      <c r="E655" s="12">
        <v>63.4</v>
      </c>
      <c r="F655" s="12">
        <f t="shared" si="67"/>
        <v>0</v>
      </c>
      <c r="H655" s="12">
        <v>63.4</v>
      </c>
      <c r="I655" s="12">
        <f t="shared" si="62"/>
        <v>0</v>
      </c>
    </row>
    <row r="656" spans="5:9" ht="12.75">
      <c r="E656" s="12">
        <v>63.5</v>
      </c>
      <c r="F656" s="12">
        <f t="shared" si="67"/>
        <v>0</v>
      </c>
      <c r="H656" s="12">
        <v>63.5</v>
      </c>
      <c r="I656" s="12">
        <f t="shared" si="62"/>
        <v>0</v>
      </c>
    </row>
    <row r="657" spans="5:9" ht="12.75">
      <c r="E657" s="12">
        <v>63.6</v>
      </c>
      <c r="F657" s="12">
        <f t="shared" si="67"/>
        <v>0</v>
      </c>
      <c r="H657" s="12">
        <v>63.6</v>
      </c>
      <c r="I657" s="12">
        <f t="shared" si="62"/>
        <v>0</v>
      </c>
    </row>
    <row r="658" spans="5:9" ht="12.75">
      <c r="E658" s="12">
        <v>63.7000000000001</v>
      </c>
      <c r="F658" s="12">
        <f t="shared" si="67"/>
        <v>0</v>
      </c>
      <c r="H658" s="12">
        <v>63.7000000000001</v>
      </c>
      <c r="I658" s="12">
        <f t="shared" si="62"/>
        <v>0</v>
      </c>
    </row>
    <row r="659" spans="5:9" ht="12.75">
      <c r="E659" s="12">
        <v>63.8000000000001</v>
      </c>
      <c r="F659" s="12">
        <f>LOOKUP($E$21:$E$692,$B$21:$B$81,$C$21:$C$81)</f>
        <v>0</v>
      </c>
      <c r="H659" s="12">
        <v>63.8000000000001</v>
      </c>
      <c r="I659" s="12">
        <f t="shared" si="62"/>
        <v>0</v>
      </c>
    </row>
    <row r="660" spans="5:9" ht="12.75">
      <c r="E660" s="12">
        <v>63.9000000000001</v>
      </c>
      <c r="F660" s="12">
        <f aca="true" t="shared" si="68" ref="F660:F669">F659+(($F$670-$F$659)/(ROW($F$670)-ROW($F$659)))</f>
        <v>0</v>
      </c>
      <c r="H660" s="12">
        <v>63.9000000000001</v>
      </c>
      <c r="I660" s="12">
        <f t="shared" si="62"/>
        <v>0</v>
      </c>
    </row>
    <row r="661" spans="5:9" ht="12.75">
      <c r="E661" s="12">
        <v>64.0000000000001</v>
      </c>
      <c r="F661" s="12">
        <f t="shared" si="68"/>
        <v>0</v>
      </c>
      <c r="H661" s="12">
        <v>64.0000000000001</v>
      </c>
      <c r="I661" s="12">
        <f aca="true" t="shared" si="69" ref="I661:I692">$F661*$I$17/$B$5</f>
        <v>0</v>
      </c>
    </row>
    <row r="662" spans="5:9" ht="12.75">
      <c r="E662" s="12">
        <v>64.1000000000001</v>
      </c>
      <c r="F662" s="12">
        <f t="shared" si="68"/>
        <v>0</v>
      </c>
      <c r="H662" s="12">
        <v>64.1000000000001</v>
      </c>
      <c r="I662" s="12">
        <f t="shared" si="69"/>
        <v>0</v>
      </c>
    </row>
    <row r="663" spans="5:9" ht="12.75">
      <c r="E663" s="12">
        <v>64.2000000000001</v>
      </c>
      <c r="F663" s="12">
        <f t="shared" si="68"/>
        <v>0</v>
      </c>
      <c r="H663" s="12">
        <v>64.2000000000001</v>
      </c>
      <c r="I663" s="12">
        <f t="shared" si="69"/>
        <v>0</v>
      </c>
    </row>
    <row r="664" spans="5:9" ht="12.75">
      <c r="E664" s="12">
        <v>64.3000000000001</v>
      </c>
      <c r="F664" s="12">
        <f t="shared" si="68"/>
        <v>0</v>
      </c>
      <c r="H664" s="12">
        <v>64.3000000000001</v>
      </c>
      <c r="I664" s="12">
        <f t="shared" si="69"/>
        <v>0</v>
      </c>
    </row>
    <row r="665" spans="5:9" ht="12.75">
      <c r="E665" s="12">
        <v>64.4000000000001</v>
      </c>
      <c r="F665" s="12">
        <f t="shared" si="68"/>
        <v>0</v>
      </c>
      <c r="H665" s="12">
        <v>64.4000000000001</v>
      </c>
      <c r="I665" s="12">
        <f t="shared" si="69"/>
        <v>0</v>
      </c>
    </row>
    <row r="666" spans="5:9" ht="12.75">
      <c r="E666" s="12">
        <v>64.5000000000001</v>
      </c>
      <c r="F666" s="12">
        <f t="shared" si="68"/>
        <v>0</v>
      </c>
      <c r="H666" s="12">
        <v>64.5000000000001</v>
      </c>
      <c r="I666" s="12">
        <f t="shared" si="69"/>
        <v>0</v>
      </c>
    </row>
    <row r="667" spans="5:9" ht="12.75">
      <c r="E667" s="12">
        <v>64.6000000000001</v>
      </c>
      <c r="F667" s="12">
        <f t="shared" si="68"/>
        <v>0</v>
      </c>
      <c r="H667" s="12">
        <v>64.6000000000001</v>
      </c>
      <c r="I667" s="12">
        <f t="shared" si="69"/>
        <v>0</v>
      </c>
    </row>
    <row r="668" spans="5:9" ht="12.75">
      <c r="E668" s="12">
        <v>64.7000000000001</v>
      </c>
      <c r="F668" s="12">
        <f t="shared" si="68"/>
        <v>0</v>
      </c>
      <c r="H668" s="12">
        <v>64.7000000000001</v>
      </c>
      <c r="I668" s="12">
        <f t="shared" si="69"/>
        <v>0</v>
      </c>
    </row>
    <row r="669" spans="5:9" ht="12.75">
      <c r="E669" s="12">
        <v>64.8000000000001</v>
      </c>
      <c r="F669" s="12">
        <f t="shared" si="68"/>
        <v>0</v>
      </c>
      <c r="H669" s="12">
        <v>64.8000000000001</v>
      </c>
      <c r="I669" s="12">
        <f t="shared" si="69"/>
        <v>0</v>
      </c>
    </row>
    <row r="670" spans="5:9" ht="12.75">
      <c r="E670" s="12">
        <v>64.9000000000001</v>
      </c>
      <c r="F670" s="12">
        <f>LOOKUP($E$21:$E$692,$B$21:$B$81,$C$21:$C$81)</f>
        <v>0</v>
      </c>
      <c r="H670" s="12">
        <v>64.9000000000001</v>
      </c>
      <c r="I670" s="12">
        <f t="shared" si="69"/>
        <v>0</v>
      </c>
    </row>
    <row r="671" spans="5:9" ht="12.75">
      <c r="E671" s="12">
        <v>65.0000000000001</v>
      </c>
      <c r="F671" s="12">
        <f aca="true" t="shared" si="70" ref="F671:F680">F670+(($F$681-$F$670)/(ROW($F$681)-ROW($F$670)))</f>
        <v>0</v>
      </c>
      <c r="H671" s="12">
        <v>65.0000000000001</v>
      </c>
      <c r="I671" s="12">
        <f t="shared" si="69"/>
        <v>0</v>
      </c>
    </row>
    <row r="672" spans="5:9" ht="12.75">
      <c r="E672" s="12">
        <v>65.1000000000001</v>
      </c>
      <c r="F672" s="12">
        <f t="shared" si="70"/>
        <v>0</v>
      </c>
      <c r="H672" s="12">
        <v>65.1000000000001</v>
      </c>
      <c r="I672" s="12">
        <f t="shared" si="69"/>
        <v>0</v>
      </c>
    </row>
    <row r="673" spans="5:9" ht="12.75">
      <c r="E673" s="12">
        <v>65.2000000000001</v>
      </c>
      <c r="F673" s="12">
        <f t="shared" si="70"/>
        <v>0</v>
      </c>
      <c r="H673" s="12">
        <v>65.2000000000001</v>
      </c>
      <c r="I673" s="12">
        <f t="shared" si="69"/>
        <v>0</v>
      </c>
    </row>
    <row r="674" spans="5:9" ht="12.75">
      <c r="E674" s="12">
        <v>65.3000000000001</v>
      </c>
      <c r="F674" s="12">
        <f t="shared" si="70"/>
        <v>0</v>
      </c>
      <c r="H674" s="12">
        <v>65.3000000000001</v>
      </c>
      <c r="I674" s="12">
        <f t="shared" si="69"/>
        <v>0</v>
      </c>
    </row>
    <row r="675" spans="5:9" ht="12.75">
      <c r="E675" s="12">
        <v>65.4000000000001</v>
      </c>
      <c r="F675" s="12">
        <f t="shared" si="70"/>
        <v>0</v>
      </c>
      <c r="H675" s="12">
        <v>65.4000000000001</v>
      </c>
      <c r="I675" s="12">
        <f t="shared" si="69"/>
        <v>0</v>
      </c>
    </row>
    <row r="676" spans="5:9" ht="12.75">
      <c r="E676" s="12">
        <v>65.5000000000001</v>
      </c>
      <c r="F676" s="12">
        <f t="shared" si="70"/>
        <v>0</v>
      </c>
      <c r="H676" s="12">
        <v>65.5000000000001</v>
      </c>
      <c r="I676" s="12">
        <f t="shared" si="69"/>
        <v>0</v>
      </c>
    </row>
    <row r="677" spans="5:9" ht="12.75">
      <c r="E677" s="12">
        <v>65.6000000000001</v>
      </c>
      <c r="F677" s="12">
        <f t="shared" si="70"/>
        <v>0</v>
      </c>
      <c r="H677" s="12">
        <v>65.6000000000001</v>
      </c>
      <c r="I677" s="12">
        <f t="shared" si="69"/>
        <v>0</v>
      </c>
    </row>
    <row r="678" spans="5:9" ht="12.75">
      <c r="E678" s="12">
        <v>65.7000000000001</v>
      </c>
      <c r="F678" s="12">
        <f t="shared" si="70"/>
        <v>0</v>
      </c>
      <c r="H678" s="12">
        <v>65.7000000000001</v>
      </c>
      <c r="I678" s="12">
        <f t="shared" si="69"/>
        <v>0</v>
      </c>
    </row>
    <row r="679" spans="5:9" ht="12.75">
      <c r="E679" s="12">
        <v>65.8000000000001</v>
      </c>
      <c r="F679" s="12">
        <f t="shared" si="70"/>
        <v>0</v>
      </c>
      <c r="H679" s="12">
        <v>65.8000000000001</v>
      </c>
      <c r="I679" s="12">
        <f t="shared" si="69"/>
        <v>0</v>
      </c>
    </row>
    <row r="680" spans="5:9" ht="12.75">
      <c r="E680" s="12">
        <v>65.9</v>
      </c>
      <c r="F680" s="12">
        <f t="shared" si="70"/>
        <v>0</v>
      </c>
      <c r="H680" s="12">
        <v>65.9</v>
      </c>
      <c r="I680" s="12">
        <f t="shared" si="69"/>
        <v>0</v>
      </c>
    </row>
    <row r="681" spans="5:9" ht="12.75">
      <c r="E681" s="12">
        <v>66</v>
      </c>
      <c r="F681" s="12">
        <f>LOOKUP($E$21:$E$692,$B$21:$B$81,$C$21:$C$81)</f>
        <v>0</v>
      </c>
      <c r="H681" s="12">
        <v>66</v>
      </c>
      <c r="I681" s="12">
        <f t="shared" si="69"/>
        <v>0</v>
      </c>
    </row>
    <row r="682" spans="5:9" ht="12.75">
      <c r="E682" s="12">
        <v>66.1</v>
      </c>
      <c r="F682" s="12">
        <f aca="true" t="shared" si="71" ref="F682:F691">F681+(($F$692-$F$681)/(ROW($F$692)-ROW($F$681)))</f>
        <v>0</v>
      </c>
      <c r="H682" s="12">
        <v>66.1</v>
      </c>
      <c r="I682" s="12">
        <f t="shared" si="69"/>
        <v>0</v>
      </c>
    </row>
    <row r="683" spans="5:9" ht="12.75">
      <c r="E683" s="12">
        <v>66.2</v>
      </c>
      <c r="F683" s="12">
        <f t="shared" si="71"/>
        <v>0</v>
      </c>
      <c r="H683" s="12">
        <v>66.2</v>
      </c>
      <c r="I683" s="12">
        <f t="shared" si="69"/>
        <v>0</v>
      </c>
    </row>
    <row r="684" spans="5:9" ht="12.75">
      <c r="E684" s="12">
        <v>66.3</v>
      </c>
      <c r="F684" s="12">
        <f t="shared" si="71"/>
        <v>0</v>
      </c>
      <c r="H684" s="12">
        <v>66.3</v>
      </c>
      <c r="I684" s="12">
        <f t="shared" si="69"/>
        <v>0</v>
      </c>
    </row>
    <row r="685" spans="5:9" ht="12.75">
      <c r="E685" s="12">
        <v>66.4</v>
      </c>
      <c r="F685" s="12">
        <f t="shared" si="71"/>
        <v>0</v>
      </c>
      <c r="H685" s="12">
        <v>66.4</v>
      </c>
      <c r="I685" s="12">
        <f t="shared" si="69"/>
        <v>0</v>
      </c>
    </row>
    <row r="686" spans="5:9" ht="12.75">
      <c r="E686" s="12">
        <v>66.5</v>
      </c>
      <c r="F686" s="12">
        <f t="shared" si="71"/>
        <v>0</v>
      </c>
      <c r="H686" s="12">
        <v>66.5</v>
      </c>
      <c r="I686" s="12">
        <f t="shared" si="69"/>
        <v>0</v>
      </c>
    </row>
    <row r="687" spans="5:9" ht="12.75">
      <c r="E687" s="12">
        <v>66.6</v>
      </c>
      <c r="F687" s="12">
        <f t="shared" si="71"/>
        <v>0</v>
      </c>
      <c r="H687" s="12">
        <v>66.6</v>
      </c>
      <c r="I687" s="12">
        <f t="shared" si="69"/>
        <v>0</v>
      </c>
    </row>
    <row r="688" spans="5:9" ht="12.75">
      <c r="E688" s="12">
        <v>66.7</v>
      </c>
      <c r="F688" s="12">
        <f t="shared" si="71"/>
        <v>0</v>
      </c>
      <c r="H688" s="12">
        <v>66.7</v>
      </c>
      <c r="I688" s="12">
        <f t="shared" si="69"/>
        <v>0</v>
      </c>
    </row>
    <row r="689" spans="5:9" ht="12.75">
      <c r="E689" s="12">
        <v>66.8</v>
      </c>
      <c r="F689" s="12">
        <f t="shared" si="71"/>
        <v>0</v>
      </c>
      <c r="H689" s="12">
        <v>66.8</v>
      </c>
      <c r="I689" s="12">
        <f t="shared" si="69"/>
        <v>0</v>
      </c>
    </row>
    <row r="690" spans="5:9" ht="12.75">
      <c r="E690" s="12">
        <v>66.9</v>
      </c>
      <c r="F690" s="12">
        <f t="shared" si="71"/>
        <v>0</v>
      </c>
      <c r="H690" s="12">
        <v>66.9</v>
      </c>
      <c r="I690" s="12">
        <f t="shared" si="69"/>
        <v>0</v>
      </c>
    </row>
    <row r="691" spans="5:9" ht="12.75">
      <c r="E691" s="12">
        <v>67</v>
      </c>
      <c r="F691" s="12">
        <f t="shared" si="71"/>
        <v>0</v>
      </c>
      <c r="H691" s="12">
        <v>67</v>
      </c>
      <c r="I691" s="12">
        <f t="shared" si="69"/>
        <v>0</v>
      </c>
    </row>
    <row r="692" spans="5:9" ht="12.75">
      <c r="E692" s="12">
        <v>67.1</v>
      </c>
      <c r="F692" s="12">
        <f>LOOKUP($E$21:$E$692,$B$21:$B$81,$C$21:$C$81)</f>
        <v>0</v>
      </c>
      <c r="H692" s="12">
        <v>67.1</v>
      </c>
      <c r="I692" s="12">
        <f t="shared" si="69"/>
        <v>0</v>
      </c>
    </row>
  </sheetData>
  <printOptions/>
  <pageMargins left="1.25" right="1.2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692"/>
  <sheetViews>
    <sheetView zoomScale="75" zoomScaleNormal="75" workbookViewId="0" topLeftCell="E1">
      <selection activeCell="K50" sqref="K50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3.8515625" style="0" customWidth="1"/>
    <col min="8" max="8" width="16.7109375" style="0" customWidth="1"/>
    <col min="9" max="9" width="11.421875" style="0" customWidth="1"/>
  </cols>
  <sheetData>
    <row r="1" spans="1:2" ht="12.75">
      <c r="A1" s="7" t="s">
        <v>0</v>
      </c>
      <c r="B1" s="8" t="s">
        <v>35</v>
      </c>
    </row>
    <row r="2" spans="1:5" ht="12.75">
      <c r="A2" s="7"/>
      <c r="B2" s="1"/>
      <c r="E2" s="9" t="s">
        <v>1</v>
      </c>
    </row>
    <row r="3" spans="1:5" ht="12.75">
      <c r="A3" s="7" t="s">
        <v>2</v>
      </c>
      <c r="B3" s="8" t="s">
        <v>66</v>
      </c>
      <c r="E3" t="s">
        <v>3</v>
      </c>
    </row>
    <row r="4" spans="1:2" ht="12.75">
      <c r="A4" s="8"/>
      <c r="B4" s="1"/>
    </row>
    <row r="5" spans="1:5" ht="12.75">
      <c r="A5" s="7" t="s">
        <v>4</v>
      </c>
      <c r="B5" s="8" t="s">
        <v>36</v>
      </c>
      <c r="E5" s="9" t="s">
        <v>27</v>
      </c>
    </row>
    <row r="6" spans="1:5" ht="12.75">
      <c r="A6" s="7"/>
      <c r="B6" s="1"/>
      <c r="E6">
        <v>8.9</v>
      </c>
    </row>
    <row r="7" spans="1:2" ht="12.75">
      <c r="A7" s="7" t="s">
        <v>5</v>
      </c>
      <c r="B7" s="1" t="s">
        <v>6</v>
      </c>
    </row>
    <row r="8" spans="1:5" ht="12.75">
      <c r="A8" s="7"/>
      <c r="B8" s="1"/>
      <c r="E8" s="9" t="s">
        <v>28</v>
      </c>
    </row>
    <row r="9" spans="1:5" ht="12.75">
      <c r="A9" s="7" t="s">
        <v>7</v>
      </c>
      <c r="B9" s="1" t="s">
        <v>8</v>
      </c>
      <c r="E9">
        <v>55.9</v>
      </c>
    </row>
    <row r="10" spans="1:2" ht="12.75">
      <c r="A10" s="7"/>
      <c r="B10" s="1"/>
    </row>
    <row r="11" spans="1:2" ht="14.25">
      <c r="A11" s="7" t="s">
        <v>9</v>
      </c>
      <c r="B11" s="1" t="s">
        <v>65</v>
      </c>
    </row>
    <row r="12" spans="1:2" ht="12.75">
      <c r="A12" s="7"/>
      <c r="B12" s="1"/>
    </row>
    <row r="13" spans="1:2" ht="12.75">
      <c r="A13" s="7" t="s">
        <v>10</v>
      </c>
      <c r="B13" s="1" t="s">
        <v>11</v>
      </c>
    </row>
    <row r="14" spans="1:2" ht="12.75">
      <c r="A14" s="7"/>
      <c r="B14" s="1"/>
    </row>
    <row r="15" spans="1:2" ht="12.75">
      <c r="A15" s="7" t="s">
        <v>12</v>
      </c>
      <c r="B15" s="1" t="s">
        <v>13</v>
      </c>
    </row>
    <row r="16" spans="1:2" ht="12.75">
      <c r="A16" s="7"/>
      <c r="B16" s="1"/>
    </row>
    <row r="17" spans="1:9" ht="12.75">
      <c r="A17" s="7" t="s">
        <v>14</v>
      </c>
      <c r="B17" s="1" t="s">
        <v>15</v>
      </c>
      <c r="H17" s="9" t="s">
        <v>25</v>
      </c>
      <c r="I17">
        <v>1500</v>
      </c>
    </row>
    <row r="18" ht="12.75">
      <c r="B18" s="2"/>
    </row>
    <row r="19" spans="1:8" ht="12.75">
      <c r="A19" s="7" t="s">
        <v>16</v>
      </c>
      <c r="B19" s="7"/>
      <c r="C19" s="7"/>
      <c r="E19" s="9" t="s">
        <v>17</v>
      </c>
      <c r="H19" s="9" t="s">
        <v>26</v>
      </c>
    </row>
    <row r="20" spans="1:9" ht="12.75">
      <c r="A20" s="6" t="s">
        <v>18</v>
      </c>
      <c r="B20" s="6" t="s">
        <v>19</v>
      </c>
      <c r="C20" s="10" t="s">
        <v>20</v>
      </c>
      <c r="E20" s="11" t="s">
        <v>19</v>
      </c>
      <c r="F20" s="11" t="s">
        <v>20</v>
      </c>
      <c r="H20" s="11" t="s">
        <v>19</v>
      </c>
      <c r="I20" s="11" t="s">
        <v>20</v>
      </c>
    </row>
    <row r="21" spans="1:9" ht="12.75">
      <c r="A21" s="12">
        <v>0</v>
      </c>
      <c r="B21" s="12">
        <f aca="true" t="shared" si="0" ref="B21:B81">ROUND(A21*2.23693929205,1)</f>
        <v>0</v>
      </c>
      <c r="C21" s="12">
        <v>0</v>
      </c>
      <c r="E21" s="13">
        <v>0</v>
      </c>
      <c r="F21" s="12">
        <f>LOOKUP($E$21:$E$692,$B$21:$B$81,$C$21:$C$81)</f>
        <v>0</v>
      </c>
      <c r="H21" s="13">
        <v>0</v>
      </c>
      <c r="I21" s="12">
        <f aca="true" t="shared" si="1" ref="I21:I84">$F21*$I$17/$B$5</f>
        <v>0</v>
      </c>
    </row>
    <row r="22" spans="1:9" ht="12.75">
      <c r="A22" s="12">
        <v>0.5</v>
      </c>
      <c r="B22" s="12">
        <f t="shared" si="0"/>
        <v>1.1</v>
      </c>
      <c r="C22" s="12">
        <v>0</v>
      </c>
      <c r="E22" s="12">
        <v>0.1</v>
      </c>
      <c r="F22" s="12">
        <f aca="true" t="shared" si="2" ref="F22:F31">F21+(($F$32-$F$21)/(ROW($F$32)-ROW($F$21)))</f>
        <v>0</v>
      </c>
      <c r="H22" s="12">
        <v>0.1</v>
      </c>
      <c r="I22" s="12">
        <f t="shared" si="1"/>
        <v>0</v>
      </c>
    </row>
    <row r="23" spans="1:9" ht="12.75">
      <c r="A23" s="12">
        <v>1</v>
      </c>
      <c r="B23" s="12">
        <f t="shared" si="0"/>
        <v>2.2</v>
      </c>
      <c r="C23" s="12">
        <v>0</v>
      </c>
      <c r="E23" s="12">
        <v>0.2</v>
      </c>
      <c r="F23" s="12">
        <f t="shared" si="2"/>
        <v>0</v>
      </c>
      <c r="H23" s="12">
        <v>0.2</v>
      </c>
      <c r="I23" s="12">
        <f t="shared" si="1"/>
        <v>0</v>
      </c>
    </row>
    <row r="24" spans="1:9" ht="12.75">
      <c r="A24" s="12">
        <v>1.5</v>
      </c>
      <c r="B24" s="12">
        <f t="shared" si="0"/>
        <v>3.4</v>
      </c>
      <c r="C24" s="12">
        <v>0</v>
      </c>
      <c r="E24" s="12">
        <v>0.3</v>
      </c>
      <c r="F24" s="12">
        <f t="shared" si="2"/>
        <v>0</v>
      </c>
      <c r="H24" s="12">
        <v>0.3</v>
      </c>
      <c r="I24" s="12">
        <f t="shared" si="1"/>
        <v>0</v>
      </c>
    </row>
    <row r="25" spans="1:9" ht="12.75">
      <c r="A25" s="12">
        <v>2</v>
      </c>
      <c r="B25" s="12">
        <f t="shared" si="0"/>
        <v>4.5</v>
      </c>
      <c r="C25" s="12">
        <v>0</v>
      </c>
      <c r="E25" s="12">
        <v>0.4</v>
      </c>
      <c r="F25" s="12">
        <f t="shared" si="2"/>
        <v>0</v>
      </c>
      <c r="H25" s="12">
        <v>0.4</v>
      </c>
      <c r="I25" s="12">
        <f t="shared" si="1"/>
        <v>0</v>
      </c>
    </row>
    <row r="26" spans="1:9" ht="12.75">
      <c r="A26" s="12">
        <v>2.5</v>
      </c>
      <c r="B26" s="12">
        <f t="shared" si="0"/>
        <v>5.6</v>
      </c>
      <c r="C26" s="12">
        <v>0</v>
      </c>
      <c r="E26" s="12">
        <v>0.5</v>
      </c>
      <c r="F26" s="12">
        <f t="shared" si="2"/>
        <v>0</v>
      </c>
      <c r="H26" s="12">
        <v>0.5</v>
      </c>
      <c r="I26" s="12">
        <f t="shared" si="1"/>
        <v>0</v>
      </c>
    </row>
    <row r="27" spans="1:9" ht="12.75">
      <c r="A27" s="12">
        <v>3</v>
      </c>
      <c r="B27" s="12">
        <f t="shared" si="0"/>
        <v>6.7</v>
      </c>
      <c r="C27" s="12">
        <v>0</v>
      </c>
      <c r="E27" s="12">
        <v>0.6</v>
      </c>
      <c r="F27" s="12">
        <f t="shared" si="2"/>
        <v>0</v>
      </c>
      <c r="H27" s="12">
        <v>0.6</v>
      </c>
      <c r="I27" s="12">
        <f t="shared" si="1"/>
        <v>0</v>
      </c>
    </row>
    <row r="28" spans="1:9" ht="12.75">
      <c r="A28" s="12">
        <v>3.5</v>
      </c>
      <c r="B28" s="12">
        <f t="shared" si="0"/>
        <v>7.8</v>
      </c>
      <c r="C28" s="12">
        <v>0</v>
      </c>
      <c r="E28" s="12">
        <v>0.7</v>
      </c>
      <c r="F28" s="12">
        <f t="shared" si="2"/>
        <v>0</v>
      </c>
      <c r="H28" s="12">
        <v>0.7</v>
      </c>
      <c r="I28" s="12">
        <f t="shared" si="1"/>
        <v>0</v>
      </c>
    </row>
    <row r="29" spans="1:9" ht="12.75">
      <c r="A29" s="12">
        <v>4</v>
      </c>
      <c r="B29" s="12">
        <f t="shared" si="0"/>
        <v>8.9</v>
      </c>
      <c r="C29" s="12">
        <v>25</v>
      </c>
      <c r="E29" s="12">
        <v>0.8</v>
      </c>
      <c r="F29" s="12">
        <f t="shared" si="2"/>
        <v>0</v>
      </c>
      <c r="H29" s="12">
        <v>0.8</v>
      </c>
      <c r="I29" s="12">
        <f t="shared" si="1"/>
        <v>0</v>
      </c>
    </row>
    <row r="30" spans="1:9" ht="12.75">
      <c r="A30" s="12">
        <v>4.5</v>
      </c>
      <c r="B30" s="12">
        <f t="shared" si="0"/>
        <v>10.1</v>
      </c>
      <c r="C30" s="12">
        <v>47</v>
      </c>
      <c r="E30" s="12">
        <v>0.9</v>
      </c>
      <c r="F30" s="12">
        <f t="shared" si="2"/>
        <v>0</v>
      </c>
      <c r="H30" s="12">
        <v>0.9</v>
      </c>
      <c r="I30" s="12">
        <f t="shared" si="1"/>
        <v>0</v>
      </c>
    </row>
    <row r="31" spans="1:9" ht="12.75">
      <c r="A31" s="12">
        <v>5</v>
      </c>
      <c r="B31" s="12">
        <f t="shared" si="0"/>
        <v>11.2</v>
      </c>
      <c r="C31" s="12">
        <v>80</v>
      </c>
      <c r="E31" s="12">
        <v>1</v>
      </c>
      <c r="F31" s="12">
        <f t="shared" si="2"/>
        <v>0</v>
      </c>
      <c r="H31" s="12">
        <v>1</v>
      </c>
      <c r="I31" s="12">
        <f t="shared" si="1"/>
        <v>0</v>
      </c>
    </row>
    <row r="32" spans="1:9" ht="12.75">
      <c r="A32" s="12">
        <v>5.5</v>
      </c>
      <c r="B32" s="12">
        <f t="shared" si="0"/>
        <v>12.3</v>
      </c>
      <c r="C32" s="12">
        <v>119</v>
      </c>
      <c r="E32" s="12">
        <v>1.1</v>
      </c>
      <c r="F32" s="12">
        <f>LOOKUP($E$21:$E$621,$B$21:$B$81,$C$21:$C$81)</f>
        <v>0</v>
      </c>
      <c r="H32" s="12">
        <v>1.1</v>
      </c>
      <c r="I32" s="12">
        <f t="shared" si="1"/>
        <v>0</v>
      </c>
    </row>
    <row r="33" spans="1:9" ht="12.75">
      <c r="A33" s="12">
        <v>6</v>
      </c>
      <c r="B33" s="12">
        <f t="shared" si="0"/>
        <v>13.4</v>
      </c>
      <c r="C33" s="12">
        <v>165</v>
      </c>
      <c r="E33" s="12">
        <v>1.2</v>
      </c>
      <c r="F33" s="12">
        <f aca="true" t="shared" si="3" ref="F33:F42">F32+(($F$43-$F$32)/(ROW($F$43)-ROW($F$32)))</f>
        <v>0</v>
      </c>
      <c r="H33" s="12">
        <v>1.2</v>
      </c>
      <c r="I33" s="12">
        <f t="shared" si="1"/>
        <v>0</v>
      </c>
    </row>
    <row r="34" spans="1:9" ht="12.75">
      <c r="A34" s="12">
        <v>6.5</v>
      </c>
      <c r="B34" s="12">
        <f t="shared" si="0"/>
        <v>14.5</v>
      </c>
      <c r="C34" s="12">
        <v>218</v>
      </c>
      <c r="E34" s="12">
        <v>1.3</v>
      </c>
      <c r="F34" s="12">
        <f t="shared" si="3"/>
        <v>0</v>
      </c>
      <c r="H34" s="12">
        <v>1.3</v>
      </c>
      <c r="I34" s="12">
        <f t="shared" si="1"/>
        <v>0</v>
      </c>
    </row>
    <row r="35" spans="1:9" ht="12.75">
      <c r="A35" s="12">
        <v>7</v>
      </c>
      <c r="B35" s="12">
        <f t="shared" si="0"/>
        <v>15.7</v>
      </c>
      <c r="C35" s="12">
        <v>281</v>
      </c>
      <c r="E35" s="12">
        <v>1.4</v>
      </c>
      <c r="F35" s="12">
        <f t="shared" si="3"/>
        <v>0</v>
      </c>
      <c r="H35" s="12">
        <v>1.4</v>
      </c>
      <c r="I35" s="12">
        <f t="shared" si="1"/>
        <v>0</v>
      </c>
    </row>
    <row r="36" spans="1:9" ht="12.75">
      <c r="A36" s="12">
        <v>7.5</v>
      </c>
      <c r="B36" s="12">
        <f t="shared" si="0"/>
        <v>16.8</v>
      </c>
      <c r="C36" s="12">
        <v>351</v>
      </c>
      <c r="E36" s="12">
        <v>1.5</v>
      </c>
      <c r="F36" s="12">
        <f t="shared" si="3"/>
        <v>0</v>
      </c>
      <c r="H36" s="12">
        <v>1.5</v>
      </c>
      <c r="I36" s="12">
        <f t="shared" si="1"/>
        <v>0</v>
      </c>
    </row>
    <row r="37" spans="1:9" ht="12.75">
      <c r="A37" s="12">
        <v>8</v>
      </c>
      <c r="B37" s="12">
        <f t="shared" si="0"/>
        <v>17.9</v>
      </c>
      <c r="C37" s="12">
        <v>433</v>
      </c>
      <c r="E37" s="12">
        <v>1.6</v>
      </c>
      <c r="F37" s="12">
        <f t="shared" si="3"/>
        <v>0</v>
      </c>
      <c r="H37" s="12">
        <v>1.6</v>
      </c>
      <c r="I37" s="12">
        <f t="shared" si="1"/>
        <v>0</v>
      </c>
    </row>
    <row r="38" spans="1:9" ht="12.75">
      <c r="A38" s="12">
        <v>8.5</v>
      </c>
      <c r="B38" s="12">
        <f t="shared" si="0"/>
        <v>19</v>
      </c>
      <c r="C38" s="12">
        <v>527</v>
      </c>
      <c r="E38" s="12">
        <v>1.7</v>
      </c>
      <c r="F38" s="12">
        <f t="shared" si="3"/>
        <v>0</v>
      </c>
      <c r="H38" s="12">
        <v>1.7</v>
      </c>
      <c r="I38" s="12">
        <f t="shared" si="1"/>
        <v>0</v>
      </c>
    </row>
    <row r="39" spans="1:9" ht="12.75">
      <c r="A39" s="12">
        <v>9</v>
      </c>
      <c r="B39" s="12">
        <f t="shared" si="0"/>
        <v>20.1</v>
      </c>
      <c r="C39" s="12">
        <v>635</v>
      </c>
      <c r="E39" s="12">
        <v>1.8</v>
      </c>
      <c r="F39" s="12">
        <f t="shared" si="3"/>
        <v>0</v>
      </c>
      <c r="H39" s="12">
        <v>1.8</v>
      </c>
      <c r="I39" s="12">
        <f t="shared" si="1"/>
        <v>0</v>
      </c>
    </row>
    <row r="40" spans="1:9" ht="12.75">
      <c r="A40" s="12">
        <v>9.5</v>
      </c>
      <c r="B40" s="12">
        <f t="shared" si="0"/>
        <v>21.3</v>
      </c>
      <c r="C40" s="12">
        <v>759</v>
      </c>
      <c r="E40" s="12">
        <v>1.9</v>
      </c>
      <c r="F40" s="12">
        <f t="shared" si="3"/>
        <v>0</v>
      </c>
      <c r="H40" s="12">
        <v>1.9</v>
      </c>
      <c r="I40" s="12">
        <f t="shared" si="1"/>
        <v>0</v>
      </c>
    </row>
    <row r="41" spans="1:9" ht="12.75">
      <c r="A41" s="12">
        <v>10</v>
      </c>
      <c r="B41" s="12">
        <f t="shared" si="0"/>
        <v>22.4</v>
      </c>
      <c r="C41" s="12">
        <v>891</v>
      </c>
      <c r="E41" s="12">
        <v>2</v>
      </c>
      <c r="F41" s="12">
        <f t="shared" si="3"/>
        <v>0</v>
      </c>
      <c r="H41" s="12">
        <v>2</v>
      </c>
      <c r="I41" s="12">
        <f t="shared" si="1"/>
        <v>0</v>
      </c>
    </row>
    <row r="42" spans="1:9" ht="12.75">
      <c r="A42" s="12">
        <v>10.5</v>
      </c>
      <c r="B42" s="12">
        <f t="shared" si="0"/>
        <v>23.5</v>
      </c>
      <c r="C42" s="12">
        <v>1034</v>
      </c>
      <c r="E42" s="12">
        <v>2.1</v>
      </c>
      <c r="F42" s="12">
        <f t="shared" si="3"/>
        <v>0</v>
      </c>
      <c r="H42" s="12">
        <v>2.1</v>
      </c>
      <c r="I42" s="12">
        <f t="shared" si="1"/>
        <v>0</v>
      </c>
    </row>
    <row r="43" spans="1:9" ht="12.75">
      <c r="A43" s="12">
        <v>11</v>
      </c>
      <c r="B43" s="12">
        <f t="shared" si="0"/>
        <v>24.6</v>
      </c>
      <c r="C43" s="12">
        <v>1175</v>
      </c>
      <c r="E43" s="12">
        <v>2.2</v>
      </c>
      <c r="F43" s="12">
        <f>LOOKUP($E$21:$E$621,$B$21:$B$81,$C$21:$C$81)</f>
        <v>0</v>
      </c>
      <c r="H43" s="12">
        <v>2.2</v>
      </c>
      <c r="I43" s="12">
        <f t="shared" si="1"/>
        <v>0</v>
      </c>
    </row>
    <row r="44" spans="1:9" ht="12.75">
      <c r="A44" s="12">
        <v>11.5</v>
      </c>
      <c r="B44" s="12">
        <f t="shared" si="0"/>
        <v>25.7</v>
      </c>
      <c r="C44" s="12">
        <v>1281</v>
      </c>
      <c r="E44" s="12">
        <v>2.3</v>
      </c>
      <c r="F44" s="12">
        <f aca="true" t="shared" si="4" ref="F44:F54">F43+(($F$55-$F$43)/(ROW($F$55)-ROW($F$43)))</f>
        <v>0</v>
      </c>
      <c r="H44" s="12">
        <v>2.3</v>
      </c>
      <c r="I44" s="12">
        <f t="shared" si="1"/>
        <v>0</v>
      </c>
    </row>
    <row r="45" spans="1:9" ht="12.75">
      <c r="A45" s="12">
        <v>12</v>
      </c>
      <c r="B45" s="12">
        <f t="shared" si="0"/>
        <v>26.8</v>
      </c>
      <c r="C45" s="12">
        <v>1391</v>
      </c>
      <c r="E45" s="12">
        <v>2.4</v>
      </c>
      <c r="F45" s="12">
        <f t="shared" si="4"/>
        <v>0</v>
      </c>
      <c r="H45" s="12">
        <v>2.4</v>
      </c>
      <c r="I45" s="12">
        <f t="shared" si="1"/>
        <v>0</v>
      </c>
    </row>
    <row r="46" spans="1:9" ht="12.75">
      <c r="A46" s="12">
        <v>12.5</v>
      </c>
      <c r="B46" s="12">
        <f t="shared" si="0"/>
        <v>28</v>
      </c>
      <c r="C46" s="12">
        <v>1432</v>
      </c>
      <c r="E46" s="12">
        <v>2.5</v>
      </c>
      <c r="F46" s="12">
        <f t="shared" si="4"/>
        <v>0</v>
      </c>
      <c r="H46" s="12">
        <v>2.5</v>
      </c>
      <c r="I46" s="12">
        <f t="shared" si="1"/>
        <v>0</v>
      </c>
    </row>
    <row r="47" spans="1:9" ht="12.75">
      <c r="A47" s="12">
        <v>13</v>
      </c>
      <c r="B47" s="12">
        <f t="shared" si="0"/>
        <v>29.1</v>
      </c>
      <c r="C47" s="12">
        <v>1475</v>
      </c>
      <c r="E47" s="12">
        <v>2.6</v>
      </c>
      <c r="F47" s="12">
        <f t="shared" si="4"/>
        <v>0</v>
      </c>
      <c r="H47" s="12">
        <v>2.6</v>
      </c>
      <c r="I47" s="12">
        <f t="shared" si="1"/>
        <v>0</v>
      </c>
    </row>
    <row r="48" spans="1:9" ht="12.75">
      <c r="A48" s="12">
        <v>13.5</v>
      </c>
      <c r="B48" s="12">
        <f t="shared" si="0"/>
        <v>30.2</v>
      </c>
      <c r="C48" s="12">
        <v>1500</v>
      </c>
      <c r="E48" s="12">
        <v>2.7</v>
      </c>
      <c r="F48" s="12">
        <f t="shared" si="4"/>
        <v>0</v>
      </c>
      <c r="H48" s="12">
        <v>2.7</v>
      </c>
      <c r="I48" s="12">
        <f t="shared" si="1"/>
        <v>0</v>
      </c>
    </row>
    <row r="49" spans="1:9" ht="12.75">
      <c r="A49" s="12">
        <v>14</v>
      </c>
      <c r="B49" s="12">
        <f t="shared" si="0"/>
        <v>31.3</v>
      </c>
      <c r="C49" s="12">
        <v>1500</v>
      </c>
      <c r="E49" s="12">
        <v>2.8</v>
      </c>
      <c r="F49" s="12">
        <f t="shared" si="4"/>
        <v>0</v>
      </c>
      <c r="H49" s="12">
        <v>2.8</v>
      </c>
      <c r="I49" s="12">
        <f t="shared" si="1"/>
        <v>0</v>
      </c>
    </row>
    <row r="50" spans="1:11" ht="12.75">
      <c r="A50" s="12">
        <v>14.5</v>
      </c>
      <c r="B50" s="12">
        <f t="shared" si="0"/>
        <v>32.4</v>
      </c>
      <c r="C50" s="12">
        <v>1500</v>
      </c>
      <c r="E50" s="12">
        <v>2.9</v>
      </c>
      <c r="F50" s="12">
        <f t="shared" si="4"/>
        <v>0</v>
      </c>
      <c r="H50" s="12">
        <v>2.9</v>
      </c>
      <c r="I50" s="12">
        <f t="shared" si="1"/>
        <v>0</v>
      </c>
      <c r="K50" s="9" t="s">
        <v>21</v>
      </c>
    </row>
    <row r="51" spans="1:11" ht="12.75">
      <c r="A51" s="12">
        <v>15</v>
      </c>
      <c r="B51" s="12">
        <f t="shared" si="0"/>
        <v>33.6</v>
      </c>
      <c r="C51" s="12">
        <v>1500</v>
      </c>
      <c r="E51" s="12">
        <v>3</v>
      </c>
      <c r="F51" s="12">
        <f t="shared" si="4"/>
        <v>0</v>
      </c>
      <c r="H51" s="12">
        <v>3</v>
      </c>
      <c r="I51" s="12">
        <f t="shared" si="1"/>
        <v>0</v>
      </c>
      <c r="K51" t="s">
        <v>22</v>
      </c>
    </row>
    <row r="52" spans="1:11" ht="12.75">
      <c r="A52" s="12">
        <v>15.5</v>
      </c>
      <c r="B52" s="12">
        <f t="shared" si="0"/>
        <v>34.7</v>
      </c>
      <c r="C52" s="12">
        <v>1500</v>
      </c>
      <c r="E52" s="12">
        <v>3.1</v>
      </c>
      <c r="F52" s="12">
        <f t="shared" si="4"/>
        <v>0</v>
      </c>
      <c r="H52" s="12">
        <v>3.1</v>
      </c>
      <c r="I52" s="12">
        <f t="shared" si="1"/>
        <v>0</v>
      </c>
      <c r="K52" t="s">
        <v>23</v>
      </c>
    </row>
    <row r="53" spans="1:11" ht="12.75">
      <c r="A53" s="12">
        <v>16</v>
      </c>
      <c r="B53" s="12">
        <f t="shared" si="0"/>
        <v>35.8</v>
      </c>
      <c r="C53" s="12">
        <v>1500</v>
      </c>
      <c r="E53" s="12">
        <v>3.2</v>
      </c>
      <c r="F53" s="12">
        <f t="shared" si="4"/>
        <v>0</v>
      </c>
      <c r="H53" s="12">
        <v>3.2</v>
      </c>
      <c r="I53" s="12">
        <f t="shared" si="1"/>
        <v>0</v>
      </c>
      <c r="K53" t="s">
        <v>24</v>
      </c>
    </row>
    <row r="54" spans="1:11" ht="12.75">
      <c r="A54" s="12">
        <v>16.5</v>
      </c>
      <c r="B54" s="12">
        <f t="shared" si="0"/>
        <v>36.9</v>
      </c>
      <c r="C54" s="12">
        <v>1500</v>
      </c>
      <c r="E54" s="12">
        <v>3.3</v>
      </c>
      <c r="F54" s="12">
        <f t="shared" si="4"/>
        <v>0</v>
      </c>
      <c r="H54" s="12">
        <v>3.3</v>
      </c>
      <c r="I54" s="12">
        <f t="shared" si="1"/>
        <v>0</v>
      </c>
      <c r="K54" t="s">
        <v>37</v>
      </c>
    </row>
    <row r="55" spans="1:9" ht="12.75">
      <c r="A55" s="12">
        <v>17</v>
      </c>
      <c r="B55" s="12">
        <f t="shared" si="0"/>
        <v>38</v>
      </c>
      <c r="C55" s="12">
        <v>1500</v>
      </c>
      <c r="E55" s="12">
        <v>3.4</v>
      </c>
      <c r="F55" s="12">
        <f>LOOKUP($E$21:$E$621,$B$21:$B$81,$C$21:$C$81)</f>
        <v>0</v>
      </c>
      <c r="H55" s="12">
        <v>3.4</v>
      </c>
      <c r="I55" s="12">
        <f t="shared" si="1"/>
        <v>0</v>
      </c>
    </row>
    <row r="56" spans="1:9" ht="12.75">
      <c r="A56" s="12">
        <v>17.5</v>
      </c>
      <c r="B56" s="12">
        <f t="shared" si="0"/>
        <v>39.1</v>
      </c>
      <c r="C56" s="12">
        <v>1500</v>
      </c>
      <c r="E56" s="12">
        <v>3.5</v>
      </c>
      <c r="F56" s="12">
        <f aca="true" t="shared" si="5" ref="F56:F65">F55+(($F$66-$F$55)/(ROW($F$66)-ROW($F$55)))</f>
        <v>0</v>
      </c>
      <c r="H56" s="12">
        <v>3.5</v>
      </c>
      <c r="I56" s="12">
        <f t="shared" si="1"/>
        <v>0</v>
      </c>
    </row>
    <row r="57" spans="1:9" ht="12.75">
      <c r="A57" s="12">
        <v>18</v>
      </c>
      <c r="B57" s="12">
        <f t="shared" si="0"/>
        <v>40.3</v>
      </c>
      <c r="C57" s="12">
        <v>1500</v>
      </c>
      <c r="E57" s="12">
        <v>3.6</v>
      </c>
      <c r="F57" s="12">
        <f t="shared" si="5"/>
        <v>0</v>
      </c>
      <c r="H57" s="12">
        <v>3.6</v>
      </c>
      <c r="I57" s="12">
        <f t="shared" si="1"/>
        <v>0</v>
      </c>
    </row>
    <row r="58" spans="1:9" ht="12.75">
      <c r="A58" s="12">
        <v>18.5</v>
      </c>
      <c r="B58" s="12">
        <f t="shared" si="0"/>
        <v>41.4</v>
      </c>
      <c r="C58" s="12">
        <v>1500</v>
      </c>
      <c r="E58" s="12">
        <v>3.7</v>
      </c>
      <c r="F58" s="12">
        <f t="shared" si="5"/>
        <v>0</v>
      </c>
      <c r="H58" s="12">
        <v>3.7</v>
      </c>
      <c r="I58" s="12">
        <f t="shared" si="1"/>
        <v>0</v>
      </c>
    </row>
    <row r="59" spans="1:9" ht="12.75">
      <c r="A59" s="12">
        <v>19</v>
      </c>
      <c r="B59" s="12">
        <f t="shared" si="0"/>
        <v>42.5</v>
      </c>
      <c r="C59" s="12">
        <v>1500</v>
      </c>
      <c r="E59" s="12">
        <v>3.8</v>
      </c>
      <c r="F59" s="12">
        <f t="shared" si="5"/>
        <v>0</v>
      </c>
      <c r="H59" s="12">
        <v>3.8</v>
      </c>
      <c r="I59" s="12">
        <f t="shared" si="1"/>
        <v>0</v>
      </c>
    </row>
    <row r="60" spans="1:9" ht="12.75">
      <c r="A60" s="12">
        <v>19.5</v>
      </c>
      <c r="B60" s="12">
        <f t="shared" si="0"/>
        <v>43.6</v>
      </c>
      <c r="C60" s="12">
        <v>1500</v>
      </c>
      <c r="E60" s="12">
        <v>3.9</v>
      </c>
      <c r="F60" s="12">
        <f t="shared" si="5"/>
        <v>0</v>
      </c>
      <c r="H60" s="12">
        <v>3.9</v>
      </c>
      <c r="I60" s="12">
        <f t="shared" si="1"/>
        <v>0</v>
      </c>
    </row>
    <row r="61" spans="1:9" ht="12.75">
      <c r="A61" s="12">
        <v>20</v>
      </c>
      <c r="B61" s="12">
        <f t="shared" si="0"/>
        <v>44.7</v>
      </c>
      <c r="C61" s="12">
        <v>1500</v>
      </c>
      <c r="E61" s="12">
        <v>4</v>
      </c>
      <c r="F61" s="12">
        <f t="shared" si="5"/>
        <v>0</v>
      </c>
      <c r="H61" s="12">
        <v>4</v>
      </c>
      <c r="I61" s="12">
        <f t="shared" si="1"/>
        <v>0</v>
      </c>
    </row>
    <row r="62" spans="1:9" ht="12.75">
      <c r="A62" s="12">
        <v>20.5</v>
      </c>
      <c r="B62" s="12">
        <f t="shared" si="0"/>
        <v>45.9</v>
      </c>
      <c r="C62" s="12">
        <v>1500</v>
      </c>
      <c r="E62" s="12">
        <v>4.1</v>
      </c>
      <c r="F62" s="12">
        <f t="shared" si="5"/>
        <v>0</v>
      </c>
      <c r="H62" s="12">
        <v>4.1</v>
      </c>
      <c r="I62" s="12">
        <f t="shared" si="1"/>
        <v>0</v>
      </c>
    </row>
    <row r="63" spans="1:9" ht="12.75">
      <c r="A63" s="12">
        <v>21</v>
      </c>
      <c r="B63" s="12">
        <f t="shared" si="0"/>
        <v>47</v>
      </c>
      <c r="C63" s="12">
        <v>1500</v>
      </c>
      <c r="E63" s="12">
        <v>4.2</v>
      </c>
      <c r="F63" s="12">
        <f t="shared" si="5"/>
        <v>0</v>
      </c>
      <c r="H63" s="12">
        <v>4.2</v>
      </c>
      <c r="I63" s="12">
        <f t="shared" si="1"/>
        <v>0</v>
      </c>
    </row>
    <row r="64" spans="1:9" ht="12.75">
      <c r="A64" s="12">
        <v>21.5</v>
      </c>
      <c r="B64" s="12">
        <f t="shared" si="0"/>
        <v>48.1</v>
      </c>
      <c r="C64" s="12">
        <v>1500</v>
      </c>
      <c r="E64" s="12">
        <v>4.3</v>
      </c>
      <c r="F64" s="12">
        <f t="shared" si="5"/>
        <v>0</v>
      </c>
      <c r="H64" s="12">
        <v>4.3</v>
      </c>
      <c r="I64" s="12">
        <f t="shared" si="1"/>
        <v>0</v>
      </c>
    </row>
    <row r="65" spans="1:9" ht="12.75">
      <c r="A65" s="12">
        <v>22</v>
      </c>
      <c r="B65" s="12">
        <f t="shared" si="0"/>
        <v>49.2</v>
      </c>
      <c r="C65" s="12">
        <v>1500</v>
      </c>
      <c r="E65" s="12">
        <v>4.4</v>
      </c>
      <c r="F65" s="12">
        <f t="shared" si="5"/>
        <v>0</v>
      </c>
      <c r="H65" s="12">
        <v>4.4</v>
      </c>
      <c r="I65" s="12">
        <f t="shared" si="1"/>
        <v>0</v>
      </c>
    </row>
    <row r="66" spans="1:9" ht="12.75">
      <c r="A66" s="12">
        <v>22.5</v>
      </c>
      <c r="B66" s="12">
        <f t="shared" si="0"/>
        <v>50.3</v>
      </c>
      <c r="C66" s="12">
        <v>1500</v>
      </c>
      <c r="E66" s="12">
        <v>4.5</v>
      </c>
      <c r="F66" s="12">
        <f>LOOKUP($E$21:$E$621,$B$21:$B$81,$C$21:$C$81)</f>
        <v>0</v>
      </c>
      <c r="H66" s="12">
        <v>4.5</v>
      </c>
      <c r="I66" s="12">
        <f t="shared" si="1"/>
        <v>0</v>
      </c>
    </row>
    <row r="67" spans="1:9" ht="12.75">
      <c r="A67" s="12">
        <v>23</v>
      </c>
      <c r="B67" s="12">
        <f t="shared" si="0"/>
        <v>51.4</v>
      </c>
      <c r="C67" s="12">
        <v>1500</v>
      </c>
      <c r="E67" s="12">
        <v>4.6</v>
      </c>
      <c r="F67" s="12">
        <f aca="true" t="shared" si="6" ref="F67:F76">F66+(($F$77-$F$66)/(ROW($F$77)-ROW($F$66)))</f>
        <v>0</v>
      </c>
      <c r="H67" s="12">
        <v>4.6</v>
      </c>
      <c r="I67" s="12">
        <f t="shared" si="1"/>
        <v>0</v>
      </c>
    </row>
    <row r="68" spans="1:9" ht="12.75">
      <c r="A68" s="12">
        <v>23.5</v>
      </c>
      <c r="B68" s="12">
        <f t="shared" si="0"/>
        <v>52.6</v>
      </c>
      <c r="C68" s="12">
        <v>1500</v>
      </c>
      <c r="E68" s="12">
        <v>4.7</v>
      </c>
      <c r="F68" s="12">
        <f t="shared" si="6"/>
        <v>0</v>
      </c>
      <c r="H68" s="12">
        <v>4.7</v>
      </c>
      <c r="I68" s="12">
        <f t="shared" si="1"/>
        <v>0</v>
      </c>
    </row>
    <row r="69" spans="1:9" ht="12.75">
      <c r="A69" s="12">
        <v>24</v>
      </c>
      <c r="B69" s="12">
        <f t="shared" si="0"/>
        <v>53.7</v>
      </c>
      <c r="C69" s="12">
        <v>1500</v>
      </c>
      <c r="E69" s="12">
        <v>4.8</v>
      </c>
      <c r="F69" s="12">
        <f t="shared" si="6"/>
        <v>0</v>
      </c>
      <c r="H69" s="12">
        <v>4.8</v>
      </c>
      <c r="I69" s="12">
        <f t="shared" si="1"/>
        <v>0</v>
      </c>
    </row>
    <row r="70" spans="1:9" ht="12.75">
      <c r="A70" s="12">
        <v>24.5</v>
      </c>
      <c r="B70" s="12">
        <f t="shared" si="0"/>
        <v>54.8</v>
      </c>
      <c r="C70" s="12">
        <v>1500</v>
      </c>
      <c r="E70" s="12">
        <v>4.9</v>
      </c>
      <c r="F70" s="12">
        <f t="shared" si="6"/>
        <v>0</v>
      </c>
      <c r="H70" s="12">
        <v>4.9</v>
      </c>
      <c r="I70" s="12">
        <f t="shared" si="1"/>
        <v>0</v>
      </c>
    </row>
    <row r="71" spans="1:9" ht="12.75">
      <c r="A71" s="12">
        <v>25</v>
      </c>
      <c r="B71" s="12">
        <f t="shared" si="0"/>
        <v>55.9</v>
      </c>
      <c r="C71" s="12">
        <v>1500</v>
      </c>
      <c r="E71" s="12">
        <v>5</v>
      </c>
      <c r="F71" s="12">
        <f t="shared" si="6"/>
        <v>0</v>
      </c>
      <c r="H71" s="12">
        <v>5</v>
      </c>
      <c r="I71" s="12">
        <f t="shared" si="1"/>
        <v>0</v>
      </c>
    </row>
    <row r="72" spans="1:9" ht="12.75">
      <c r="A72" s="12">
        <v>25.5</v>
      </c>
      <c r="B72" s="12">
        <f t="shared" si="0"/>
        <v>57</v>
      </c>
      <c r="C72" s="12">
        <v>0</v>
      </c>
      <c r="E72" s="12">
        <v>5.1</v>
      </c>
      <c r="F72" s="12">
        <f t="shared" si="6"/>
        <v>0</v>
      </c>
      <c r="H72" s="12">
        <v>5.1</v>
      </c>
      <c r="I72" s="12">
        <f t="shared" si="1"/>
        <v>0</v>
      </c>
    </row>
    <row r="73" spans="1:9" ht="12.75">
      <c r="A73" s="12">
        <v>26</v>
      </c>
      <c r="B73" s="12">
        <f t="shared" si="0"/>
        <v>58.2</v>
      </c>
      <c r="C73" s="12">
        <v>0</v>
      </c>
      <c r="E73" s="12">
        <v>5.2</v>
      </c>
      <c r="F73" s="12">
        <f t="shared" si="6"/>
        <v>0</v>
      </c>
      <c r="H73" s="12">
        <v>5.2</v>
      </c>
      <c r="I73" s="12">
        <f t="shared" si="1"/>
        <v>0</v>
      </c>
    </row>
    <row r="74" spans="1:9" ht="12.75">
      <c r="A74" s="12">
        <v>26.5</v>
      </c>
      <c r="B74" s="12">
        <f t="shared" si="0"/>
        <v>59.3</v>
      </c>
      <c r="C74" s="12">
        <v>0</v>
      </c>
      <c r="E74" s="12">
        <v>5.3</v>
      </c>
      <c r="F74" s="12">
        <f t="shared" si="6"/>
        <v>0</v>
      </c>
      <c r="H74" s="12">
        <v>5.3</v>
      </c>
      <c r="I74" s="12">
        <f t="shared" si="1"/>
        <v>0</v>
      </c>
    </row>
    <row r="75" spans="1:9" ht="12.75">
      <c r="A75" s="12">
        <v>27</v>
      </c>
      <c r="B75" s="12">
        <f t="shared" si="0"/>
        <v>60.4</v>
      </c>
      <c r="C75" s="12">
        <v>0</v>
      </c>
      <c r="E75" s="12">
        <v>5.4</v>
      </c>
      <c r="F75" s="12">
        <f t="shared" si="6"/>
        <v>0</v>
      </c>
      <c r="H75" s="12">
        <v>5.4</v>
      </c>
      <c r="I75" s="12">
        <f t="shared" si="1"/>
        <v>0</v>
      </c>
    </row>
    <row r="76" spans="1:9" ht="12.75">
      <c r="A76" s="12">
        <v>27.5</v>
      </c>
      <c r="B76" s="12">
        <f t="shared" si="0"/>
        <v>61.5</v>
      </c>
      <c r="C76" s="12">
        <v>0</v>
      </c>
      <c r="E76" s="12">
        <v>5.5</v>
      </c>
      <c r="F76" s="12">
        <f t="shared" si="6"/>
        <v>0</v>
      </c>
      <c r="H76" s="12">
        <v>5.5</v>
      </c>
      <c r="I76" s="12">
        <f t="shared" si="1"/>
        <v>0</v>
      </c>
    </row>
    <row r="77" spans="1:9" ht="12.75">
      <c r="A77" s="12">
        <v>28</v>
      </c>
      <c r="B77" s="12">
        <f t="shared" si="0"/>
        <v>62.6</v>
      </c>
      <c r="C77" s="12">
        <v>0</v>
      </c>
      <c r="E77" s="12">
        <v>5.6</v>
      </c>
      <c r="F77" s="12">
        <f>LOOKUP($E$21:$E$621,$B$21:$B$81,$C$21:$C$81)</f>
        <v>0</v>
      </c>
      <c r="H77" s="12">
        <v>5.6</v>
      </c>
      <c r="I77" s="12">
        <f t="shared" si="1"/>
        <v>0</v>
      </c>
    </row>
    <row r="78" spans="1:9" ht="12.75">
      <c r="A78" s="12">
        <v>28.5</v>
      </c>
      <c r="B78" s="12">
        <f t="shared" si="0"/>
        <v>63.8</v>
      </c>
      <c r="C78" s="12">
        <v>0</v>
      </c>
      <c r="E78" s="12">
        <v>5.7</v>
      </c>
      <c r="F78" s="12">
        <f aca="true" t="shared" si="7" ref="F78:F87">F77+(($F$88-$F$77)/(ROW($F$88)-ROW($F$77)))</f>
        <v>0</v>
      </c>
      <c r="H78" s="12">
        <v>5.7</v>
      </c>
      <c r="I78" s="12">
        <f t="shared" si="1"/>
        <v>0</v>
      </c>
    </row>
    <row r="79" spans="1:9" ht="12.75">
      <c r="A79" s="12">
        <v>29</v>
      </c>
      <c r="B79" s="12">
        <f t="shared" si="0"/>
        <v>64.9</v>
      </c>
      <c r="C79" s="12">
        <v>0</v>
      </c>
      <c r="E79" s="12">
        <v>5.8</v>
      </c>
      <c r="F79" s="12">
        <f t="shared" si="7"/>
        <v>0</v>
      </c>
      <c r="H79" s="12">
        <v>5.8</v>
      </c>
      <c r="I79" s="12">
        <f t="shared" si="1"/>
        <v>0</v>
      </c>
    </row>
    <row r="80" spans="1:9" ht="12.75">
      <c r="A80" s="12">
        <v>29.5</v>
      </c>
      <c r="B80" s="12">
        <f t="shared" si="0"/>
        <v>66</v>
      </c>
      <c r="C80" s="12">
        <v>0</v>
      </c>
      <c r="E80" s="12">
        <v>5.9</v>
      </c>
      <c r="F80" s="12">
        <f t="shared" si="7"/>
        <v>0</v>
      </c>
      <c r="H80" s="12">
        <v>5.9</v>
      </c>
      <c r="I80" s="12">
        <f t="shared" si="1"/>
        <v>0</v>
      </c>
    </row>
    <row r="81" spans="1:9" ht="12.75">
      <c r="A81" s="12">
        <v>30</v>
      </c>
      <c r="B81" s="12">
        <f t="shared" si="0"/>
        <v>67.1</v>
      </c>
      <c r="C81" s="12">
        <v>0</v>
      </c>
      <c r="E81" s="12">
        <v>6</v>
      </c>
      <c r="F81" s="12">
        <f t="shared" si="7"/>
        <v>0</v>
      </c>
      <c r="H81" s="12">
        <v>6</v>
      </c>
      <c r="I81" s="12">
        <f t="shared" si="1"/>
        <v>0</v>
      </c>
    </row>
    <row r="82" spans="5:9" ht="12.75">
      <c r="E82" s="12">
        <v>6.1</v>
      </c>
      <c r="F82" s="12">
        <f t="shared" si="7"/>
        <v>0</v>
      </c>
      <c r="H82" s="12">
        <v>6.1</v>
      </c>
      <c r="I82" s="12">
        <f t="shared" si="1"/>
        <v>0</v>
      </c>
    </row>
    <row r="83" spans="5:9" ht="12.75">
      <c r="E83" s="12">
        <v>6.2</v>
      </c>
      <c r="F83" s="12">
        <f t="shared" si="7"/>
        <v>0</v>
      </c>
      <c r="H83" s="12">
        <v>6.2</v>
      </c>
      <c r="I83" s="12">
        <f t="shared" si="1"/>
        <v>0</v>
      </c>
    </row>
    <row r="84" spans="5:9" ht="12.75">
      <c r="E84" s="12">
        <v>6.3</v>
      </c>
      <c r="F84" s="12">
        <f t="shared" si="7"/>
        <v>0</v>
      </c>
      <c r="H84" s="12">
        <v>6.3</v>
      </c>
      <c r="I84" s="12">
        <f t="shared" si="1"/>
        <v>0</v>
      </c>
    </row>
    <row r="85" spans="5:9" ht="12.75">
      <c r="E85" s="12">
        <v>6.4</v>
      </c>
      <c r="F85" s="12">
        <f t="shared" si="7"/>
        <v>0</v>
      </c>
      <c r="H85" s="12">
        <v>6.4</v>
      </c>
      <c r="I85" s="12">
        <f aca="true" t="shared" si="8" ref="I85:I148">$F85*$I$17/$B$5</f>
        <v>0</v>
      </c>
    </row>
    <row r="86" spans="5:9" ht="12.75">
      <c r="E86" s="12">
        <v>6.5</v>
      </c>
      <c r="F86" s="12">
        <f t="shared" si="7"/>
        <v>0</v>
      </c>
      <c r="H86" s="12">
        <v>6.5</v>
      </c>
      <c r="I86" s="12">
        <f t="shared" si="8"/>
        <v>0</v>
      </c>
    </row>
    <row r="87" spans="5:9" ht="12.75">
      <c r="E87" s="12">
        <v>6.6</v>
      </c>
      <c r="F87" s="12">
        <f t="shared" si="7"/>
        <v>0</v>
      </c>
      <c r="H87" s="12">
        <v>6.6</v>
      </c>
      <c r="I87" s="12">
        <f t="shared" si="8"/>
        <v>0</v>
      </c>
    </row>
    <row r="88" spans="5:9" ht="12.75">
      <c r="E88" s="12">
        <v>6.7</v>
      </c>
      <c r="F88" s="12">
        <f>LOOKUP($E$21:$E$621,$B$21:$B$81,$C$21:$C$81)</f>
        <v>0</v>
      </c>
      <c r="H88" s="12">
        <v>6.7</v>
      </c>
      <c r="I88" s="12">
        <f t="shared" si="8"/>
        <v>0</v>
      </c>
    </row>
    <row r="89" spans="5:9" ht="12.75">
      <c r="E89" s="12">
        <v>6.8</v>
      </c>
      <c r="F89" s="12">
        <f aca="true" t="shared" si="9" ref="F89:F98">F88+(($F$99-$F$88)/(ROW($F$99)-ROW($F$88)))</f>
        <v>0</v>
      </c>
      <c r="H89" s="12">
        <v>6.8</v>
      </c>
      <c r="I89" s="12">
        <f t="shared" si="8"/>
        <v>0</v>
      </c>
    </row>
    <row r="90" spans="5:9" ht="12.75">
      <c r="E90" s="12">
        <v>6.9</v>
      </c>
      <c r="F90" s="12">
        <f t="shared" si="9"/>
        <v>0</v>
      </c>
      <c r="H90" s="12">
        <v>6.9</v>
      </c>
      <c r="I90" s="12">
        <f t="shared" si="8"/>
        <v>0</v>
      </c>
    </row>
    <row r="91" spans="5:9" ht="12.75">
      <c r="E91" s="12">
        <v>7</v>
      </c>
      <c r="F91" s="12">
        <f t="shared" si="9"/>
        <v>0</v>
      </c>
      <c r="H91" s="12">
        <v>7</v>
      </c>
      <c r="I91" s="12">
        <f t="shared" si="8"/>
        <v>0</v>
      </c>
    </row>
    <row r="92" spans="5:9" ht="12.75">
      <c r="E92" s="12">
        <v>7.1</v>
      </c>
      <c r="F92" s="12">
        <f t="shared" si="9"/>
        <v>0</v>
      </c>
      <c r="H92" s="12">
        <v>7.1</v>
      </c>
      <c r="I92" s="12">
        <f t="shared" si="8"/>
        <v>0</v>
      </c>
    </row>
    <row r="93" spans="5:9" ht="12.75">
      <c r="E93" s="12">
        <v>7.2</v>
      </c>
      <c r="F93" s="12">
        <f t="shared" si="9"/>
        <v>0</v>
      </c>
      <c r="H93" s="12">
        <v>7.2</v>
      </c>
      <c r="I93" s="12">
        <f t="shared" si="8"/>
        <v>0</v>
      </c>
    </row>
    <row r="94" spans="5:9" ht="12.75">
      <c r="E94" s="12">
        <v>7.3</v>
      </c>
      <c r="F94" s="12">
        <f t="shared" si="9"/>
        <v>0</v>
      </c>
      <c r="H94" s="12">
        <v>7.3</v>
      </c>
      <c r="I94" s="12">
        <f t="shared" si="8"/>
        <v>0</v>
      </c>
    </row>
    <row r="95" spans="5:9" ht="12.75">
      <c r="E95" s="12">
        <v>7.4</v>
      </c>
      <c r="F95" s="12">
        <f t="shared" si="9"/>
        <v>0</v>
      </c>
      <c r="H95" s="12">
        <v>7.4</v>
      </c>
      <c r="I95" s="12">
        <f t="shared" si="8"/>
        <v>0</v>
      </c>
    </row>
    <row r="96" spans="5:9" ht="12.75">
      <c r="E96" s="12">
        <v>7.5</v>
      </c>
      <c r="F96" s="12">
        <f t="shared" si="9"/>
        <v>0</v>
      </c>
      <c r="H96" s="12">
        <v>7.5</v>
      </c>
      <c r="I96" s="12">
        <f t="shared" si="8"/>
        <v>0</v>
      </c>
    </row>
    <row r="97" spans="5:9" ht="12.75">
      <c r="E97" s="12">
        <v>7.6</v>
      </c>
      <c r="F97" s="12">
        <f t="shared" si="9"/>
        <v>0</v>
      </c>
      <c r="H97" s="12">
        <v>7.6</v>
      </c>
      <c r="I97" s="12">
        <f t="shared" si="8"/>
        <v>0</v>
      </c>
    </row>
    <row r="98" spans="5:9" ht="12.75">
      <c r="E98" s="12">
        <v>7.7</v>
      </c>
      <c r="F98" s="12">
        <f t="shared" si="9"/>
        <v>0</v>
      </c>
      <c r="H98" s="12">
        <v>7.7</v>
      </c>
      <c r="I98" s="12">
        <f t="shared" si="8"/>
        <v>0</v>
      </c>
    </row>
    <row r="99" spans="5:9" ht="12.75">
      <c r="E99" s="12">
        <v>7.8</v>
      </c>
      <c r="F99" s="12">
        <f>LOOKUP($E$21:$E$621,$B$21:$B$81,$C$21:$C$81)</f>
        <v>0</v>
      </c>
      <c r="H99" s="12">
        <v>7.8</v>
      </c>
      <c r="I99" s="12">
        <f t="shared" si="8"/>
        <v>0</v>
      </c>
    </row>
    <row r="100" spans="5:9" ht="12.75">
      <c r="E100" s="12">
        <v>7.9</v>
      </c>
      <c r="F100" s="12">
        <f aca="true" t="shared" si="10" ref="F100:F109">F99+(($F$110-$F$99)/(ROW($F$110)-ROW($F$99)))</f>
        <v>2.272727272727273</v>
      </c>
      <c r="H100" s="12">
        <v>7.9</v>
      </c>
      <c r="I100" s="12">
        <f t="shared" si="8"/>
        <v>2.272727272727273</v>
      </c>
    </row>
    <row r="101" spans="5:9" ht="12.75">
      <c r="E101" s="12">
        <v>8</v>
      </c>
      <c r="F101" s="12">
        <f t="shared" si="10"/>
        <v>4.545454545454546</v>
      </c>
      <c r="H101" s="12">
        <v>8</v>
      </c>
      <c r="I101" s="12">
        <f t="shared" si="8"/>
        <v>4.545454545454546</v>
      </c>
    </row>
    <row r="102" spans="5:9" ht="12.75">
      <c r="E102" s="12">
        <v>8.1</v>
      </c>
      <c r="F102" s="12">
        <f t="shared" si="10"/>
        <v>6.818181818181818</v>
      </c>
      <c r="H102" s="12">
        <v>8.1</v>
      </c>
      <c r="I102" s="12">
        <f t="shared" si="8"/>
        <v>6.818181818181818</v>
      </c>
    </row>
    <row r="103" spans="5:9" ht="12.75">
      <c r="E103" s="12">
        <v>8.2</v>
      </c>
      <c r="F103" s="12">
        <f t="shared" si="10"/>
        <v>9.090909090909092</v>
      </c>
      <c r="H103" s="12">
        <v>8.2</v>
      </c>
      <c r="I103" s="12">
        <f t="shared" si="8"/>
        <v>9.090909090909092</v>
      </c>
    </row>
    <row r="104" spans="5:9" ht="12.75">
      <c r="E104" s="12">
        <v>8.3</v>
      </c>
      <c r="F104" s="12">
        <f t="shared" si="10"/>
        <v>11.363636363636365</v>
      </c>
      <c r="H104" s="12">
        <v>8.3</v>
      </c>
      <c r="I104" s="12">
        <f t="shared" si="8"/>
        <v>11.363636363636365</v>
      </c>
    </row>
    <row r="105" spans="5:9" ht="12.75">
      <c r="E105" s="12">
        <v>8.4</v>
      </c>
      <c r="F105" s="12">
        <f t="shared" si="10"/>
        <v>13.636363636363638</v>
      </c>
      <c r="H105" s="12">
        <v>8.4</v>
      </c>
      <c r="I105" s="12">
        <f t="shared" si="8"/>
        <v>13.63636363636364</v>
      </c>
    </row>
    <row r="106" spans="5:9" ht="12.75">
      <c r="E106" s="12">
        <v>8.5</v>
      </c>
      <c r="F106" s="12">
        <f t="shared" si="10"/>
        <v>15.909090909090912</v>
      </c>
      <c r="H106" s="12">
        <v>8.5</v>
      </c>
      <c r="I106" s="12">
        <f t="shared" si="8"/>
        <v>15.909090909090912</v>
      </c>
    </row>
    <row r="107" spans="5:9" ht="12.75">
      <c r="E107" s="12">
        <v>8.6</v>
      </c>
      <c r="F107" s="12">
        <f t="shared" si="10"/>
        <v>18.181818181818183</v>
      </c>
      <c r="H107" s="12">
        <v>8.6</v>
      </c>
      <c r="I107" s="12">
        <f t="shared" si="8"/>
        <v>18.181818181818183</v>
      </c>
    </row>
    <row r="108" spans="5:9" ht="12.75">
      <c r="E108" s="12">
        <v>8.7</v>
      </c>
      <c r="F108" s="12">
        <f t="shared" si="10"/>
        <v>20.454545454545457</v>
      </c>
      <c r="H108" s="12">
        <v>8.7</v>
      </c>
      <c r="I108" s="12">
        <f t="shared" si="8"/>
        <v>20.454545454545457</v>
      </c>
    </row>
    <row r="109" spans="5:9" ht="12.75">
      <c r="E109" s="12">
        <v>8.8</v>
      </c>
      <c r="F109" s="12">
        <f t="shared" si="10"/>
        <v>22.72727272727273</v>
      </c>
      <c r="H109" s="12">
        <v>8.8</v>
      </c>
      <c r="I109" s="12">
        <f t="shared" si="8"/>
        <v>22.72727272727273</v>
      </c>
    </row>
    <row r="110" spans="5:9" ht="12.75">
      <c r="E110" s="12">
        <v>8.9</v>
      </c>
      <c r="F110" s="12">
        <f>LOOKUP($E$21:$E$621,$B$21:$B$81,$C$21:$C$81)</f>
        <v>25</v>
      </c>
      <c r="H110" s="12">
        <v>8.9</v>
      </c>
      <c r="I110" s="12">
        <f t="shared" si="8"/>
        <v>25</v>
      </c>
    </row>
    <row r="111" spans="5:9" ht="12.75">
      <c r="E111" s="12">
        <v>9</v>
      </c>
      <c r="F111" s="12">
        <f aca="true" t="shared" si="11" ref="F111:F121">F110+(($F$122-$F$110)/(ROW($F$122)-ROW($F$110)))</f>
        <v>26.833333333333332</v>
      </c>
      <c r="H111" s="12">
        <v>9</v>
      </c>
      <c r="I111" s="12">
        <f t="shared" si="8"/>
        <v>26.833333333333332</v>
      </c>
    </row>
    <row r="112" spans="5:9" ht="12.75">
      <c r="E112" s="12">
        <v>9.1</v>
      </c>
      <c r="F112" s="12">
        <f t="shared" si="11"/>
        <v>28.666666666666664</v>
      </c>
      <c r="H112" s="12">
        <v>9.1</v>
      </c>
      <c r="I112" s="12">
        <f t="shared" si="8"/>
        <v>28.666666666666668</v>
      </c>
    </row>
    <row r="113" spans="5:9" ht="12.75">
      <c r="E113" s="12">
        <v>9.2</v>
      </c>
      <c r="F113" s="12">
        <f t="shared" si="11"/>
        <v>30.499999999999996</v>
      </c>
      <c r="H113" s="12">
        <v>9.2</v>
      </c>
      <c r="I113" s="12">
        <f t="shared" si="8"/>
        <v>30.499999999999996</v>
      </c>
    </row>
    <row r="114" spans="5:9" ht="12.75">
      <c r="E114" s="12">
        <v>9.3</v>
      </c>
      <c r="F114" s="12">
        <f t="shared" si="11"/>
        <v>32.33333333333333</v>
      </c>
      <c r="H114" s="12">
        <v>9.3</v>
      </c>
      <c r="I114" s="12">
        <f t="shared" si="8"/>
        <v>32.33333333333333</v>
      </c>
    </row>
    <row r="115" spans="5:9" ht="12.75">
      <c r="E115" s="12">
        <v>9.4</v>
      </c>
      <c r="F115" s="12">
        <f t="shared" si="11"/>
        <v>34.166666666666664</v>
      </c>
      <c r="H115" s="12">
        <v>9.4</v>
      </c>
      <c r="I115" s="12">
        <f t="shared" si="8"/>
        <v>34.166666666666664</v>
      </c>
    </row>
    <row r="116" spans="5:9" ht="12.75">
      <c r="E116" s="12">
        <v>9.5</v>
      </c>
      <c r="F116" s="12">
        <f t="shared" si="11"/>
        <v>36</v>
      </c>
      <c r="H116" s="12">
        <v>9.5</v>
      </c>
      <c r="I116" s="12">
        <f t="shared" si="8"/>
        <v>36</v>
      </c>
    </row>
    <row r="117" spans="5:9" ht="12.75">
      <c r="E117" s="12">
        <v>9.6</v>
      </c>
      <c r="F117" s="12">
        <f t="shared" si="11"/>
        <v>37.833333333333336</v>
      </c>
      <c r="H117" s="12">
        <v>9.6</v>
      </c>
      <c r="I117" s="12">
        <f t="shared" si="8"/>
        <v>37.833333333333336</v>
      </c>
    </row>
    <row r="118" spans="5:9" ht="12.75">
      <c r="E118" s="12">
        <v>9.7</v>
      </c>
      <c r="F118" s="12">
        <f t="shared" si="11"/>
        <v>39.66666666666667</v>
      </c>
      <c r="H118" s="12">
        <v>9.7</v>
      </c>
      <c r="I118" s="12">
        <f t="shared" si="8"/>
        <v>39.66666666666667</v>
      </c>
    </row>
    <row r="119" spans="5:9" ht="12.75">
      <c r="E119" s="12">
        <v>9.8</v>
      </c>
      <c r="F119" s="12">
        <f t="shared" si="11"/>
        <v>41.50000000000001</v>
      </c>
      <c r="H119" s="12">
        <v>9.8</v>
      </c>
      <c r="I119" s="12">
        <f t="shared" si="8"/>
        <v>41.50000000000001</v>
      </c>
    </row>
    <row r="120" spans="5:9" ht="12.75">
      <c r="E120" s="12">
        <v>9.9</v>
      </c>
      <c r="F120" s="12">
        <f t="shared" si="11"/>
        <v>43.33333333333334</v>
      </c>
      <c r="H120" s="12">
        <v>9.9</v>
      </c>
      <c r="I120" s="12">
        <f t="shared" si="8"/>
        <v>43.33333333333334</v>
      </c>
    </row>
    <row r="121" spans="5:9" ht="12.75">
      <c r="E121" s="12">
        <v>10</v>
      </c>
      <c r="F121" s="12">
        <f t="shared" si="11"/>
        <v>45.16666666666668</v>
      </c>
      <c r="H121" s="12">
        <v>10</v>
      </c>
      <c r="I121" s="12">
        <f t="shared" si="8"/>
        <v>45.16666666666668</v>
      </c>
    </row>
    <row r="122" spans="5:9" ht="12.75">
      <c r="E122" s="12">
        <v>10.1</v>
      </c>
      <c r="F122" s="12">
        <f>LOOKUP($E$21:$E$621,$B$21:$B$81,$C$21:$C$81)</f>
        <v>47</v>
      </c>
      <c r="H122" s="12">
        <v>10.1</v>
      </c>
      <c r="I122" s="12">
        <f t="shared" si="8"/>
        <v>47</v>
      </c>
    </row>
    <row r="123" spans="5:9" ht="12.75">
      <c r="E123" s="12">
        <v>10.2</v>
      </c>
      <c r="F123" s="12">
        <f aca="true" t="shared" si="12" ref="F123:F132">F122+(($F$133-$F$122)/(ROW($F$133)-ROW($F$122)))</f>
        <v>50</v>
      </c>
      <c r="H123" s="12">
        <v>10.2</v>
      </c>
      <c r="I123" s="12">
        <f t="shared" si="8"/>
        <v>50</v>
      </c>
    </row>
    <row r="124" spans="5:9" ht="12.75">
      <c r="E124" s="12">
        <v>10.3</v>
      </c>
      <c r="F124" s="12">
        <f t="shared" si="12"/>
        <v>53</v>
      </c>
      <c r="H124" s="12">
        <v>10.3</v>
      </c>
      <c r="I124" s="12">
        <f t="shared" si="8"/>
        <v>53</v>
      </c>
    </row>
    <row r="125" spans="5:9" ht="12.75">
      <c r="E125" s="12">
        <v>10.4</v>
      </c>
      <c r="F125" s="12">
        <f t="shared" si="12"/>
        <v>56</v>
      </c>
      <c r="H125" s="12">
        <v>10.4</v>
      </c>
      <c r="I125" s="12">
        <f t="shared" si="8"/>
        <v>56</v>
      </c>
    </row>
    <row r="126" spans="5:9" ht="12.75">
      <c r="E126" s="12">
        <v>10.5</v>
      </c>
      <c r="F126" s="12">
        <f t="shared" si="12"/>
        <v>59</v>
      </c>
      <c r="H126" s="12">
        <v>10.5</v>
      </c>
      <c r="I126" s="12">
        <f t="shared" si="8"/>
        <v>59</v>
      </c>
    </row>
    <row r="127" spans="5:9" ht="12.75">
      <c r="E127" s="12">
        <v>10.6</v>
      </c>
      <c r="F127" s="12">
        <f t="shared" si="12"/>
        <v>62</v>
      </c>
      <c r="H127" s="12">
        <v>10.6</v>
      </c>
      <c r="I127" s="12">
        <f t="shared" si="8"/>
        <v>62</v>
      </c>
    </row>
    <row r="128" spans="5:9" ht="12.75">
      <c r="E128" s="12">
        <v>10.7</v>
      </c>
      <c r="F128" s="12">
        <f t="shared" si="12"/>
        <v>65</v>
      </c>
      <c r="H128" s="12">
        <v>10.7</v>
      </c>
      <c r="I128" s="12">
        <f t="shared" si="8"/>
        <v>65</v>
      </c>
    </row>
    <row r="129" spans="5:9" ht="12.75">
      <c r="E129" s="12">
        <v>10.8</v>
      </c>
      <c r="F129" s="12">
        <f t="shared" si="12"/>
        <v>68</v>
      </c>
      <c r="H129" s="12">
        <v>10.8</v>
      </c>
      <c r="I129" s="12">
        <f t="shared" si="8"/>
        <v>68</v>
      </c>
    </row>
    <row r="130" spans="5:9" ht="12.75">
      <c r="E130" s="12">
        <v>10.9</v>
      </c>
      <c r="F130" s="12">
        <f t="shared" si="12"/>
        <v>71</v>
      </c>
      <c r="H130" s="12">
        <v>10.9</v>
      </c>
      <c r="I130" s="12">
        <f t="shared" si="8"/>
        <v>71</v>
      </c>
    </row>
    <row r="131" spans="5:9" ht="12.75">
      <c r="E131" s="12">
        <v>11</v>
      </c>
      <c r="F131" s="12">
        <f t="shared" si="12"/>
        <v>74</v>
      </c>
      <c r="H131" s="12">
        <v>11</v>
      </c>
      <c r="I131" s="12">
        <f t="shared" si="8"/>
        <v>74</v>
      </c>
    </row>
    <row r="132" spans="5:9" ht="12.75">
      <c r="E132" s="12">
        <v>11.1</v>
      </c>
      <c r="F132" s="12">
        <f t="shared" si="12"/>
        <v>77</v>
      </c>
      <c r="H132" s="12">
        <v>11.1</v>
      </c>
      <c r="I132" s="12">
        <f t="shared" si="8"/>
        <v>77</v>
      </c>
    </row>
    <row r="133" spans="5:9" ht="12.75">
      <c r="E133" s="12">
        <v>11.2</v>
      </c>
      <c r="F133" s="12">
        <f>LOOKUP($E$21:$E$621,$B$21:$B$81,$C$21:$C$81)</f>
        <v>80</v>
      </c>
      <c r="H133" s="12">
        <v>11.2</v>
      </c>
      <c r="I133" s="12">
        <f t="shared" si="8"/>
        <v>80</v>
      </c>
    </row>
    <row r="134" spans="5:9" ht="12.75">
      <c r="E134" s="12">
        <v>11.3</v>
      </c>
      <c r="F134" s="12">
        <f aca="true" t="shared" si="13" ref="F134:F143">F133+(($F$144-$F$133)/(ROW($F$144)-ROW($F$133)))</f>
        <v>83.54545454545455</v>
      </c>
      <c r="H134" s="12">
        <v>11.3</v>
      </c>
      <c r="I134" s="12">
        <f t="shared" si="8"/>
        <v>83.54545454545455</v>
      </c>
    </row>
    <row r="135" spans="5:9" ht="12.75">
      <c r="E135" s="12">
        <v>11.4</v>
      </c>
      <c r="F135" s="12">
        <f t="shared" si="13"/>
        <v>87.0909090909091</v>
      </c>
      <c r="H135" s="12">
        <v>11.4</v>
      </c>
      <c r="I135" s="12">
        <f t="shared" si="8"/>
        <v>87.0909090909091</v>
      </c>
    </row>
    <row r="136" spans="5:9" ht="12.75">
      <c r="E136" s="12">
        <v>11.5</v>
      </c>
      <c r="F136" s="12">
        <f t="shared" si="13"/>
        <v>90.63636363636364</v>
      </c>
      <c r="H136" s="12">
        <v>11.5</v>
      </c>
      <c r="I136" s="12">
        <f t="shared" si="8"/>
        <v>90.63636363636364</v>
      </c>
    </row>
    <row r="137" spans="5:9" ht="12.75">
      <c r="E137" s="12">
        <v>11.6</v>
      </c>
      <c r="F137" s="12">
        <f t="shared" si="13"/>
        <v>94.18181818181819</v>
      </c>
      <c r="H137" s="12">
        <v>11.6</v>
      </c>
      <c r="I137" s="12">
        <f t="shared" si="8"/>
        <v>94.1818181818182</v>
      </c>
    </row>
    <row r="138" spans="5:9" ht="12.75">
      <c r="E138" s="12">
        <v>11.7</v>
      </c>
      <c r="F138" s="12">
        <f t="shared" si="13"/>
        <v>97.72727272727273</v>
      </c>
      <c r="H138" s="12">
        <v>11.7</v>
      </c>
      <c r="I138" s="12">
        <f t="shared" si="8"/>
        <v>97.72727272727272</v>
      </c>
    </row>
    <row r="139" spans="5:9" ht="12.75">
      <c r="E139" s="12">
        <v>11.8</v>
      </c>
      <c r="F139" s="12">
        <f t="shared" si="13"/>
        <v>101.27272727272728</v>
      </c>
      <c r="H139" s="12">
        <v>11.8</v>
      </c>
      <c r="I139" s="12">
        <f t="shared" si="8"/>
        <v>101.27272727272728</v>
      </c>
    </row>
    <row r="140" spans="5:9" ht="12.75">
      <c r="E140" s="12">
        <v>11.9</v>
      </c>
      <c r="F140" s="12">
        <f t="shared" si="13"/>
        <v>104.81818181818183</v>
      </c>
      <c r="H140" s="12">
        <v>11.9</v>
      </c>
      <c r="I140" s="12">
        <f t="shared" si="8"/>
        <v>104.81818181818183</v>
      </c>
    </row>
    <row r="141" spans="5:9" ht="12.75">
      <c r="E141" s="12">
        <v>12</v>
      </c>
      <c r="F141" s="12">
        <f t="shared" si="13"/>
        <v>108.36363636363637</v>
      </c>
      <c r="H141" s="12">
        <v>12</v>
      </c>
      <c r="I141" s="12">
        <f t="shared" si="8"/>
        <v>108.36363636363637</v>
      </c>
    </row>
    <row r="142" spans="5:9" ht="12.75">
      <c r="E142" s="12">
        <v>12.1</v>
      </c>
      <c r="F142" s="12">
        <f t="shared" si="13"/>
        <v>111.90909090909092</v>
      </c>
      <c r="H142" s="12">
        <v>12.1</v>
      </c>
      <c r="I142" s="12">
        <f t="shared" si="8"/>
        <v>111.90909090909092</v>
      </c>
    </row>
    <row r="143" spans="5:9" ht="12.75">
      <c r="E143" s="12">
        <v>12.2</v>
      </c>
      <c r="F143" s="12">
        <f t="shared" si="13"/>
        <v>115.45454545454547</v>
      </c>
      <c r="H143" s="12">
        <v>12.2</v>
      </c>
      <c r="I143" s="12">
        <f t="shared" si="8"/>
        <v>115.45454545454547</v>
      </c>
    </row>
    <row r="144" spans="5:9" ht="12.75">
      <c r="E144" s="12">
        <v>12.3</v>
      </c>
      <c r="F144" s="12">
        <f>LOOKUP($E$21:$E$621,$B$21:$B$81,$C$21:$C$81)</f>
        <v>119</v>
      </c>
      <c r="H144" s="12">
        <v>12.3</v>
      </c>
      <c r="I144" s="12">
        <f t="shared" si="8"/>
        <v>119</v>
      </c>
    </row>
    <row r="145" spans="5:9" ht="12.75">
      <c r="E145" s="12">
        <v>12.4</v>
      </c>
      <c r="F145" s="12">
        <f aca="true" t="shared" si="14" ref="F145:F154">F144+(($F$155-$F$144)/(ROW($F$155)-ROW($F$144)))</f>
        <v>123.18181818181819</v>
      </c>
      <c r="H145" s="12">
        <v>12.4</v>
      </c>
      <c r="I145" s="12">
        <f t="shared" si="8"/>
        <v>123.1818181818182</v>
      </c>
    </row>
    <row r="146" spans="5:9" ht="12.75">
      <c r="E146" s="12">
        <v>12.5</v>
      </c>
      <c r="F146" s="12">
        <f t="shared" si="14"/>
        <v>127.36363636363637</v>
      </c>
      <c r="H146" s="12">
        <v>12.5</v>
      </c>
      <c r="I146" s="12">
        <f t="shared" si="8"/>
        <v>127.36363636363637</v>
      </c>
    </row>
    <row r="147" spans="5:9" ht="12.75">
      <c r="E147" s="12">
        <v>12.6</v>
      </c>
      <c r="F147" s="12">
        <f t="shared" si="14"/>
        <v>131.54545454545456</v>
      </c>
      <c r="H147" s="12">
        <v>12.6</v>
      </c>
      <c r="I147" s="12">
        <f t="shared" si="8"/>
        <v>131.54545454545456</v>
      </c>
    </row>
    <row r="148" spans="5:9" ht="12.75">
      <c r="E148" s="12">
        <v>12.7</v>
      </c>
      <c r="F148" s="12">
        <f t="shared" si="14"/>
        <v>135.72727272727275</v>
      </c>
      <c r="H148" s="12">
        <v>12.7</v>
      </c>
      <c r="I148" s="12">
        <f t="shared" si="8"/>
        <v>135.72727272727275</v>
      </c>
    </row>
    <row r="149" spans="5:9" ht="12.75">
      <c r="E149" s="12">
        <v>12.8</v>
      </c>
      <c r="F149" s="12">
        <f t="shared" si="14"/>
        <v>139.90909090909093</v>
      </c>
      <c r="H149" s="12">
        <v>12.8</v>
      </c>
      <c r="I149" s="12">
        <f aca="true" t="shared" si="15" ref="I149:I212">$F149*$I$17/$B$5</f>
        <v>139.90909090909093</v>
      </c>
    </row>
    <row r="150" spans="5:9" ht="12.75">
      <c r="E150" s="12">
        <v>12.9</v>
      </c>
      <c r="F150" s="12">
        <f t="shared" si="14"/>
        <v>144.09090909090912</v>
      </c>
      <c r="H150" s="12">
        <v>12.9</v>
      </c>
      <c r="I150" s="12">
        <f t="shared" si="15"/>
        <v>144.09090909090912</v>
      </c>
    </row>
    <row r="151" spans="5:9" ht="12.75">
      <c r="E151" s="12">
        <v>13</v>
      </c>
      <c r="F151" s="12">
        <f t="shared" si="14"/>
        <v>148.2727272727273</v>
      </c>
      <c r="H151" s="12">
        <v>13</v>
      </c>
      <c r="I151" s="12">
        <f t="shared" si="15"/>
        <v>148.2727272727273</v>
      </c>
    </row>
    <row r="152" spans="5:9" ht="12.75">
      <c r="E152" s="12">
        <v>13.1</v>
      </c>
      <c r="F152" s="12">
        <f t="shared" si="14"/>
        <v>152.4545454545455</v>
      </c>
      <c r="H152" s="12">
        <v>13.1</v>
      </c>
      <c r="I152" s="12">
        <f t="shared" si="15"/>
        <v>152.4545454545455</v>
      </c>
    </row>
    <row r="153" spans="5:9" ht="12.75">
      <c r="E153" s="12">
        <v>13.2</v>
      </c>
      <c r="F153" s="12">
        <f t="shared" si="14"/>
        <v>156.63636363636368</v>
      </c>
      <c r="H153" s="12">
        <v>13.2</v>
      </c>
      <c r="I153" s="12">
        <f t="shared" si="15"/>
        <v>156.63636363636368</v>
      </c>
    </row>
    <row r="154" spans="5:9" ht="12.75">
      <c r="E154" s="12">
        <v>13.3</v>
      </c>
      <c r="F154" s="12">
        <f t="shared" si="14"/>
        <v>160.81818181818187</v>
      </c>
      <c r="H154" s="12">
        <v>13.3</v>
      </c>
      <c r="I154" s="12">
        <f t="shared" si="15"/>
        <v>160.81818181818187</v>
      </c>
    </row>
    <row r="155" spans="5:9" ht="12.75">
      <c r="E155" s="12">
        <v>13.4</v>
      </c>
      <c r="F155" s="12">
        <f>LOOKUP($E$21:$E$621,$B$21:$B$81,$C$21:$C$81)</f>
        <v>165</v>
      </c>
      <c r="H155" s="12">
        <v>13.4</v>
      </c>
      <c r="I155" s="12">
        <f t="shared" si="15"/>
        <v>165</v>
      </c>
    </row>
    <row r="156" spans="5:9" ht="12.75">
      <c r="E156" s="12">
        <v>13.5</v>
      </c>
      <c r="F156" s="12">
        <f aca="true" t="shared" si="16" ref="F156:F165">F155+(($F$166-$F$155)/(ROW($F$166)-ROW($F$155)))</f>
        <v>169.8181818181818</v>
      </c>
      <c r="H156" s="12">
        <v>13.5</v>
      </c>
      <c r="I156" s="12">
        <f t="shared" si="15"/>
        <v>169.8181818181818</v>
      </c>
    </row>
    <row r="157" spans="5:9" ht="12.75">
      <c r="E157" s="12">
        <v>13.6</v>
      </c>
      <c r="F157" s="12">
        <f t="shared" si="16"/>
        <v>174.63636363636363</v>
      </c>
      <c r="H157" s="12">
        <v>13.6</v>
      </c>
      <c r="I157" s="12">
        <f t="shared" si="15"/>
        <v>174.63636363636363</v>
      </c>
    </row>
    <row r="158" spans="5:9" ht="12.75">
      <c r="E158" s="12">
        <v>13.7</v>
      </c>
      <c r="F158" s="12">
        <f t="shared" si="16"/>
        <v>179.45454545454544</v>
      </c>
      <c r="H158" s="12">
        <v>13.7</v>
      </c>
      <c r="I158" s="12">
        <f t="shared" si="15"/>
        <v>179.45454545454544</v>
      </c>
    </row>
    <row r="159" spans="5:9" ht="12.75">
      <c r="E159" s="12">
        <v>13.8</v>
      </c>
      <c r="F159" s="12">
        <f t="shared" si="16"/>
        <v>184.27272727272725</v>
      </c>
      <c r="H159" s="12">
        <v>13.8</v>
      </c>
      <c r="I159" s="12">
        <f t="shared" si="15"/>
        <v>184.27272727272725</v>
      </c>
    </row>
    <row r="160" spans="5:9" ht="12.75">
      <c r="E160" s="12">
        <v>13.9</v>
      </c>
      <c r="F160" s="12">
        <f t="shared" si="16"/>
        <v>189.09090909090907</v>
      </c>
      <c r="H160" s="12">
        <v>13.9</v>
      </c>
      <c r="I160" s="12">
        <f t="shared" si="15"/>
        <v>189.09090909090907</v>
      </c>
    </row>
    <row r="161" spans="5:9" ht="12.75">
      <c r="E161" s="12">
        <v>14</v>
      </c>
      <c r="F161" s="12">
        <f t="shared" si="16"/>
        <v>193.90909090909088</v>
      </c>
      <c r="H161" s="12">
        <v>14</v>
      </c>
      <c r="I161" s="12">
        <f t="shared" si="15"/>
        <v>193.90909090909085</v>
      </c>
    </row>
    <row r="162" spans="5:9" ht="12.75">
      <c r="E162" s="12">
        <v>14.1</v>
      </c>
      <c r="F162" s="12">
        <f t="shared" si="16"/>
        <v>198.7272727272727</v>
      </c>
      <c r="H162" s="12">
        <v>14.1</v>
      </c>
      <c r="I162" s="12">
        <f t="shared" si="15"/>
        <v>198.72727272727272</v>
      </c>
    </row>
    <row r="163" spans="5:9" ht="12.75">
      <c r="E163" s="12">
        <v>14.2</v>
      </c>
      <c r="F163" s="12">
        <f t="shared" si="16"/>
        <v>203.5454545454545</v>
      </c>
      <c r="H163" s="12">
        <v>14.2</v>
      </c>
      <c r="I163" s="12">
        <f t="shared" si="15"/>
        <v>203.5454545454545</v>
      </c>
    </row>
    <row r="164" spans="5:9" ht="12.75">
      <c r="E164" s="12">
        <v>14.3</v>
      </c>
      <c r="F164" s="12">
        <f t="shared" si="16"/>
        <v>208.36363636363632</v>
      </c>
      <c r="H164" s="12">
        <v>14.3</v>
      </c>
      <c r="I164" s="12">
        <f t="shared" si="15"/>
        <v>208.36363636363632</v>
      </c>
    </row>
    <row r="165" spans="5:9" ht="12.75">
      <c r="E165" s="12">
        <v>14.4</v>
      </c>
      <c r="F165" s="12">
        <f t="shared" si="16"/>
        <v>213.18181818181813</v>
      </c>
      <c r="H165" s="12">
        <v>14.4</v>
      </c>
      <c r="I165" s="12">
        <f t="shared" si="15"/>
        <v>213.18181818181813</v>
      </c>
    </row>
    <row r="166" spans="5:9" ht="12.75">
      <c r="E166" s="12">
        <v>14.5</v>
      </c>
      <c r="F166" s="12">
        <f>LOOKUP($E$21:$E$621,$B$21:$B$81,$C$21:$C$81)</f>
        <v>218</v>
      </c>
      <c r="H166" s="12">
        <v>14.5</v>
      </c>
      <c r="I166" s="12">
        <f t="shared" si="15"/>
        <v>218</v>
      </c>
    </row>
    <row r="167" spans="5:9" ht="12.75">
      <c r="E167" s="12">
        <v>14.6</v>
      </c>
      <c r="F167" s="12">
        <f aca="true" t="shared" si="17" ref="F167:F177">F166+(($F$178-$F$166)/(ROW($F$178)-ROW($F$166)))</f>
        <v>223.25</v>
      </c>
      <c r="H167" s="12">
        <v>14.6</v>
      </c>
      <c r="I167" s="12">
        <f t="shared" si="15"/>
        <v>223.25</v>
      </c>
    </row>
    <row r="168" spans="5:9" ht="12.75">
      <c r="E168" s="12">
        <v>14.7</v>
      </c>
      <c r="F168" s="12">
        <f t="shared" si="17"/>
        <v>228.5</v>
      </c>
      <c r="H168" s="12">
        <v>14.7</v>
      </c>
      <c r="I168" s="12">
        <f t="shared" si="15"/>
        <v>228.5</v>
      </c>
    </row>
    <row r="169" spans="5:9" ht="12.75">
      <c r="E169" s="12">
        <v>14.8</v>
      </c>
      <c r="F169" s="12">
        <f t="shared" si="17"/>
        <v>233.75</v>
      </c>
      <c r="H169" s="12">
        <v>14.8</v>
      </c>
      <c r="I169" s="12">
        <f t="shared" si="15"/>
        <v>233.75</v>
      </c>
    </row>
    <row r="170" spans="5:9" ht="12.75">
      <c r="E170" s="12">
        <v>14.9</v>
      </c>
      <c r="F170" s="12">
        <f t="shared" si="17"/>
        <v>239</v>
      </c>
      <c r="H170" s="12">
        <v>14.9</v>
      </c>
      <c r="I170" s="12">
        <f t="shared" si="15"/>
        <v>239</v>
      </c>
    </row>
    <row r="171" spans="5:9" ht="12.75">
      <c r="E171" s="12">
        <v>15</v>
      </c>
      <c r="F171" s="12">
        <f t="shared" si="17"/>
        <v>244.25</v>
      </c>
      <c r="H171" s="12">
        <v>15</v>
      </c>
      <c r="I171" s="12">
        <f t="shared" si="15"/>
        <v>244.25</v>
      </c>
    </row>
    <row r="172" spans="5:9" ht="12.75">
      <c r="E172" s="12">
        <v>15.1</v>
      </c>
      <c r="F172" s="12">
        <f t="shared" si="17"/>
        <v>249.5</v>
      </c>
      <c r="H172" s="12">
        <v>15.1</v>
      </c>
      <c r="I172" s="12">
        <f t="shared" si="15"/>
        <v>249.5</v>
      </c>
    </row>
    <row r="173" spans="5:9" ht="12.75">
      <c r="E173" s="12">
        <v>15.2</v>
      </c>
      <c r="F173" s="12">
        <f t="shared" si="17"/>
        <v>254.75</v>
      </c>
      <c r="H173" s="12">
        <v>15.2</v>
      </c>
      <c r="I173" s="12">
        <f t="shared" si="15"/>
        <v>254.75</v>
      </c>
    </row>
    <row r="174" spans="5:9" ht="12.75">
      <c r="E174" s="12">
        <v>15.3</v>
      </c>
      <c r="F174" s="12">
        <f t="shared" si="17"/>
        <v>260</v>
      </c>
      <c r="H174" s="12">
        <v>15.3</v>
      </c>
      <c r="I174" s="12">
        <f t="shared" si="15"/>
        <v>260</v>
      </c>
    </row>
    <row r="175" spans="5:9" ht="12.75">
      <c r="E175" s="12">
        <v>15.4</v>
      </c>
      <c r="F175" s="12">
        <f t="shared" si="17"/>
        <v>265.25</v>
      </c>
      <c r="H175" s="12">
        <v>15.4</v>
      </c>
      <c r="I175" s="12">
        <f t="shared" si="15"/>
        <v>265.25</v>
      </c>
    </row>
    <row r="176" spans="5:9" ht="12.75">
      <c r="E176" s="12">
        <v>15.5</v>
      </c>
      <c r="F176" s="12">
        <f t="shared" si="17"/>
        <v>270.5</v>
      </c>
      <c r="H176" s="12">
        <v>15.5</v>
      </c>
      <c r="I176" s="12">
        <f t="shared" si="15"/>
        <v>270.5</v>
      </c>
    </row>
    <row r="177" spans="5:9" ht="12.75">
      <c r="E177" s="12">
        <v>15.6</v>
      </c>
      <c r="F177" s="12">
        <f t="shared" si="17"/>
        <v>275.75</v>
      </c>
      <c r="H177" s="12">
        <v>15.6</v>
      </c>
      <c r="I177" s="12">
        <f t="shared" si="15"/>
        <v>275.75</v>
      </c>
    </row>
    <row r="178" spans="5:9" ht="12.75">
      <c r="E178" s="12">
        <v>15.7</v>
      </c>
      <c r="F178" s="12">
        <f>LOOKUP($E$21:$E$621,$B$21:$B$81,$C$21:$C$81)</f>
        <v>281</v>
      </c>
      <c r="H178" s="12">
        <v>15.7</v>
      </c>
      <c r="I178" s="12">
        <f t="shared" si="15"/>
        <v>281</v>
      </c>
    </row>
    <row r="179" spans="5:9" ht="12.75">
      <c r="E179" s="12">
        <v>15.8</v>
      </c>
      <c r="F179" s="12">
        <f aca="true" t="shared" si="18" ref="F179:F188">F178+(($F$189-$F$178)/(ROW($F$189)-ROW($F$178)))</f>
        <v>287.3636363636364</v>
      </c>
      <c r="H179" s="12">
        <v>15.8</v>
      </c>
      <c r="I179" s="12">
        <f t="shared" si="15"/>
        <v>287.3636363636364</v>
      </c>
    </row>
    <row r="180" spans="5:9" ht="12.75">
      <c r="E180" s="12">
        <v>15.9</v>
      </c>
      <c r="F180" s="12">
        <f t="shared" si="18"/>
        <v>293.72727272727275</v>
      </c>
      <c r="H180" s="12">
        <v>15.9</v>
      </c>
      <c r="I180" s="12">
        <f t="shared" si="15"/>
        <v>293.72727272727275</v>
      </c>
    </row>
    <row r="181" spans="5:9" ht="12.75">
      <c r="E181" s="12">
        <v>16</v>
      </c>
      <c r="F181" s="12">
        <f t="shared" si="18"/>
        <v>300.0909090909091</v>
      </c>
      <c r="H181" s="12">
        <v>16</v>
      </c>
      <c r="I181" s="12">
        <f t="shared" si="15"/>
        <v>300.0909090909091</v>
      </c>
    </row>
    <row r="182" spans="5:9" ht="12.75">
      <c r="E182" s="12">
        <v>16.1</v>
      </c>
      <c r="F182" s="12">
        <f t="shared" si="18"/>
        <v>306.4545454545455</v>
      </c>
      <c r="H182" s="12">
        <v>16.1</v>
      </c>
      <c r="I182" s="12">
        <f t="shared" si="15"/>
        <v>306.4545454545455</v>
      </c>
    </row>
    <row r="183" spans="5:9" ht="12.75">
      <c r="E183" s="12">
        <v>16.2</v>
      </c>
      <c r="F183" s="12">
        <f t="shared" si="18"/>
        <v>312.81818181818187</v>
      </c>
      <c r="H183" s="12">
        <v>16.2</v>
      </c>
      <c r="I183" s="12">
        <f t="shared" si="15"/>
        <v>312.81818181818187</v>
      </c>
    </row>
    <row r="184" spans="5:9" ht="12.75">
      <c r="E184" s="12">
        <v>16.3</v>
      </c>
      <c r="F184" s="12">
        <f t="shared" si="18"/>
        <v>319.18181818181824</v>
      </c>
      <c r="H184" s="12">
        <v>16.3</v>
      </c>
      <c r="I184" s="12">
        <f t="shared" si="15"/>
        <v>319.18181818181824</v>
      </c>
    </row>
    <row r="185" spans="5:9" ht="12.75">
      <c r="E185" s="12">
        <v>16.4</v>
      </c>
      <c r="F185" s="12">
        <f t="shared" si="18"/>
        <v>325.5454545454546</v>
      </c>
      <c r="H185" s="12">
        <v>16.4</v>
      </c>
      <c r="I185" s="12">
        <f t="shared" si="15"/>
        <v>325.5454545454546</v>
      </c>
    </row>
    <row r="186" spans="5:9" ht="12.75">
      <c r="E186" s="12">
        <v>16.5</v>
      </c>
      <c r="F186" s="12">
        <f t="shared" si="18"/>
        <v>331.909090909091</v>
      </c>
      <c r="H186" s="12">
        <v>16.5</v>
      </c>
      <c r="I186" s="12">
        <f t="shared" si="15"/>
        <v>331.909090909091</v>
      </c>
    </row>
    <row r="187" spans="5:9" ht="12.75">
      <c r="E187" s="12">
        <v>16.6</v>
      </c>
      <c r="F187" s="12">
        <f t="shared" si="18"/>
        <v>338.27272727272737</v>
      </c>
      <c r="H187" s="12">
        <v>16.6</v>
      </c>
      <c r="I187" s="12">
        <f t="shared" si="15"/>
        <v>338.27272727272737</v>
      </c>
    </row>
    <row r="188" spans="5:9" ht="12.75">
      <c r="E188" s="12">
        <v>16.7</v>
      </c>
      <c r="F188" s="12">
        <f t="shared" si="18"/>
        <v>344.63636363636374</v>
      </c>
      <c r="H188" s="12">
        <v>16.7</v>
      </c>
      <c r="I188" s="12">
        <f t="shared" si="15"/>
        <v>344.63636363636374</v>
      </c>
    </row>
    <row r="189" spans="5:9" ht="12.75">
      <c r="E189" s="12">
        <v>16.8</v>
      </c>
      <c r="F189" s="12">
        <f>LOOKUP($E$21:$E$621,$B$21:$B$81,$C$21:$C$81)</f>
        <v>351</v>
      </c>
      <c r="H189" s="12">
        <v>16.8</v>
      </c>
      <c r="I189" s="12">
        <f t="shared" si="15"/>
        <v>351</v>
      </c>
    </row>
    <row r="190" spans="5:9" ht="12.75">
      <c r="E190" s="12">
        <v>16.9</v>
      </c>
      <c r="F190" s="12">
        <f aca="true" t="shared" si="19" ref="F190:F199">F189+(($F$200-$F$189)/(ROW($F$200)-ROW($F$189)))</f>
        <v>358.45454545454544</v>
      </c>
      <c r="H190" s="12">
        <v>16.9</v>
      </c>
      <c r="I190" s="12">
        <f t="shared" si="15"/>
        <v>358.45454545454544</v>
      </c>
    </row>
    <row r="191" spans="5:9" ht="12.75">
      <c r="E191" s="12">
        <v>17</v>
      </c>
      <c r="F191" s="12">
        <f t="shared" si="19"/>
        <v>365.9090909090909</v>
      </c>
      <c r="H191" s="12">
        <v>17</v>
      </c>
      <c r="I191" s="12">
        <f t="shared" si="15"/>
        <v>365.9090909090909</v>
      </c>
    </row>
    <row r="192" spans="5:9" ht="12.75">
      <c r="E192" s="12">
        <v>17.1</v>
      </c>
      <c r="F192" s="12">
        <f t="shared" si="19"/>
        <v>373.3636363636363</v>
      </c>
      <c r="H192" s="12">
        <v>17.1</v>
      </c>
      <c r="I192" s="12">
        <f t="shared" si="15"/>
        <v>373.3636363636363</v>
      </c>
    </row>
    <row r="193" spans="5:9" ht="12.75">
      <c r="E193" s="12">
        <v>17.2</v>
      </c>
      <c r="F193" s="12">
        <f t="shared" si="19"/>
        <v>380.81818181818176</v>
      </c>
      <c r="H193" s="12">
        <v>17.2</v>
      </c>
      <c r="I193" s="12">
        <f t="shared" si="15"/>
        <v>380.8181818181817</v>
      </c>
    </row>
    <row r="194" spans="5:9" ht="12.75">
      <c r="E194" s="12">
        <v>17.3</v>
      </c>
      <c r="F194" s="12">
        <f t="shared" si="19"/>
        <v>388.2727272727272</v>
      </c>
      <c r="H194" s="12">
        <v>17.3</v>
      </c>
      <c r="I194" s="12">
        <f t="shared" si="15"/>
        <v>388.2727272727272</v>
      </c>
    </row>
    <row r="195" spans="5:9" ht="12.75">
      <c r="E195" s="12">
        <v>17.4</v>
      </c>
      <c r="F195" s="12">
        <f t="shared" si="19"/>
        <v>395.72727272727263</v>
      </c>
      <c r="H195" s="12">
        <v>17.4</v>
      </c>
      <c r="I195" s="12">
        <f t="shared" si="15"/>
        <v>395.72727272727263</v>
      </c>
    </row>
    <row r="196" spans="5:9" ht="12.75">
      <c r="E196" s="12">
        <v>17.5</v>
      </c>
      <c r="F196" s="12">
        <f t="shared" si="19"/>
        <v>403.1818181818181</v>
      </c>
      <c r="H196" s="12">
        <v>17.5</v>
      </c>
      <c r="I196" s="12">
        <f t="shared" si="15"/>
        <v>403.181818181818</v>
      </c>
    </row>
    <row r="197" spans="5:9" ht="12.75">
      <c r="E197" s="12">
        <v>17.6</v>
      </c>
      <c r="F197" s="12">
        <f t="shared" si="19"/>
        <v>410.6363636363635</v>
      </c>
      <c r="H197" s="12">
        <v>17.6</v>
      </c>
      <c r="I197" s="12">
        <f t="shared" si="15"/>
        <v>410.6363636363635</v>
      </c>
    </row>
    <row r="198" spans="5:9" ht="12.75">
      <c r="E198" s="12">
        <v>17.7</v>
      </c>
      <c r="F198" s="12">
        <f t="shared" si="19"/>
        <v>418.09090909090895</v>
      </c>
      <c r="H198" s="12">
        <v>17.7</v>
      </c>
      <c r="I198" s="12">
        <f t="shared" si="15"/>
        <v>418.09090909090895</v>
      </c>
    </row>
    <row r="199" spans="5:9" ht="12.75">
      <c r="E199" s="12">
        <v>17.8</v>
      </c>
      <c r="F199" s="12">
        <f t="shared" si="19"/>
        <v>425.5454545454544</v>
      </c>
      <c r="H199" s="12">
        <v>17.8</v>
      </c>
      <c r="I199" s="12">
        <f t="shared" si="15"/>
        <v>425.54545454545433</v>
      </c>
    </row>
    <row r="200" spans="5:9" ht="12.75">
      <c r="E200" s="12">
        <v>17.9</v>
      </c>
      <c r="F200" s="12">
        <f>LOOKUP($E$21:$E$621,$B$21:$B$81,$C$21:$C$81)</f>
        <v>433</v>
      </c>
      <c r="H200" s="12">
        <v>17.9</v>
      </c>
      <c r="I200" s="12">
        <f t="shared" si="15"/>
        <v>433</v>
      </c>
    </row>
    <row r="201" spans="5:9" ht="12.75">
      <c r="E201" s="12">
        <v>18</v>
      </c>
      <c r="F201" s="12">
        <f aca="true" t="shared" si="20" ref="F201:F210">F200+(($F$211-$F$200)/(ROW($F$211)-ROW($F$200)))</f>
        <v>441.54545454545456</v>
      </c>
      <c r="H201" s="12">
        <v>18</v>
      </c>
      <c r="I201" s="12">
        <f t="shared" si="15"/>
        <v>441.54545454545456</v>
      </c>
    </row>
    <row r="202" spans="5:9" ht="12.75">
      <c r="E202" s="12">
        <v>18.1</v>
      </c>
      <c r="F202" s="12">
        <f t="shared" si="20"/>
        <v>450.0909090909091</v>
      </c>
      <c r="H202" s="12">
        <v>18.1</v>
      </c>
      <c r="I202" s="12">
        <f t="shared" si="15"/>
        <v>450.0909090909091</v>
      </c>
    </row>
    <row r="203" spans="5:9" ht="12.75">
      <c r="E203" s="12">
        <v>18.2</v>
      </c>
      <c r="F203" s="12">
        <f t="shared" si="20"/>
        <v>458.6363636363637</v>
      </c>
      <c r="H203" s="12">
        <v>18.2</v>
      </c>
      <c r="I203" s="12">
        <f t="shared" si="15"/>
        <v>458.6363636363637</v>
      </c>
    </row>
    <row r="204" spans="5:9" ht="12.75">
      <c r="E204" s="12">
        <v>18.3</v>
      </c>
      <c r="F204" s="12">
        <f t="shared" si="20"/>
        <v>467.18181818181824</v>
      </c>
      <c r="H204" s="12">
        <v>18.3</v>
      </c>
      <c r="I204" s="12">
        <f t="shared" si="15"/>
        <v>467.1818181818183</v>
      </c>
    </row>
    <row r="205" spans="5:9" ht="12.75">
      <c r="E205" s="12">
        <v>18.4</v>
      </c>
      <c r="F205" s="12">
        <f t="shared" si="20"/>
        <v>475.7272727272728</v>
      </c>
      <c r="H205" s="12">
        <v>18.4</v>
      </c>
      <c r="I205" s="12">
        <f t="shared" si="15"/>
        <v>475.7272727272728</v>
      </c>
    </row>
    <row r="206" spans="5:9" ht="12.75">
      <c r="E206" s="12">
        <v>18.5</v>
      </c>
      <c r="F206" s="12">
        <f t="shared" si="20"/>
        <v>484.27272727272737</v>
      </c>
      <c r="H206" s="12">
        <v>18.5</v>
      </c>
      <c r="I206" s="12">
        <f t="shared" si="15"/>
        <v>484.27272727272737</v>
      </c>
    </row>
    <row r="207" spans="5:9" ht="12.75">
      <c r="E207" s="12">
        <v>18.6</v>
      </c>
      <c r="F207" s="12">
        <f t="shared" si="20"/>
        <v>492.8181818181819</v>
      </c>
      <c r="H207" s="12">
        <v>18.6</v>
      </c>
      <c r="I207" s="12">
        <f t="shared" si="15"/>
        <v>492.818181818182</v>
      </c>
    </row>
    <row r="208" spans="5:9" ht="12.75">
      <c r="E208" s="12">
        <v>18.7</v>
      </c>
      <c r="F208" s="12">
        <f t="shared" si="20"/>
        <v>501.3636363636365</v>
      </c>
      <c r="H208" s="12">
        <v>18.7</v>
      </c>
      <c r="I208" s="12">
        <f t="shared" si="15"/>
        <v>501.3636363636365</v>
      </c>
    </row>
    <row r="209" spans="5:9" ht="12.75">
      <c r="E209" s="12">
        <v>18.8</v>
      </c>
      <c r="F209" s="12">
        <f t="shared" si="20"/>
        <v>509.90909090909105</v>
      </c>
      <c r="H209" s="12">
        <v>18.8</v>
      </c>
      <c r="I209" s="12">
        <f t="shared" si="15"/>
        <v>509.90909090909105</v>
      </c>
    </row>
    <row r="210" spans="5:9" ht="12.75">
      <c r="E210" s="12">
        <v>18.9</v>
      </c>
      <c r="F210" s="12">
        <f t="shared" si="20"/>
        <v>518.4545454545456</v>
      </c>
      <c r="H210" s="12">
        <v>18.9</v>
      </c>
      <c r="I210" s="12">
        <f t="shared" si="15"/>
        <v>518.4545454545456</v>
      </c>
    </row>
    <row r="211" spans="5:9" ht="12.75">
      <c r="E211" s="12">
        <v>19</v>
      </c>
      <c r="F211" s="12">
        <f>LOOKUP($E$21:$E$621,$B$21:$B$81,$C$21:$C$81)</f>
        <v>527</v>
      </c>
      <c r="H211" s="12">
        <v>19</v>
      </c>
      <c r="I211" s="12">
        <f t="shared" si="15"/>
        <v>527</v>
      </c>
    </row>
    <row r="212" spans="5:9" ht="12.75">
      <c r="E212" s="12">
        <v>19.1</v>
      </c>
      <c r="F212" s="12">
        <f aca="true" t="shared" si="21" ref="F212:F221">F211+(($F$222-$F$211)/(ROW($F$222)-ROW($F$211)))</f>
        <v>536.8181818181819</v>
      </c>
      <c r="H212" s="12">
        <v>19.1</v>
      </c>
      <c r="I212" s="12">
        <f t="shared" si="15"/>
        <v>536.8181818181819</v>
      </c>
    </row>
    <row r="213" spans="5:9" ht="12.75">
      <c r="E213" s="12">
        <v>19.2</v>
      </c>
      <c r="F213" s="12">
        <f t="shared" si="21"/>
        <v>546.6363636363637</v>
      </c>
      <c r="H213" s="12">
        <v>19.2</v>
      </c>
      <c r="I213" s="12">
        <f aca="true" t="shared" si="22" ref="I213:I276">$F213*$I$17/$B$5</f>
        <v>546.6363636363637</v>
      </c>
    </row>
    <row r="214" spans="5:9" ht="12.75">
      <c r="E214" s="12">
        <v>19.3</v>
      </c>
      <c r="F214" s="12">
        <f t="shared" si="21"/>
        <v>556.4545454545456</v>
      </c>
      <c r="H214" s="12">
        <v>19.3</v>
      </c>
      <c r="I214" s="12">
        <f t="shared" si="22"/>
        <v>556.4545454545456</v>
      </c>
    </row>
    <row r="215" spans="5:9" ht="12.75">
      <c r="E215" s="12">
        <v>19.4</v>
      </c>
      <c r="F215" s="12">
        <f t="shared" si="21"/>
        <v>566.2727272727275</v>
      </c>
      <c r="H215" s="12">
        <v>19.4</v>
      </c>
      <c r="I215" s="12">
        <f t="shared" si="22"/>
        <v>566.2727272727275</v>
      </c>
    </row>
    <row r="216" spans="5:9" ht="12.75">
      <c r="E216" s="12">
        <v>19.5</v>
      </c>
      <c r="F216" s="12">
        <f t="shared" si="21"/>
        <v>576.0909090909093</v>
      </c>
      <c r="H216" s="12">
        <v>19.5</v>
      </c>
      <c r="I216" s="12">
        <f t="shared" si="22"/>
        <v>576.0909090909093</v>
      </c>
    </row>
    <row r="217" spans="5:9" ht="12.75">
      <c r="E217" s="12">
        <v>19.6</v>
      </c>
      <c r="F217" s="12">
        <f t="shared" si="21"/>
        <v>585.9090909090912</v>
      </c>
      <c r="H217" s="12">
        <v>19.6</v>
      </c>
      <c r="I217" s="12">
        <f t="shared" si="22"/>
        <v>585.9090909090912</v>
      </c>
    </row>
    <row r="218" spans="5:9" ht="12.75">
      <c r="E218" s="12">
        <v>19.7</v>
      </c>
      <c r="F218" s="12">
        <f t="shared" si="21"/>
        <v>595.7272727272731</v>
      </c>
      <c r="H218" s="12">
        <v>19.7</v>
      </c>
      <c r="I218" s="12">
        <f t="shared" si="22"/>
        <v>595.7272727272731</v>
      </c>
    </row>
    <row r="219" spans="5:9" ht="12.75">
      <c r="E219" s="12">
        <v>19.8</v>
      </c>
      <c r="F219" s="12">
        <f t="shared" si="21"/>
        <v>605.545454545455</v>
      </c>
      <c r="H219" s="12">
        <v>19.8</v>
      </c>
      <c r="I219" s="12">
        <f t="shared" si="22"/>
        <v>605.545454545455</v>
      </c>
    </row>
    <row r="220" spans="5:9" ht="12.75">
      <c r="E220" s="12">
        <v>19.9</v>
      </c>
      <c r="F220" s="12">
        <f t="shared" si="21"/>
        <v>615.3636363636368</v>
      </c>
      <c r="H220" s="12">
        <v>19.9</v>
      </c>
      <c r="I220" s="12">
        <f t="shared" si="22"/>
        <v>615.3636363636368</v>
      </c>
    </row>
    <row r="221" spans="5:9" ht="12.75">
      <c r="E221" s="12">
        <v>20</v>
      </c>
      <c r="F221" s="12">
        <f t="shared" si="21"/>
        <v>625.1818181818187</v>
      </c>
      <c r="H221" s="12">
        <v>20</v>
      </c>
      <c r="I221" s="12">
        <f t="shared" si="22"/>
        <v>625.1818181818187</v>
      </c>
    </row>
    <row r="222" spans="5:9" ht="12.75">
      <c r="E222" s="12">
        <v>20.1</v>
      </c>
      <c r="F222" s="12">
        <f>LOOKUP($E$21:$E$621,$B$21:$B$81,$C$21:$C$81)</f>
        <v>635</v>
      </c>
      <c r="H222" s="12">
        <v>20.1</v>
      </c>
      <c r="I222" s="12">
        <f t="shared" si="22"/>
        <v>635</v>
      </c>
    </row>
    <row r="223" spans="5:9" ht="12.75">
      <c r="E223" s="12">
        <v>20.2</v>
      </c>
      <c r="F223" s="12">
        <f aca="true" t="shared" si="23" ref="F223:F233">F222+(($F$234-$F$222)/(ROW($F$234)-ROW($F$222)))</f>
        <v>645.3333333333334</v>
      </c>
      <c r="H223" s="12">
        <v>20.2</v>
      </c>
      <c r="I223" s="12">
        <f t="shared" si="22"/>
        <v>645.3333333333334</v>
      </c>
    </row>
    <row r="224" spans="5:9" ht="12.75">
      <c r="E224" s="12">
        <v>20.3</v>
      </c>
      <c r="F224" s="12">
        <f t="shared" si="23"/>
        <v>655.6666666666667</v>
      </c>
      <c r="H224" s="12">
        <v>20.3</v>
      </c>
      <c r="I224" s="12">
        <f t="shared" si="22"/>
        <v>655.6666666666667</v>
      </c>
    </row>
    <row r="225" spans="5:9" ht="12.75">
      <c r="E225" s="12">
        <v>20.4</v>
      </c>
      <c r="F225" s="12">
        <f t="shared" si="23"/>
        <v>666.0000000000001</v>
      </c>
      <c r="H225" s="12">
        <v>20.4</v>
      </c>
      <c r="I225" s="12">
        <f t="shared" si="22"/>
        <v>666.0000000000001</v>
      </c>
    </row>
    <row r="226" spans="5:9" ht="12.75">
      <c r="E226" s="12">
        <v>20.5</v>
      </c>
      <c r="F226" s="12">
        <f t="shared" si="23"/>
        <v>676.3333333333335</v>
      </c>
      <c r="H226" s="12">
        <v>20.5</v>
      </c>
      <c r="I226" s="12">
        <f t="shared" si="22"/>
        <v>676.3333333333335</v>
      </c>
    </row>
    <row r="227" spans="5:9" ht="12.75">
      <c r="E227" s="12">
        <v>20.6</v>
      </c>
      <c r="F227" s="12">
        <f t="shared" si="23"/>
        <v>686.6666666666669</v>
      </c>
      <c r="H227" s="12">
        <v>20.6</v>
      </c>
      <c r="I227" s="12">
        <f t="shared" si="22"/>
        <v>686.6666666666669</v>
      </c>
    </row>
    <row r="228" spans="5:9" ht="12.75">
      <c r="E228" s="12">
        <v>20.7</v>
      </c>
      <c r="F228" s="12">
        <f t="shared" si="23"/>
        <v>697.0000000000002</v>
      </c>
      <c r="H228" s="12">
        <v>20.7</v>
      </c>
      <c r="I228" s="12">
        <f t="shared" si="22"/>
        <v>697.0000000000002</v>
      </c>
    </row>
    <row r="229" spans="5:9" ht="12.75">
      <c r="E229" s="12">
        <v>20.8</v>
      </c>
      <c r="F229" s="12">
        <f t="shared" si="23"/>
        <v>707.3333333333336</v>
      </c>
      <c r="H229" s="12">
        <v>20.8</v>
      </c>
      <c r="I229" s="12">
        <f t="shared" si="22"/>
        <v>707.3333333333336</v>
      </c>
    </row>
    <row r="230" spans="5:9" ht="12.75">
      <c r="E230" s="12">
        <v>20.9</v>
      </c>
      <c r="F230" s="12">
        <f t="shared" si="23"/>
        <v>717.666666666667</v>
      </c>
      <c r="H230" s="12">
        <v>20.9</v>
      </c>
      <c r="I230" s="12">
        <f t="shared" si="22"/>
        <v>717.666666666667</v>
      </c>
    </row>
    <row r="231" spans="5:9" ht="12.75">
      <c r="E231" s="12">
        <v>21</v>
      </c>
      <c r="F231" s="12">
        <f t="shared" si="23"/>
        <v>728.0000000000003</v>
      </c>
      <c r="H231" s="12">
        <v>21</v>
      </c>
      <c r="I231" s="12">
        <f t="shared" si="22"/>
        <v>728.0000000000003</v>
      </c>
    </row>
    <row r="232" spans="5:9" ht="12.75">
      <c r="E232" s="12">
        <v>21.1</v>
      </c>
      <c r="F232" s="12">
        <f t="shared" si="23"/>
        <v>738.3333333333337</v>
      </c>
      <c r="H232" s="12">
        <v>21.1</v>
      </c>
      <c r="I232" s="12">
        <f t="shared" si="22"/>
        <v>738.3333333333336</v>
      </c>
    </row>
    <row r="233" spans="5:9" ht="12.75">
      <c r="E233" s="12">
        <v>21.2</v>
      </c>
      <c r="F233" s="12">
        <f t="shared" si="23"/>
        <v>748.6666666666671</v>
      </c>
      <c r="H233" s="12">
        <v>21.2</v>
      </c>
      <c r="I233" s="12">
        <f t="shared" si="22"/>
        <v>748.6666666666671</v>
      </c>
    </row>
    <row r="234" spans="5:9" ht="12.75">
      <c r="E234" s="12">
        <v>21.3</v>
      </c>
      <c r="F234" s="12">
        <f>LOOKUP($E$21:$E$621,$B$21:$B$81,$C$21:$C$81)</f>
        <v>759</v>
      </c>
      <c r="H234" s="12">
        <v>21.3</v>
      </c>
      <c r="I234" s="12">
        <f t="shared" si="22"/>
        <v>759</v>
      </c>
    </row>
    <row r="235" spans="5:9" ht="12.75">
      <c r="E235" s="12">
        <v>21.4</v>
      </c>
      <c r="F235" s="12">
        <f aca="true" t="shared" si="24" ref="F235:F244">F234+(($F$245-$F$234)/(ROW($F$245)-ROW($F$234)))</f>
        <v>771</v>
      </c>
      <c r="H235" s="12">
        <v>21.4</v>
      </c>
      <c r="I235" s="12">
        <f t="shared" si="22"/>
        <v>771</v>
      </c>
    </row>
    <row r="236" spans="5:9" ht="12.75">
      <c r="E236" s="12">
        <v>21.5</v>
      </c>
      <c r="F236" s="12">
        <f t="shared" si="24"/>
        <v>783</v>
      </c>
      <c r="H236" s="12">
        <v>21.5</v>
      </c>
      <c r="I236" s="12">
        <f t="shared" si="22"/>
        <v>783</v>
      </c>
    </row>
    <row r="237" spans="5:9" ht="12.75">
      <c r="E237" s="12">
        <v>21.6</v>
      </c>
      <c r="F237" s="12">
        <f t="shared" si="24"/>
        <v>795</v>
      </c>
      <c r="H237" s="12">
        <v>21.6</v>
      </c>
      <c r="I237" s="12">
        <f t="shared" si="22"/>
        <v>795</v>
      </c>
    </row>
    <row r="238" spans="5:9" ht="12.75">
      <c r="E238" s="12">
        <v>21.7</v>
      </c>
      <c r="F238" s="12">
        <f t="shared" si="24"/>
        <v>807</v>
      </c>
      <c r="H238" s="12">
        <v>21.7</v>
      </c>
      <c r="I238" s="12">
        <f t="shared" si="22"/>
        <v>807</v>
      </c>
    </row>
    <row r="239" spans="5:9" ht="12.75">
      <c r="E239" s="12">
        <v>21.8</v>
      </c>
      <c r="F239" s="12">
        <f t="shared" si="24"/>
        <v>819</v>
      </c>
      <c r="H239" s="12">
        <v>21.8</v>
      </c>
      <c r="I239" s="12">
        <f t="shared" si="22"/>
        <v>819</v>
      </c>
    </row>
    <row r="240" spans="5:9" ht="12.75">
      <c r="E240" s="12">
        <v>21.9</v>
      </c>
      <c r="F240" s="12">
        <f t="shared" si="24"/>
        <v>831</v>
      </c>
      <c r="H240" s="12">
        <v>21.9</v>
      </c>
      <c r="I240" s="12">
        <f t="shared" si="22"/>
        <v>831</v>
      </c>
    </row>
    <row r="241" spans="5:9" ht="12.75">
      <c r="E241" s="12">
        <v>22</v>
      </c>
      <c r="F241" s="12">
        <f t="shared" si="24"/>
        <v>843</v>
      </c>
      <c r="H241" s="12">
        <v>22</v>
      </c>
      <c r="I241" s="12">
        <f t="shared" si="22"/>
        <v>843</v>
      </c>
    </row>
    <row r="242" spans="5:9" ht="12.75">
      <c r="E242" s="12">
        <v>22.1</v>
      </c>
      <c r="F242" s="12">
        <f t="shared" si="24"/>
        <v>855</v>
      </c>
      <c r="H242" s="12">
        <v>22.1</v>
      </c>
      <c r="I242" s="12">
        <f t="shared" si="22"/>
        <v>855</v>
      </c>
    </row>
    <row r="243" spans="5:9" ht="12.75">
      <c r="E243" s="12">
        <v>22.2</v>
      </c>
      <c r="F243" s="12">
        <f t="shared" si="24"/>
        <v>867</v>
      </c>
      <c r="H243" s="12">
        <v>22.2</v>
      </c>
      <c r="I243" s="12">
        <f t="shared" si="22"/>
        <v>867</v>
      </c>
    </row>
    <row r="244" spans="5:9" ht="12.75">
      <c r="E244" s="12">
        <v>22.3</v>
      </c>
      <c r="F244" s="12">
        <f t="shared" si="24"/>
        <v>879</v>
      </c>
      <c r="H244" s="12">
        <v>22.3</v>
      </c>
      <c r="I244" s="12">
        <f t="shared" si="22"/>
        <v>879</v>
      </c>
    </row>
    <row r="245" spans="5:9" ht="12.75">
      <c r="E245" s="12">
        <v>22.4</v>
      </c>
      <c r="F245" s="12">
        <f>LOOKUP($E$21:$E$621,$B$21:$B$81,$C$21:$C$81)</f>
        <v>891</v>
      </c>
      <c r="H245" s="12">
        <v>22.4</v>
      </c>
      <c r="I245" s="12">
        <f t="shared" si="22"/>
        <v>891</v>
      </c>
    </row>
    <row r="246" spans="5:9" ht="12.75">
      <c r="E246" s="12">
        <v>22.5</v>
      </c>
      <c r="F246" s="12">
        <f aca="true" t="shared" si="25" ref="F246:F255">F245+(($F$256-$F$245)/(ROW($F$256)-ROW($F$245)))</f>
        <v>904</v>
      </c>
      <c r="H246" s="12">
        <v>22.5</v>
      </c>
      <c r="I246" s="12">
        <f t="shared" si="22"/>
        <v>904</v>
      </c>
    </row>
    <row r="247" spans="5:9" ht="12.75">
      <c r="E247" s="12">
        <v>22.6</v>
      </c>
      <c r="F247" s="12">
        <f t="shared" si="25"/>
        <v>917</v>
      </c>
      <c r="H247" s="12">
        <v>22.6</v>
      </c>
      <c r="I247" s="12">
        <f t="shared" si="22"/>
        <v>917</v>
      </c>
    </row>
    <row r="248" spans="5:9" ht="12.75">
      <c r="E248" s="12">
        <v>22.7</v>
      </c>
      <c r="F248" s="12">
        <f t="shared" si="25"/>
        <v>930</v>
      </c>
      <c r="H248" s="12">
        <v>22.7</v>
      </c>
      <c r="I248" s="12">
        <f t="shared" si="22"/>
        <v>930</v>
      </c>
    </row>
    <row r="249" spans="5:9" ht="12.75">
      <c r="E249" s="12">
        <v>22.8</v>
      </c>
      <c r="F249" s="12">
        <f t="shared" si="25"/>
        <v>943</v>
      </c>
      <c r="H249" s="12">
        <v>22.8</v>
      </c>
      <c r="I249" s="12">
        <f t="shared" si="22"/>
        <v>943</v>
      </c>
    </row>
    <row r="250" spans="5:9" ht="12.75">
      <c r="E250" s="12">
        <v>22.9</v>
      </c>
      <c r="F250" s="12">
        <f t="shared" si="25"/>
        <v>956</v>
      </c>
      <c r="H250" s="12">
        <v>22.9</v>
      </c>
      <c r="I250" s="12">
        <f t="shared" si="22"/>
        <v>956</v>
      </c>
    </row>
    <row r="251" spans="5:9" ht="12.75">
      <c r="E251" s="12">
        <v>23</v>
      </c>
      <c r="F251" s="12">
        <f t="shared" si="25"/>
        <v>969</v>
      </c>
      <c r="H251" s="12">
        <v>23</v>
      </c>
      <c r="I251" s="12">
        <f t="shared" si="22"/>
        <v>969</v>
      </c>
    </row>
    <row r="252" spans="5:9" ht="12.75">
      <c r="E252" s="12">
        <v>23.1</v>
      </c>
      <c r="F252" s="12">
        <f t="shared" si="25"/>
        <v>982</v>
      </c>
      <c r="H252" s="12">
        <v>23.1</v>
      </c>
      <c r="I252" s="12">
        <f t="shared" si="22"/>
        <v>982</v>
      </c>
    </row>
    <row r="253" spans="5:9" ht="12.75">
      <c r="E253" s="12">
        <v>23.2</v>
      </c>
      <c r="F253" s="12">
        <f t="shared" si="25"/>
        <v>995</v>
      </c>
      <c r="H253" s="12">
        <v>23.2</v>
      </c>
      <c r="I253" s="12">
        <f t="shared" si="22"/>
        <v>995</v>
      </c>
    </row>
    <row r="254" spans="5:9" ht="12.75">
      <c r="E254" s="12">
        <v>23.3</v>
      </c>
      <c r="F254" s="12">
        <f t="shared" si="25"/>
        <v>1008</v>
      </c>
      <c r="H254" s="12">
        <v>23.3</v>
      </c>
      <c r="I254" s="12">
        <f t="shared" si="22"/>
        <v>1008</v>
      </c>
    </row>
    <row r="255" spans="5:9" ht="12.75">
      <c r="E255" s="12">
        <v>23.4</v>
      </c>
      <c r="F255" s="12">
        <f t="shared" si="25"/>
        <v>1021</v>
      </c>
      <c r="H255" s="12">
        <v>23.4</v>
      </c>
      <c r="I255" s="12">
        <f t="shared" si="22"/>
        <v>1021</v>
      </c>
    </row>
    <row r="256" spans="5:9" ht="12.75">
      <c r="E256" s="12">
        <v>23.5</v>
      </c>
      <c r="F256" s="12">
        <f>LOOKUP($E$21:$E$621,$B$21:$B$81,$C$21:$C$81)</f>
        <v>1034</v>
      </c>
      <c r="H256" s="12">
        <v>23.5</v>
      </c>
      <c r="I256" s="12">
        <f t="shared" si="22"/>
        <v>1034</v>
      </c>
    </row>
    <row r="257" spans="5:9" ht="12.75">
      <c r="E257" s="12">
        <v>23.6</v>
      </c>
      <c r="F257" s="12">
        <f aca="true" t="shared" si="26" ref="F257:F266">F256+(($F$267-$F$256)/(ROW($F$267)-ROW($F$256)))</f>
        <v>1046.8181818181818</v>
      </c>
      <c r="H257" s="12">
        <v>23.6</v>
      </c>
      <c r="I257" s="12">
        <f t="shared" si="22"/>
        <v>1046.8181818181818</v>
      </c>
    </row>
    <row r="258" spans="5:9" ht="12.75">
      <c r="E258" s="12">
        <v>23.7</v>
      </c>
      <c r="F258" s="12">
        <f t="shared" si="26"/>
        <v>1059.6363636363635</v>
      </c>
      <c r="H258" s="12">
        <v>23.7</v>
      </c>
      <c r="I258" s="12">
        <f t="shared" si="22"/>
        <v>1059.6363636363635</v>
      </c>
    </row>
    <row r="259" spans="5:9" ht="12.75">
      <c r="E259" s="12">
        <v>23.8</v>
      </c>
      <c r="F259" s="12">
        <f t="shared" si="26"/>
        <v>1072.4545454545453</v>
      </c>
      <c r="H259" s="12">
        <v>23.8</v>
      </c>
      <c r="I259" s="12">
        <f t="shared" si="22"/>
        <v>1072.4545454545453</v>
      </c>
    </row>
    <row r="260" spans="5:9" ht="12.75">
      <c r="E260" s="12">
        <v>23.9</v>
      </c>
      <c r="F260" s="12">
        <f t="shared" si="26"/>
        <v>1085.272727272727</v>
      </c>
      <c r="H260" s="12">
        <v>23.9</v>
      </c>
      <c r="I260" s="12">
        <f t="shared" si="22"/>
        <v>1085.272727272727</v>
      </c>
    </row>
    <row r="261" spans="5:9" ht="12.75">
      <c r="E261" s="12">
        <v>24</v>
      </c>
      <c r="F261" s="12">
        <f t="shared" si="26"/>
        <v>1098.0909090909088</v>
      </c>
      <c r="H261" s="12">
        <v>24</v>
      </c>
      <c r="I261" s="12">
        <f t="shared" si="22"/>
        <v>1098.0909090909088</v>
      </c>
    </row>
    <row r="262" spans="5:9" ht="12.75">
      <c r="E262" s="12">
        <v>24.1</v>
      </c>
      <c r="F262" s="12">
        <f t="shared" si="26"/>
        <v>1110.9090909090905</v>
      </c>
      <c r="H262" s="12">
        <v>24.1</v>
      </c>
      <c r="I262" s="12">
        <f t="shared" si="22"/>
        <v>1110.9090909090905</v>
      </c>
    </row>
    <row r="263" spans="5:9" ht="12.75">
      <c r="E263" s="12">
        <v>24.2</v>
      </c>
      <c r="F263" s="12">
        <f t="shared" si="26"/>
        <v>1123.7272727272723</v>
      </c>
      <c r="H263" s="12">
        <v>24.2</v>
      </c>
      <c r="I263" s="12">
        <f t="shared" si="22"/>
        <v>1123.7272727272723</v>
      </c>
    </row>
    <row r="264" spans="5:9" ht="12.75">
      <c r="E264" s="12">
        <v>24.3</v>
      </c>
      <c r="F264" s="12">
        <f t="shared" si="26"/>
        <v>1136.545454545454</v>
      </c>
      <c r="H264" s="12">
        <v>24.3</v>
      </c>
      <c r="I264" s="12">
        <f t="shared" si="22"/>
        <v>1136.545454545454</v>
      </c>
    </row>
    <row r="265" spans="5:9" ht="12.75">
      <c r="E265" s="12">
        <v>24.4</v>
      </c>
      <c r="F265" s="12">
        <f t="shared" si="26"/>
        <v>1149.3636363636358</v>
      </c>
      <c r="H265" s="12">
        <v>24.4</v>
      </c>
      <c r="I265" s="12">
        <f t="shared" si="22"/>
        <v>1149.3636363636358</v>
      </c>
    </row>
    <row r="266" spans="5:9" ht="12.75">
      <c r="E266" s="12">
        <v>24.5</v>
      </c>
      <c r="F266" s="12">
        <f t="shared" si="26"/>
        <v>1162.1818181818176</v>
      </c>
      <c r="H266" s="12">
        <v>24.5</v>
      </c>
      <c r="I266" s="12">
        <f t="shared" si="22"/>
        <v>1162.1818181818176</v>
      </c>
    </row>
    <row r="267" spans="5:9" ht="12.75">
      <c r="E267" s="12">
        <v>24.6</v>
      </c>
      <c r="F267" s="12">
        <f>LOOKUP($E$21:$E$621,$B$21:$B$81,$C$21:$C$81)</f>
        <v>1175</v>
      </c>
      <c r="H267" s="12">
        <v>24.6</v>
      </c>
      <c r="I267" s="12">
        <f t="shared" si="22"/>
        <v>1175</v>
      </c>
    </row>
    <row r="268" spans="5:9" ht="12.75">
      <c r="E268" s="12">
        <v>24.7</v>
      </c>
      <c r="F268" s="12">
        <f aca="true" t="shared" si="27" ref="F268:F277">F267+(($F$278-$F$267)/(ROW($F$278)-ROW($F$267)))</f>
        <v>1184.6363636363637</v>
      </c>
      <c r="H268" s="12">
        <v>24.7</v>
      </c>
      <c r="I268" s="12">
        <f t="shared" si="22"/>
        <v>1184.6363636363637</v>
      </c>
    </row>
    <row r="269" spans="5:9" ht="12.75">
      <c r="E269" s="12">
        <v>24.8</v>
      </c>
      <c r="F269" s="12">
        <f t="shared" si="27"/>
        <v>1194.2727272727275</v>
      </c>
      <c r="H269" s="12">
        <v>24.8</v>
      </c>
      <c r="I269" s="12">
        <f t="shared" si="22"/>
        <v>1194.2727272727275</v>
      </c>
    </row>
    <row r="270" spans="5:9" ht="12.75">
      <c r="E270" s="12">
        <v>24.9</v>
      </c>
      <c r="F270" s="12">
        <f t="shared" si="27"/>
        <v>1203.9090909090912</v>
      </c>
      <c r="H270" s="12">
        <v>24.9</v>
      </c>
      <c r="I270" s="12">
        <f t="shared" si="22"/>
        <v>1203.9090909090912</v>
      </c>
    </row>
    <row r="271" spans="5:9" ht="12.75">
      <c r="E271" s="12">
        <v>25</v>
      </c>
      <c r="F271" s="12">
        <f t="shared" si="27"/>
        <v>1213.545454545455</v>
      </c>
      <c r="H271" s="12">
        <v>25</v>
      </c>
      <c r="I271" s="12">
        <f t="shared" si="22"/>
        <v>1213.545454545455</v>
      </c>
    </row>
    <row r="272" spans="5:9" ht="12.75">
      <c r="E272" s="12">
        <v>25.1</v>
      </c>
      <c r="F272" s="12">
        <f t="shared" si="27"/>
        <v>1223.1818181818187</v>
      </c>
      <c r="H272" s="12">
        <v>25.1</v>
      </c>
      <c r="I272" s="12">
        <f t="shared" si="22"/>
        <v>1223.1818181818187</v>
      </c>
    </row>
    <row r="273" spans="5:9" ht="12.75">
      <c r="E273" s="12">
        <v>25.2</v>
      </c>
      <c r="F273" s="12">
        <f t="shared" si="27"/>
        <v>1232.8181818181824</v>
      </c>
      <c r="H273" s="12">
        <v>25.2</v>
      </c>
      <c r="I273" s="12">
        <f t="shared" si="22"/>
        <v>1232.8181818181824</v>
      </c>
    </row>
    <row r="274" spans="5:9" ht="12.75">
      <c r="E274" s="12">
        <v>25.3</v>
      </c>
      <c r="F274" s="12">
        <f t="shared" si="27"/>
        <v>1242.4545454545462</v>
      </c>
      <c r="H274" s="12">
        <v>25.3</v>
      </c>
      <c r="I274" s="12">
        <f t="shared" si="22"/>
        <v>1242.4545454545462</v>
      </c>
    </row>
    <row r="275" spans="5:9" ht="12.75">
      <c r="E275" s="12">
        <v>25.4</v>
      </c>
      <c r="F275" s="12">
        <f t="shared" si="27"/>
        <v>1252.09090909091</v>
      </c>
      <c r="H275" s="12">
        <v>25.4</v>
      </c>
      <c r="I275" s="12">
        <f t="shared" si="22"/>
        <v>1252.09090909091</v>
      </c>
    </row>
    <row r="276" spans="5:9" ht="12.75">
      <c r="E276" s="12">
        <v>25.5</v>
      </c>
      <c r="F276" s="12">
        <f t="shared" si="27"/>
        <v>1261.7272727272737</v>
      </c>
      <c r="H276" s="12">
        <v>25.5</v>
      </c>
      <c r="I276" s="12">
        <f t="shared" si="22"/>
        <v>1261.7272727272737</v>
      </c>
    </row>
    <row r="277" spans="5:9" ht="12.75">
      <c r="E277" s="12">
        <v>25.6</v>
      </c>
      <c r="F277" s="12">
        <f t="shared" si="27"/>
        <v>1271.3636363636374</v>
      </c>
      <c r="H277" s="12">
        <v>25.6</v>
      </c>
      <c r="I277" s="12">
        <f aca="true" t="shared" si="28" ref="I277:I340">$F277*$I$17/$B$5</f>
        <v>1271.3636363636374</v>
      </c>
    </row>
    <row r="278" spans="5:9" ht="12.75">
      <c r="E278" s="12">
        <v>25.7</v>
      </c>
      <c r="F278" s="12">
        <f>LOOKUP($E$21:$E$621,$B$21:$B$81,$C$21:$C$81)</f>
        <v>1281</v>
      </c>
      <c r="H278" s="12">
        <v>25.7</v>
      </c>
      <c r="I278" s="12">
        <f t="shared" si="28"/>
        <v>1281</v>
      </c>
    </row>
    <row r="279" spans="5:9" ht="12.75">
      <c r="E279" s="12">
        <v>25.8</v>
      </c>
      <c r="F279" s="12">
        <f aca="true" t="shared" si="29" ref="F279:F288">F278+(($F$289-$F$278)/(ROW($F$289)-ROW($F$278)))</f>
        <v>1291</v>
      </c>
      <c r="H279" s="12">
        <v>25.8</v>
      </c>
      <c r="I279" s="12">
        <f t="shared" si="28"/>
        <v>1291</v>
      </c>
    </row>
    <row r="280" spans="5:9" ht="12.75">
      <c r="E280" s="12">
        <v>25.9</v>
      </c>
      <c r="F280" s="12">
        <f t="shared" si="29"/>
        <v>1301</v>
      </c>
      <c r="H280" s="12">
        <v>25.9</v>
      </c>
      <c r="I280" s="12">
        <f t="shared" si="28"/>
        <v>1301</v>
      </c>
    </row>
    <row r="281" spans="5:9" ht="12.75">
      <c r="E281" s="12">
        <v>26</v>
      </c>
      <c r="F281" s="12">
        <f t="shared" si="29"/>
        <v>1311</v>
      </c>
      <c r="H281" s="12">
        <v>26</v>
      </c>
      <c r="I281" s="12">
        <f t="shared" si="28"/>
        <v>1311</v>
      </c>
    </row>
    <row r="282" spans="5:9" ht="12.75">
      <c r="E282" s="12">
        <v>26.1</v>
      </c>
      <c r="F282" s="12">
        <f t="shared" si="29"/>
        <v>1321</v>
      </c>
      <c r="H282" s="12">
        <v>26.1</v>
      </c>
      <c r="I282" s="12">
        <f t="shared" si="28"/>
        <v>1321</v>
      </c>
    </row>
    <row r="283" spans="5:9" ht="12.75">
      <c r="E283" s="12">
        <v>26.2</v>
      </c>
      <c r="F283" s="12">
        <f t="shared" si="29"/>
        <v>1331</v>
      </c>
      <c r="H283" s="12">
        <v>26.2</v>
      </c>
      <c r="I283" s="12">
        <f t="shared" si="28"/>
        <v>1331</v>
      </c>
    </row>
    <row r="284" spans="5:9" ht="12.75">
      <c r="E284" s="12">
        <v>26.3</v>
      </c>
      <c r="F284" s="12">
        <f t="shared" si="29"/>
        <v>1341</v>
      </c>
      <c r="H284" s="12">
        <v>26.3</v>
      </c>
      <c r="I284" s="12">
        <f t="shared" si="28"/>
        <v>1341</v>
      </c>
    </row>
    <row r="285" spans="5:9" ht="12.75">
      <c r="E285" s="12">
        <v>26.4</v>
      </c>
      <c r="F285" s="12">
        <f t="shared" si="29"/>
        <v>1351</v>
      </c>
      <c r="H285" s="12">
        <v>26.4</v>
      </c>
      <c r="I285" s="12">
        <f t="shared" si="28"/>
        <v>1351</v>
      </c>
    </row>
    <row r="286" spans="5:9" ht="12.75">
      <c r="E286" s="12">
        <v>26.5</v>
      </c>
      <c r="F286" s="12">
        <f t="shared" si="29"/>
        <v>1361</v>
      </c>
      <c r="H286" s="12">
        <v>26.5</v>
      </c>
      <c r="I286" s="12">
        <f t="shared" si="28"/>
        <v>1361</v>
      </c>
    </row>
    <row r="287" spans="5:9" ht="12.75">
      <c r="E287" s="12">
        <v>26.6</v>
      </c>
      <c r="F287" s="12">
        <f t="shared" si="29"/>
        <v>1371</v>
      </c>
      <c r="H287" s="12">
        <v>26.6</v>
      </c>
      <c r="I287" s="12">
        <f t="shared" si="28"/>
        <v>1371</v>
      </c>
    </row>
    <row r="288" spans="5:9" ht="12.75">
      <c r="E288" s="12">
        <v>26.7</v>
      </c>
      <c r="F288" s="12">
        <f t="shared" si="29"/>
        <v>1381</v>
      </c>
      <c r="H288" s="12">
        <v>26.7</v>
      </c>
      <c r="I288" s="12">
        <f t="shared" si="28"/>
        <v>1381</v>
      </c>
    </row>
    <row r="289" spans="5:9" ht="12.75">
      <c r="E289" s="12">
        <v>26.8</v>
      </c>
      <c r="F289" s="12">
        <f>LOOKUP($E$21:$E$621,$B$21:$B$81,$C$21:$C$81)</f>
        <v>1391</v>
      </c>
      <c r="H289" s="12">
        <v>26.8</v>
      </c>
      <c r="I289" s="12">
        <f t="shared" si="28"/>
        <v>1391</v>
      </c>
    </row>
    <row r="290" spans="5:9" ht="12.75">
      <c r="E290" s="12">
        <v>26.9</v>
      </c>
      <c r="F290" s="12">
        <f aca="true" t="shared" si="30" ref="F290:F300">F289+(($F$301-$F$289)/(ROW($F$301)-ROW($F$289)))</f>
        <v>1394.4166666666667</v>
      </c>
      <c r="H290" s="12">
        <v>26.9</v>
      </c>
      <c r="I290" s="12">
        <f t="shared" si="28"/>
        <v>1394.4166666666667</v>
      </c>
    </row>
    <row r="291" spans="5:9" ht="12.75">
      <c r="E291" s="12">
        <v>27</v>
      </c>
      <c r="F291" s="12">
        <f t="shared" si="30"/>
        <v>1397.8333333333335</v>
      </c>
      <c r="H291" s="12">
        <v>27</v>
      </c>
      <c r="I291" s="12">
        <f t="shared" si="28"/>
        <v>1397.8333333333335</v>
      </c>
    </row>
    <row r="292" spans="5:9" ht="12.75">
      <c r="E292" s="12">
        <v>27.1</v>
      </c>
      <c r="F292" s="12">
        <f t="shared" si="30"/>
        <v>1401.2500000000002</v>
      </c>
      <c r="H292" s="12">
        <v>27.1</v>
      </c>
      <c r="I292" s="12">
        <f t="shared" si="28"/>
        <v>1401.2500000000002</v>
      </c>
    </row>
    <row r="293" spans="5:9" ht="12.75">
      <c r="E293" s="12">
        <v>27.2</v>
      </c>
      <c r="F293" s="12">
        <f t="shared" si="30"/>
        <v>1404.666666666667</v>
      </c>
      <c r="H293" s="12">
        <v>27.2</v>
      </c>
      <c r="I293" s="12">
        <f t="shared" si="28"/>
        <v>1404.666666666667</v>
      </c>
    </row>
    <row r="294" spans="5:9" ht="12.75">
      <c r="E294" s="12">
        <v>27.3</v>
      </c>
      <c r="F294" s="12">
        <f t="shared" si="30"/>
        <v>1408.0833333333337</v>
      </c>
      <c r="H294" s="12">
        <v>27.3</v>
      </c>
      <c r="I294" s="12">
        <f t="shared" si="28"/>
        <v>1408.0833333333337</v>
      </c>
    </row>
    <row r="295" spans="5:9" ht="12.75">
      <c r="E295" s="12">
        <v>27.4</v>
      </c>
      <c r="F295" s="12">
        <f t="shared" si="30"/>
        <v>1411.5000000000005</v>
      </c>
      <c r="H295" s="12">
        <v>27.4</v>
      </c>
      <c r="I295" s="12">
        <f t="shared" si="28"/>
        <v>1411.5000000000002</v>
      </c>
    </row>
    <row r="296" spans="5:9" ht="12.75">
      <c r="E296" s="12">
        <v>27.5</v>
      </c>
      <c r="F296" s="12">
        <f t="shared" si="30"/>
        <v>1414.9166666666672</v>
      </c>
      <c r="H296" s="12">
        <v>27.5</v>
      </c>
      <c r="I296" s="12">
        <f t="shared" si="28"/>
        <v>1414.9166666666672</v>
      </c>
    </row>
    <row r="297" spans="5:9" ht="12.75">
      <c r="E297" s="12">
        <v>27.6</v>
      </c>
      <c r="F297" s="12">
        <f t="shared" si="30"/>
        <v>1418.333333333334</v>
      </c>
      <c r="H297" s="12">
        <v>27.6</v>
      </c>
      <c r="I297" s="12">
        <f t="shared" si="28"/>
        <v>1418.333333333334</v>
      </c>
    </row>
    <row r="298" spans="5:9" ht="12.75">
      <c r="E298" s="12">
        <v>27.7</v>
      </c>
      <c r="F298" s="12">
        <f t="shared" si="30"/>
        <v>1421.7500000000007</v>
      </c>
      <c r="H298" s="12">
        <v>27.7</v>
      </c>
      <c r="I298" s="12">
        <f t="shared" si="28"/>
        <v>1421.7500000000007</v>
      </c>
    </row>
    <row r="299" spans="5:9" ht="12.75">
      <c r="E299" s="12">
        <v>27.8</v>
      </c>
      <c r="F299" s="12">
        <f t="shared" si="30"/>
        <v>1425.1666666666674</v>
      </c>
      <c r="H299" s="12">
        <v>27.8</v>
      </c>
      <c r="I299" s="12">
        <f t="shared" si="28"/>
        <v>1425.1666666666672</v>
      </c>
    </row>
    <row r="300" spans="5:9" ht="12.75">
      <c r="E300" s="12">
        <v>27.9</v>
      </c>
      <c r="F300" s="12">
        <f t="shared" si="30"/>
        <v>1428.5833333333342</v>
      </c>
      <c r="H300" s="12">
        <v>27.9</v>
      </c>
      <c r="I300" s="12">
        <f t="shared" si="28"/>
        <v>1428.5833333333342</v>
      </c>
    </row>
    <row r="301" spans="5:9" ht="12.75">
      <c r="E301" s="12">
        <v>28</v>
      </c>
      <c r="F301" s="12">
        <f>LOOKUP($E$21:$E$621,$B$21:$B$81,$C$21:$C$81)</f>
        <v>1432</v>
      </c>
      <c r="H301" s="12">
        <v>28</v>
      </c>
      <c r="I301" s="12">
        <f t="shared" si="28"/>
        <v>1432</v>
      </c>
    </row>
    <row r="302" spans="5:9" ht="12.75">
      <c r="E302" s="12">
        <v>28.1</v>
      </c>
      <c r="F302" s="12">
        <f aca="true" t="shared" si="31" ref="F302:F311">F301+(($F$312-$F$301)/(ROW($F$312)-ROW($F$301)))</f>
        <v>1435.909090909091</v>
      </c>
      <c r="H302" s="12">
        <v>28.1</v>
      </c>
      <c r="I302" s="12">
        <f t="shared" si="28"/>
        <v>1435.9090909090912</v>
      </c>
    </row>
    <row r="303" spans="5:9" ht="12.75">
      <c r="E303" s="12">
        <v>28.2</v>
      </c>
      <c r="F303" s="12">
        <f t="shared" si="31"/>
        <v>1439.818181818182</v>
      </c>
      <c r="H303" s="12">
        <v>28.2</v>
      </c>
      <c r="I303" s="12">
        <f t="shared" si="28"/>
        <v>1439.818181818182</v>
      </c>
    </row>
    <row r="304" spans="5:9" ht="12.75">
      <c r="E304" s="12">
        <v>28.3</v>
      </c>
      <c r="F304" s="12">
        <f t="shared" si="31"/>
        <v>1443.727272727273</v>
      </c>
      <c r="H304" s="12">
        <v>28.3</v>
      </c>
      <c r="I304" s="12">
        <f t="shared" si="28"/>
        <v>1443.7272727272732</v>
      </c>
    </row>
    <row r="305" spans="5:9" ht="12.75">
      <c r="E305" s="12">
        <v>28.4</v>
      </c>
      <c r="F305" s="12">
        <f t="shared" si="31"/>
        <v>1447.636363636364</v>
      </c>
      <c r="H305" s="12">
        <v>28.4</v>
      </c>
      <c r="I305" s="12">
        <f t="shared" si="28"/>
        <v>1447.636363636364</v>
      </c>
    </row>
    <row r="306" spans="5:9" ht="12.75">
      <c r="E306" s="12">
        <v>28.5</v>
      </c>
      <c r="F306" s="12">
        <f t="shared" si="31"/>
        <v>1451.545454545455</v>
      </c>
      <c r="H306" s="12">
        <v>28.5</v>
      </c>
      <c r="I306" s="12">
        <f t="shared" si="28"/>
        <v>1451.545454545455</v>
      </c>
    </row>
    <row r="307" spans="5:9" ht="12.75">
      <c r="E307" s="12">
        <v>28.6</v>
      </c>
      <c r="F307" s="12">
        <f t="shared" si="31"/>
        <v>1455.454545454546</v>
      </c>
      <c r="H307" s="12">
        <v>28.6</v>
      </c>
      <c r="I307" s="12">
        <f t="shared" si="28"/>
        <v>1455.454545454546</v>
      </c>
    </row>
    <row r="308" spans="5:9" ht="12.75">
      <c r="E308" s="12">
        <v>28.7</v>
      </c>
      <c r="F308" s="12">
        <f t="shared" si="31"/>
        <v>1459.363636363637</v>
      </c>
      <c r="H308" s="12">
        <v>28.7</v>
      </c>
      <c r="I308" s="12">
        <f t="shared" si="28"/>
        <v>1459.363636363637</v>
      </c>
    </row>
    <row r="309" spans="5:9" ht="12.75">
      <c r="E309" s="12">
        <v>28.8</v>
      </c>
      <c r="F309" s="12">
        <f t="shared" si="31"/>
        <v>1463.272727272728</v>
      </c>
      <c r="H309" s="12">
        <v>28.8</v>
      </c>
      <c r="I309" s="12">
        <f t="shared" si="28"/>
        <v>1463.272727272728</v>
      </c>
    </row>
    <row r="310" spans="5:9" ht="12.75">
      <c r="E310" s="12">
        <v>28.9</v>
      </c>
      <c r="F310" s="12">
        <f t="shared" si="31"/>
        <v>1467.181818181819</v>
      </c>
      <c r="H310" s="12">
        <v>28.9</v>
      </c>
      <c r="I310" s="12">
        <f t="shared" si="28"/>
        <v>1467.181818181819</v>
      </c>
    </row>
    <row r="311" spans="5:9" ht="12.75">
      <c r="E311" s="12">
        <v>29</v>
      </c>
      <c r="F311" s="12">
        <f t="shared" si="31"/>
        <v>1471.09090909091</v>
      </c>
      <c r="H311" s="12">
        <v>29</v>
      </c>
      <c r="I311" s="12">
        <f t="shared" si="28"/>
        <v>1471.0909090909097</v>
      </c>
    </row>
    <row r="312" spans="5:9" ht="12.75">
      <c r="E312" s="12">
        <v>29.1</v>
      </c>
      <c r="F312" s="12">
        <f>LOOKUP($E$21:$E$621,$B$21:$B$81,$C$21:$C$81)</f>
        <v>1475</v>
      </c>
      <c r="H312" s="12">
        <v>29.1</v>
      </c>
      <c r="I312" s="12">
        <f t="shared" si="28"/>
        <v>1475</v>
      </c>
    </row>
    <row r="313" spans="5:9" ht="12.75">
      <c r="E313" s="12">
        <v>29.2</v>
      </c>
      <c r="F313" s="12">
        <f aca="true" t="shared" si="32" ref="F313:F322">F312+(($F$323-$F$312)/(ROW($F$323)-ROW($F$312)))</f>
        <v>1477.2727272727273</v>
      </c>
      <c r="H313" s="12">
        <v>29.2</v>
      </c>
      <c r="I313" s="12">
        <f t="shared" si="28"/>
        <v>1477.2727272727273</v>
      </c>
    </row>
    <row r="314" spans="5:9" ht="12.75">
      <c r="E314" s="12">
        <v>29.3</v>
      </c>
      <c r="F314" s="12">
        <f t="shared" si="32"/>
        <v>1479.5454545454545</v>
      </c>
      <c r="H314" s="12">
        <v>29.3</v>
      </c>
      <c r="I314" s="12">
        <f t="shared" si="28"/>
        <v>1479.5454545454545</v>
      </c>
    </row>
    <row r="315" spans="5:9" ht="12.75">
      <c r="E315" s="12">
        <v>29.4</v>
      </c>
      <c r="F315" s="12">
        <f t="shared" si="32"/>
        <v>1481.8181818181818</v>
      </c>
      <c r="H315" s="12">
        <v>29.4</v>
      </c>
      <c r="I315" s="12">
        <f t="shared" si="28"/>
        <v>1481.8181818181818</v>
      </c>
    </row>
    <row r="316" spans="5:9" ht="12.75">
      <c r="E316" s="12">
        <v>29.5</v>
      </c>
      <c r="F316" s="12">
        <f t="shared" si="32"/>
        <v>1484.090909090909</v>
      </c>
      <c r="H316" s="12">
        <v>29.5</v>
      </c>
      <c r="I316" s="12">
        <f t="shared" si="28"/>
        <v>1484.0909090909088</v>
      </c>
    </row>
    <row r="317" spans="5:9" ht="12.75">
      <c r="E317" s="12">
        <v>29.6</v>
      </c>
      <c r="F317" s="12">
        <f t="shared" si="32"/>
        <v>1486.3636363636363</v>
      </c>
      <c r="H317" s="12">
        <v>29.6</v>
      </c>
      <c r="I317" s="12">
        <f t="shared" si="28"/>
        <v>1486.3636363636365</v>
      </c>
    </row>
    <row r="318" spans="5:9" ht="12.75">
      <c r="E318" s="12">
        <v>29.7</v>
      </c>
      <c r="F318" s="12">
        <f t="shared" si="32"/>
        <v>1488.6363636363635</v>
      </c>
      <c r="H318" s="12">
        <v>29.7</v>
      </c>
      <c r="I318" s="12">
        <f t="shared" si="28"/>
        <v>1488.6363636363635</v>
      </c>
    </row>
    <row r="319" spans="5:9" ht="12.75">
      <c r="E319" s="12">
        <v>29.8</v>
      </c>
      <c r="F319" s="12">
        <f t="shared" si="32"/>
        <v>1490.9090909090908</v>
      </c>
      <c r="H319" s="12">
        <v>29.8</v>
      </c>
      <c r="I319" s="12">
        <f t="shared" si="28"/>
        <v>1490.9090909090908</v>
      </c>
    </row>
    <row r="320" spans="5:9" ht="12.75">
      <c r="E320" s="12">
        <v>29.9</v>
      </c>
      <c r="F320" s="12">
        <f t="shared" si="32"/>
        <v>1493.181818181818</v>
      </c>
      <c r="H320" s="12">
        <v>29.9</v>
      </c>
      <c r="I320" s="12">
        <f t="shared" si="28"/>
        <v>1493.181818181818</v>
      </c>
    </row>
    <row r="321" spans="5:9" ht="12.75">
      <c r="E321" s="12">
        <v>30</v>
      </c>
      <c r="F321" s="12">
        <f t="shared" si="32"/>
        <v>1495.4545454545453</v>
      </c>
      <c r="H321" s="12">
        <v>30</v>
      </c>
      <c r="I321" s="12">
        <f t="shared" si="28"/>
        <v>1495.4545454545453</v>
      </c>
    </row>
    <row r="322" spans="5:9" ht="12.75">
      <c r="E322" s="12">
        <v>30.1</v>
      </c>
      <c r="F322" s="12">
        <f t="shared" si="32"/>
        <v>1497.7272727272725</v>
      </c>
      <c r="H322" s="12">
        <v>30.1</v>
      </c>
      <c r="I322" s="12">
        <f t="shared" si="28"/>
        <v>1497.7272727272725</v>
      </c>
    </row>
    <row r="323" spans="5:9" ht="12.75">
      <c r="E323" s="12">
        <v>30.2</v>
      </c>
      <c r="F323" s="12">
        <f>LOOKUP($E$21:$E$621,$B$21:$B$81,$C$21:$C$81)</f>
        <v>1500</v>
      </c>
      <c r="H323" s="12">
        <v>30.2</v>
      </c>
      <c r="I323" s="12">
        <f t="shared" si="28"/>
        <v>1500</v>
      </c>
    </row>
    <row r="324" spans="5:9" ht="12.75">
      <c r="E324" s="12">
        <v>30.3</v>
      </c>
      <c r="F324" s="12">
        <f aca="true" t="shared" si="33" ref="F324:F333">F323+(($F$334-$F$323)/(ROW($F$334)-ROW($F$323)))</f>
        <v>1500</v>
      </c>
      <c r="H324" s="12">
        <v>30.3</v>
      </c>
      <c r="I324" s="12">
        <f t="shared" si="28"/>
        <v>1500</v>
      </c>
    </row>
    <row r="325" spans="5:9" ht="12.75">
      <c r="E325" s="12">
        <v>30.4</v>
      </c>
      <c r="F325" s="12">
        <f t="shared" si="33"/>
        <v>1500</v>
      </c>
      <c r="H325" s="12">
        <v>30.4</v>
      </c>
      <c r="I325" s="12">
        <f t="shared" si="28"/>
        <v>1500</v>
      </c>
    </row>
    <row r="326" spans="5:9" ht="12.75">
      <c r="E326" s="12">
        <v>30.5</v>
      </c>
      <c r="F326" s="12">
        <f t="shared" si="33"/>
        <v>1500</v>
      </c>
      <c r="H326" s="12">
        <v>30.5</v>
      </c>
      <c r="I326" s="12">
        <f t="shared" si="28"/>
        <v>1500</v>
      </c>
    </row>
    <row r="327" spans="5:9" ht="12.75">
      <c r="E327" s="12">
        <v>30.6</v>
      </c>
      <c r="F327" s="12">
        <f t="shared" si="33"/>
        <v>1500</v>
      </c>
      <c r="H327" s="12">
        <v>30.6</v>
      </c>
      <c r="I327" s="12">
        <f t="shared" si="28"/>
        <v>1500</v>
      </c>
    </row>
    <row r="328" spans="5:9" ht="12.75">
      <c r="E328" s="12">
        <v>30.7</v>
      </c>
      <c r="F328" s="12">
        <f t="shared" si="33"/>
        <v>1500</v>
      </c>
      <c r="H328" s="12">
        <v>30.7</v>
      </c>
      <c r="I328" s="12">
        <f t="shared" si="28"/>
        <v>1500</v>
      </c>
    </row>
    <row r="329" spans="5:9" ht="12.75">
      <c r="E329" s="12">
        <v>30.8</v>
      </c>
      <c r="F329" s="12">
        <f t="shared" si="33"/>
        <v>1500</v>
      </c>
      <c r="H329" s="12">
        <v>30.8</v>
      </c>
      <c r="I329" s="12">
        <f t="shared" si="28"/>
        <v>1500</v>
      </c>
    </row>
    <row r="330" spans="5:9" ht="12.75">
      <c r="E330" s="12">
        <v>30.9</v>
      </c>
      <c r="F330" s="12">
        <f t="shared" si="33"/>
        <v>1500</v>
      </c>
      <c r="H330" s="12">
        <v>30.9</v>
      </c>
      <c r="I330" s="12">
        <f t="shared" si="28"/>
        <v>1500</v>
      </c>
    </row>
    <row r="331" spans="5:9" ht="12.75">
      <c r="E331" s="12">
        <v>31</v>
      </c>
      <c r="F331" s="12">
        <f t="shared" si="33"/>
        <v>1500</v>
      </c>
      <c r="H331" s="12">
        <v>31</v>
      </c>
      <c r="I331" s="12">
        <f t="shared" si="28"/>
        <v>1500</v>
      </c>
    </row>
    <row r="332" spans="5:9" ht="12.75">
      <c r="E332" s="12">
        <v>31.1</v>
      </c>
      <c r="F332" s="12">
        <f t="shared" si="33"/>
        <v>1500</v>
      </c>
      <c r="H332" s="12">
        <v>31.1</v>
      </c>
      <c r="I332" s="12">
        <f t="shared" si="28"/>
        <v>1500</v>
      </c>
    </row>
    <row r="333" spans="5:9" ht="12.75">
      <c r="E333" s="12">
        <v>31.2</v>
      </c>
      <c r="F333" s="12">
        <f t="shared" si="33"/>
        <v>1500</v>
      </c>
      <c r="H333" s="12">
        <v>31.2</v>
      </c>
      <c r="I333" s="12">
        <f t="shared" si="28"/>
        <v>1500</v>
      </c>
    </row>
    <row r="334" spans="5:9" ht="12.75">
      <c r="E334" s="12">
        <v>31.3</v>
      </c>
      <c r="F334" s="12">
        <f>LOOKUP($E$21:$E$621,$B$21:$B$81,$C$21:$C$81)</f>
        <v>1500</v>
      </c>
      <c r="H334" s="12">
        <v>31.3</v>
      </c>
      <c r="I334" s="12">
        <f t="shared" si="28"/>
        <v>1500</v>
      </c>
    </row>
    <row r="335" spans="5:9" ht="12.75">
      <c r="E335" s="12">
        <v>31.4</v>
      </c>
      <c r="F335" s="12">
        <f aca="true" t="shared" si="34" ref="F335:F344">F334+(($F$345-$F$334)/(ROW($F$345)-ROW($F$334)))</f>
        <v>1500</v>
      </c>
      <c r="H335" s="12">
        <v>31.4</v>
      </c>
      <c r="I335" s="12">
        <f t="shared" si="28"/>
        <v>1500</v>
      </c>
    </row>
    <row r="336" spans="5:9" ht="12.75">
      <c r="E336" s="12">
        <v>31.5</v>
      </c>
      <c r="F336" s="12">
        <f t="shared" si="34"/>
        <v>1500</v>
      </c>
      <c r="H336" s="12">
        <v>31.5</v>
      </c>
      <c r="I336" s="12">
        <f t="shared" si="28"/>
        <v>1500</v>
      </c>
    </row>
    <row r="337" spans="5:9" ht="12.75">
      <c r="E337" s="12">
        <v>31.6</v>
      </c>
      <c r="F337" s="12">
        <f t="shared" si="34"/>
        <v>1500</v>
      </c>
      <c r="H337" s="12">
        <v>31.6</v>
      </c>
      <c r="I337" s="12">
        <f t="shared" si="28"/>
        <v>1500</v>
      </c>
    </row>
    <row r="338" spans="5:9" ht="12.75">
      <c r="E338" s="12">
        <v>31.7</v>
      </c>
      <c r="F338" s="12">
        <f t="shared" si="34"/>
        <v>1500</v>
      </c>
      <c r="H338" s="12">
        <v>31.7</v>
      </c>
      <c r="I338" s="12">
        <f t="shared" si="28"/>
        <v>1500</v>
      </c>
    </row>
    <row r="339" spans="5:9" ht="12.75">
      <c r="E339" s="12">
        <v>31.8</v>
      </c>
      <c r="F339" s="12">
        <f t="shared" si="34"/>
        <v>1500</v>
      </c>
      <c r="H339" s="12">
        <v>31.8</v>
      </c>
      <c r="I339" s="12">
        <f t="shared" si="28"/>
        <v>1500</v>
      </c>
    </row>
    <row r="340" spans="5:9" ht="12.75">
      <c r="E340" s="12">
        <v>31.9</v>
      </c>
      <c r="F340" s="12">
        <f t="shared" si="34"/>
        <v>1500</v>
      </c>
      <c r="H340" s="12">
        <v>31.9</v>
      </c>
      <c r="I340" s="12">
        <f t="shared" si="28"/>
        <v>1500</v>
      </c>
    </row>
    <row r="341" spans="5:9" ht="12.75">
      <c r="E341" s="12">
        <v>32</v>
      </c>
      <c r="F341" s="12">
        <f t="shared" si="34"/>
        <v>1500</v>
      </c>
      <c r="H341" s="12">
        <v>32</v>
      </c>
      <c r="I341" s="12">
        <f aca="true" t="shared" si="35" ref="I341:I404">$F341*$I$17/$B$5</f>
        <v>1500</v>
      </c>
    </row>
    <row r="342" spans="5:9" ht="12.75">
      <c r="E342" s="12">
        <v>32.1</v>
      </c>
      <c r="F342" s="12">
        <f t="shared" si="34"/>
        <v>1500</v>
      </c>
      <c r="H342" s="12">
        <v>32.1</v>
      </c>
      <c r="I342" s="12">
        <f t="shared" si="35"/>
        <v>1500</v>
      </c>
    </row>
    <row r="343" spans="5:9" ht="12.75">
      <c r="E343" s="12">
        <v>32.2</v>
      </c>
      <c r="F343" s="12">
        <f t="shared" si="34"/>
        <v>1500</v>
      </c>
      <c r="H343" s="12">
        <v>32.2</v>
      </c>
      <c r="I343" s="12">
        <f t="shared" si="35"/>
        <v>1500</v>
      </c>
    </row>
    <row r="344" spans="5:9" ht="12.75">
      <c r="E344" s="12">
        <v>32.3</v>
      </c>
      <c r="F344" s="12">
        <f t="shared" si="34"/>
        <v>1500</v>
      </c>
      <c r="H344" s="12">
        <v>32.3</v>
      </c>
      <c r="I344" s="12">
        <f t="shared" si="35"/>
        <v>1500</v>
      </c>
    </row>
    <row r="345" spans="5:9" ht="12.75">
      <c r="E345" s="12">
        <v>32.4</v>
      </c>
      <c r="F345" s="12">
        <f>LOOKUP($E$21:$E$621,$B$21:$B$81,$C$21:$C$81)</f>
        <v>1500</v>
      </c>
      <c r="H345" s="12">
        <v>32.4</v>
      </c>
      <c r="I345" s="12">
        <f t="shared" si="35"/>
        <v>1500</v>
      </c>
    </row>
    <row r="346" spans="5:9" ht="12.75">
      <c r="E346" s="12">
        <v>32.5</v>
      </c>
      <c r="F346" s="12">
        <f aca="true" t="shared" si="36" ref="F346:F356">F345+(($F$357-$F$345)/(ROW($F$357)-ROW($F$345)))</f>
        <v>1500</v>
      </c>
      <c r="H346" s="12">
        <v>32.5</v>
      </c>
      <c r="I346" s="12">
        <f t="shared" si="35"/>
        <v>1500</v>
      </c>
    </row>
    <row r="347" spans="5:9" ht="12.75">
      <c r="E347" s="12">
        <v>32.6</v>
      </c>
      <c r="F347" s="12">
        <f t="shared" si="36"/>
        <v>1500</v>
      </c>
      <c r="H347" s="12">
        <v>32.6</v>
      </c>
      <c r="I347" s="12">
        <f t="shared" si="35"/>
        <v>1500</v>
      </c>
    </row>
    <row r="348" spans="5:9" ht="12.75">
      <c r="E348" s="12">
        <v>32.7</v>
      </c>
      <c r="F348" s="12">
        <f t="shared" si="36"/>
        <v>1500</v>
      </c>
      <c r="H348" s="12">
        <v>32.7</v>
      </c>
      <c r="I348" s="12">
        <f t="shared" si="35"/>
        <v>1500</v>
      </c>
    </row>
    <row r="349" spans="5:9" ht="12.75">
      <c r="E349" s="12">
        <v>32.8</v>
      </c>
      <c r="F349" s="12">
        <f t="shared" si="36"/>
        <v>1500</v>
      </c>
      <c r="H349" s="12">
        <v>32.8</v>
      </c>
      <c r="I349" s="12">
        <f t="shared" si="35"/>
        <v>1500</v>
      </c>
    </row>
    <row r="350" spans="5:9" ht="12.75">
      <c r="E350" s="12">
        <v>32.9</v>
      </c>
      <c r="F350" s="12">
        <f t="shared" si="36"/>
        <v>1500</v>
      </c>
      <c r="H350" s="12">
        <v>32.9</v>
      </c>
      <c r="I350" s="12">
        <f t="shared" si="35"/>
        <v>1500</v>
      </c>
    </row>
    <row r="351" spans="5:9" ht="12.75">
      <c r="E351" s="12">
        <v>33</v>
      </c>
      <c r="F351" s="12">
        <f t="shared" si="36"/>
        <v>1500</v>
      </c>
      <c r="H351" s="12">
        <v>33</v>
      </c>
      <c r="I351" s="12">
        <f t="shared" si="35"/>
        <v>1500</v>
      </c>
    </row>
    <row r="352" spans="5:9" ht="12.75">
      <c r="E352" s="12">
        <v>33.1</v>
      </c>
      <c r="F352" s="12">
        <f t="shared" si="36"/>
        <v>1500</v>
      </c>
      <c r="H352" s="12">
        <v>33.1</v>
      </c>
      <c r="I352" s="12">
        <f t="shared" si="35"/>
        <v>1500</v>
      </c>
    </row>
    <row r="353" spans="5:9" ht="12.75">
      <c r="E353" s="12">
        <v>33.2</v>
      </c>
      <c r="F353" s="12">
        <f t="shared" si="36"/>
        <v>1500</v>
      </c>
      <c r="H353" s="12">
        <v>33.2</v>
      </c>
      <c r="I353" s="12">
        <f t="shared" si="35"/>
        <v>1500</v>
      </c>
    </row>
    <row r="354" spans="5:9" ht="12.75">
      <c r="E354" s="12">
        <v>33.3</v>
      </c>
      <c r="F354" s="12">
        <f t="shared" si="36"/>
        <v>1500</v>
      </c>
      <c r="H354" s="12">
        <v>33.3</v>
      </c>
      <c r="I354" s="12">
        <f t="shared" si="35"/>
        <v>1500</v>
      </c>
    </row>
    <row r="355" spans="5:9" ht="12.75">
      <c r="E355" s="12">
        <v>33.4</v>
      </c>
      <c r="F355" s="12">
        <f t="shared" si="36"/>
        <v>1500</v>
      </c>
      <c r="H355" s="12">
        <v>33.4</v>
      </c>
      <c r="I355" s="12">
        <f t="shared" si="35"/>
        <v>1500</v>
      </c>
    </row>
    <row r="356" spans="5:9" ht="12.75">
      <c r="E356" s="12">
        <v>33.5</v>
      </c>
      <c r="F356" s="12">
        <f t="shared" si="36"/>
        <v>1500</v>
      </c>
      <c r="H356" s="12">
        <v>33.5</v>
      </c>
      <c r="I356" s="12">
        <f t="shared" si="35"/>
        <v>1500</v>
      </c>
    </row>
    <row r="357" spans="5:9" ht="12.75">
      <c r="E357" s="12">
        <v>33.6</v>
      </c>
      <c r="F357" s="12">
        <f>LOOKUP($E$21:$E$621,$B$21:$B$81,$C$21:$C$81)</f>
        <v>1500</v>
      </c>
      <c r="H357" s="12">
        <v>33.6</v>
      </c>
      <c r="I357" s="12">
        <f t="shared" si="35"/>
        <v>1500</v>
      </c>
    </row>
    <row r="358" spans="5:9" ht="12.75">
      <c r="E358" s="12">
        <v>33.7</v>
      </c>
      <c r="F358" s="12">
        <f aca="true" t="shared" si="37" ref="F358:F367">F357+(($F$368-$F$357)/(ROW($F$368)-ROW($F$357)))</f>
        <v>1500</v>
      </c>
      <c r="H358" s="12">
        <v>33.7</v>
      </c>
      <c r="I358" s="12">
        <f t="shared" si="35"/>
        <v>1500</v>
      </c>
    </row>
    <row r="359" spans="5:9" ht="12.75">
      <c r="E359" s="12">
        <v>33.8</v>
      </c>
      <c r="F359" s="12">
        <f t="shared" si="37"/>
        <v>1500</v>
      </c>
      <c r="H359" s="12">
        <v>33.8</v>
      </c>
      <c r="I359" s="12">
        <f t="shared" si="35"/>
        <v>1500</v>
      </c>
    </row>
    <row r="360" spans="5:9" ht="12.75">
      <c r="E360" s="12">
        <v>33.9</v>
      </c>
      <c r="F360" s="12">
        <f t="shared" si="37"/>
        <v>1500</v>
      </c>
      <c r="H360" s="12">
        <v>33.9</v>
      </c>
      <c r="I360" s="12">
        <f t="shared" si="35"/>
        <v>1500</v>
      </c>
    </row>
    <row r="361" spans="5:9" ht="12.75">
      <c r="E361" s="12">
        <v>34</v>
      </c>
      <c r="F361" s="12">
        <f t="shared" si="37"/>
        <v>1500</v>
      </c>
      <c r="H361" s="12">
        <v>34</v>
      </c>
      <c r="I361" s="12">
        <f t="shared" si="35"/>
        <v>1500</v>
      </c>
    </row>
    <row r="362" spans="5:9" ht="12.75">
      <c r="E362" s="12">
        <v>34.1</v>
      </c>
      <c r="F362" s="12">
        <f t="shared" si="37"/>
        <v>1500</v>
      </c>
      <c r="H362" s="12">
        <v>34.1</v>
      </c>
      <c r="I362" s="12">
        <f t="shared" si="35"/>
        <v>1500</v>
      </c>
    </row>
    <row r="363" spans="5:9" ht="12.75">
      <c r="E363" s="12">
        <v>34.2</v>
      </c>
      <c r="F363" s="12">
        <f t="shared" si="37"/>
        <v>1500</v>
      </c>
      <c r="H363" s="12">
        <v>34.2</v>
      </c>
      <c r="I363" s="12">
        <f t="shared" si="35"/>
        <v>1500</v>
      </c>
    </row>
    <row r="364" spans="5:9" ht="12.75">
      <c r="E364" s="12">
        <v>34.3</v>
      </c>
      <c r="F364" s="12">
        <f t="shared" si="37"/>
        <v>1500</v>
      </c>
      <c r="H364" s="12">
        <v>34.3</v>
      </c>
      <c r="I364" s="12">
        <f t="shared" si="35"/>
        <v>1500</v>
      </c>
    </row>
    <row r="365" spans="5:9" ht="12.75">
      <c r="E365" s="12">
        <v>34.4</v>
      </c>
      <c r="F365" s="12">
        <f t="shared" si="37"/>
        <v>1500</v>
      </c>
      <c r="H365" s="12">
        <v>34.4</v>
      </c>
      <c r="I365" s="12">
        <f t="shared" si="35"/>
        <v>1500</v>
      </c>
    </row>
    <row r="366" spans="5:9" ht="12.75">
      <c r="E366" s="12">
        <v>34.5</v>
      </c>
      <c r="F366" s="12">
        <f t="shared" si="37"/>
        <v>1500</v>
      </c>
      <c r="H366" s="12">
        <v>34.5</v>
      </c>
      <c r="I366" s="12">
        <f t="shared" si="35"/>
        <v>1500</v>
      </c>
    </row>
    <row r="367" spans="5:9" ht="12.75">
      <c r="E367" s="12">
        <v>34.6</v>
      </c>
      <c r="F367" s="12">
        <f t="shared" si="37"/>
        <v>1500</v>
      </c>
      <c r="H367" s="12">
        <v>34.6</v>
      </c>
      <c r="I367" s="12">
        <f t="shared" si="35"/>
        <v>1500</v>
      </c>
    </row>
    <row r="368" spans="5:9" ht="12.75">
      <c r="E368" s="12">
        <v>34.7</v>
      </c>
      <c r="F368" s="12">
        <f>LOOKUP($E$21:$E$621,$B$21:$B$81,$C$21:$C$81)</f>
        <v>1500</v>
      </c>
      <c r="H368" s="12">
        <v>34.7</v>
      </c>
      <c r="I368" s="12">
        <f t="shared" si="35"/>
        <v>1500</v>
      </c>
    </row>
    <row r="369" spans="5:9" ht="12.75">
      <c r="E369" s="12">
        <v>34.8</v>
      </c>
      <c r="F369" s="12">
        <f aca="true" t="shared" si="38" ref="F369:F378">F368+(($F$379-$F$368)/(ROW($F$379)-ROW($F$368)))</f>
        <v>1500</v>
      </c>
      <c r="H369" s="12">
        <v>34.8</v>
      </c>
      <c r="I369" s="12">
        <f t="shared" si="35"/>
        <v>1500</v>
      </c>
    </row>
    <row r="370" spans="5:9" ht="12.75">
      <c r="E370" s="12">
        <v>34.9</v>
      </c>
      <c r="F370" s="12">
        <f t="shared" si="38"/>
        <v>1500</v>
      </c>
      <c r="H370" s="12">
        <v>34.9</v>
      </c>
      <c r="I370" s="12">
        <f t="shared" si="35"/>
        <v>1500</v>
      </c>
    </row>
    <row r="371" spans="5:9" ht="12.75">
      <c r="E371" s="12">
        <v>35</v>
      </c>
      <c r="F371" s="12">
        <f t="shared" si="38"/>
        <v>1500</v>
      </c>
      <c r="H371" s="12">
        <v>35</v>
      </c>
      <c r="I371" s="12">
        <f t="shared" si="35"/>
        <v>1500</v>
      </c>
    </row>
    <row r="372" spans="5:9" ht="12.75">
      <c r="E372" s="12">
        <v>35.1</v>
      </c>
      <c r="F372" s="12">
        <f t="shared" si="38"/>
        <v>1500</v>
      </c>
      <c r="H372" s="12">
        <v>35.1</v>
      </c>
      <c r="I372" s="12">
        <f t="shared" si="35"/>
        <v>1500</v>
      </c>
    </row>
    <row r="373" spans="5:9" ht="12.75">
      <c r="E373" s="12">
        <v>35.2</v>
      </c>
      <c r="F373" s="12">
        <f t="shared" si="38"/>
        <v>1500</v>
      </c>
      <c r="H373" s="12">
        <v>35.2</v>
      </c>
      <c r="I373" s="12">
        <f t="shared" si="35"/>
        <v>1500</v>
      </c>
    </row>
    <row r="374" spans="5:9" ht="12.75">
      <c r="E374" s="12">
        <v>35.3</v>
      </c>
      <c r="F374" s="12">
        <f t="shared" si="38"/>
        <v>1500</v>
      </c>
      <c r="H374" s="12">
        <v>35.3</v>
      </c>
      <c r="I374" s="12">
        <f t="shared" si="35"/>
        <v>1500</v>
      </c>
    </row>
    <row r="375" spans="5:9" ht="12.75">
      <c r="E375" s="12">
        <v>35.4</v>
      </c>
      <c r="F375" s="12">
        <f t="shared" si="38"/>
        <v>1500</v>
      </c>
      <c r="H375" s="12">
        <v>35.4</v>
      </c>
      <c r="I375" s="12">
        <f t="shared" si="35"/>
        <v>1500</v>
      </c>
    </row>
    <row r="376" spans="5:9" ht="12.75">
      <c r="E376" s="12">
        <v>35.5</v>
      </c>
      <c r="F376" s="12">
        <f t="shared" si="38"/>
        <v>1500</v>
      </c>
      <c r="H376" s="12">
        <v>35.5</v>
      </c>
      <c r="I376" s="12">
        <f t="shared" si="35"/>
        <v>1500</v>
      </c>
    </row>
    <row r="377" spans="5:9" ht="12.75">
      <c r="E377" s="12">
        <v>35.6</v>
      </c>
      <c r="F377" s="12">
        <f t="shared" si="38"/>
        <v>1500</v>
      </c>
      <c r="H377" s="12">
        <v>35.6</v>
      </c>
      <c r="I377" s="12">
        <f t="shared" si="35"/>
        <v>1500</v>
      </c>
    </row>
    <row r="378" spans="5:9" ht="12.75">
      <c r="E378" s="12">
        <v>35.7</v>
      </c>
      <c r="F378" s="12">
        <f t="shared" si="38"/>
        <v>1500</v>
      </c>
      <c r="H378" s="12">
        <v>35.7</v>
      </c>
      <c r="I378" s="12">
        <f t="shared" si="35"/>
        <v>1500</v>
      </c>
    </row>
    <row r="379" spans="5:9" ht="12.75">
      <c r="E379" s="12">
        <v>35.8</v>
      </c>
      <c r="F379" s="12">
        <f>LOOKUP($E$21:$E$621,$B$21:$B$81,$C$21:$C$81)</f>
        <v>1500</v>
      </c>
      <c r="H379" s="12">
        <v>35.8</v>
      </c>
      <c r="I379" s="12">
        <f t="shared" si="35"/>
        <v>1500</v>
      </c>
    </row>
    <row r="380" spans="5:9" ht="12.75">
      <c r="E380" s="12">
        <v>35.9</v>
      </c>
      <c r="F380" s="12">
        <f aca="true" t="shared" si="39" ref="F380:F389">F379+(($F$390-$F$379)/(ROW($F$390)-ROW($F$379)))</f>
        <v>1500</v>
      </c>
      <c r="H380" s="12">
        <v>35.9</v>
      </c>
      <c r="I380" s="12">
        <f t="shared" si="35"/>
        <v>1500</v>
      </c>
    </row>
    <row r="381" spans="5:9" ht="12.75">
      <c r="E381" s="12">
        <v>36</v>
      </c>
      <c r="F381" s="12">
        <f t="shared" si="39"/>
        <v>1500</v>
      </c>
      <c r="H381" s="12">
        <v>36</v>
      </c>
      <c r="I381" s="12">
        <f t="shared" si="35"/>
        <v>1500</v>
      </c>
    </row>
    <row r="382" spans="5:9" ht="12.75">
      <c r="E382" s="12">
        <v>36.1</v>
      </c>
      <c r="F382" s="12">
        <f t="shared" si="39"/>
        <v>1500</v>
      </c>
      <c r="H382" s="12">
        <v>36.1</v>
      </c>
      <c r="I382" s="12">
        <f t="shared" si="35"/>
        <v>1500</v>
      </c>
    </row>
    <row r="383" spans="5:9" ht="12.75">
      <c r="E383" s="12">
        <v>36.2</v>
      </c>
      <c r="F383" s="12">
        <f t="shared" si="39"/>
        <v>1500</v>
      </c>
      <c r="H383" s="12">
        <v>36.2</v>
      </c>
      <c r="I383" s="12">
        <f t="shared" si="35"/>
        <v>1500</v>
      </c>
    </row>
    <row r="384" spans="5:9" ht="12.75">
      <c r="E384" s="12">
        <v>36.3</v>
      </c>
      <c r="F384" s="12">
        <f t="shared" si="39"/>
        <v>1500</v>
      </c>
      <c r="H384" s="12">
        <v>36.3</v>
      </c>
      <c r="I384" s="12">
        <f t="shared" si="35"/>
        <v>1500</v>
      </c>
    </row>
    <row r="385" spans="5:9" ht="12.75">
      <c r="E385" s="12">
        <v>36.4</v>
      </c>
      <c r="F385" s="12">
        <f t="shared" si="39"/>
        <v>1500</v>
      </c>
      <c r="H385" s="12">
        <v>36.4</v>
      </c>
      <c r="I385" s="12">
        <f t="shared" si="35"/>
        <v>1500</v>
      </c>
    </row>
    <row r="386" spans="5:9" ht="12.75">
      <c r="E386" s="12">
        <v>36.5</v>
      </c>
      <c r="F386" s="12">
        <f t="shared" si="39"/>
        <v>1500</v>
      </c>
      <c r="H386" s="12">
        <v>36.5</v>
      </c>
      <c r="I386" s="12">
        <f t="shared" si="35"/>
        <v>1500</v>
      </c>
    </row>
    <row r="387" spans="5:9" ht="12.75">
      <c r="E387" s="12">
        <v>36.6</v>
      </c>
      <c r="F387" s="12">
        <f t="shared" si="39"/>
        <v>1500</v>
      </c>
      <c r="H387" s="12">
        <v>36.6</v>
      </c>
      <c r="I387" s="12">
        <f t="shared" si="35"/>
        <v>1500</v>
      </c>
    </row>
    <row r="388" spans="5:9" ht="12.75">
      <c r="E388" s="12">
        <v>36.7</v>
      </c>
      <c r="F388" s="12">
        <f t="shared" si="39"/>
        <v>1500</v>
      </c>
      <c r="H388" s="12">
        <v>36.7</v>
      </c>
      <c r="I388" s="12">
        <f t="shared" si="35"/>
        <v>1500</v>
      </c>
    </row>
    <row r="389" spans="5:9" ht="12.75">
      <c r="E389" s="12">
        <v>36.8</v>
      </c>
      <c r="F389" s="12">
        <f t="shared" si="39"/>
        <v>1500</v>
      </c>
      <c r="H389" s="12">
        <v>36.8</v>
      </c>
      <c r="I389" s="12">
        <f t="shared" si="35"/>
        <v>1500</v>
      </c>
    </row>
    <row r="390" spans="5:9" ht="12.75">
      <c r="E390" s="12">
        <v>36.9</v>
      </c>
      <c r="F390" s="12">
        <f>LOOKUP($E$21:$E$621,$B$21:$B$81,$C$21:$C$81)</f>
        <v>1500</v>
      </c>
      <c r="H390" s="12">
        <v>36.9</v>
      </c>
      <c r="I390" s="12">
        <f t="shared" si="35"/>
        <v>1500</v>
      </c>
    </row>
    <row r="391" spans="5:9" ht="12.75">
      <c r="E391" s="12">
        <v>37</v>
      </c>
      <c r="F391" s="12">
        <f aca="true" t="shared" si="40" ref="F391:F400">F390+(($F$401-$F$390)/(ROW($F$401)-ROW($F$390)))</f>
        <v>1500</v>
      </c>
      <c r="H391" s="12">
        <v>37</v>
      </c>
      <c r="I391" s="12">
        <f t="shared" si="35"/>
        <v>1500</v>
      </c>
    </row>
    <row r="392" spans="5:9" ht="12.75">
      <c r="E392" s="12">
        <v>37.1</v>
      </c>
      <c r="F392" s="12">
        <f t="shared" si="40"/>
        <v>1500</v>
      </c>
      <c r="H392" s="12">
        <v>37.1</v>
      </c>
      <c r="I392" s="12">
        <f t="shared" si="35"/>
        <v>1500</v>
      </c>
    </row>
    <row r="393" spans="5:9" ht="12.75">
      <c r="E393" s="12">
        <v>37.2</v>
      </c>
      <c r="F393" s="12">
        <f t="shared" si="40"/>
        <v>1500</v>
      </c>
      <c r="H393" s="12">
        <v>37.2</v>
      </c>
      <c r="I393" s="12">
        <f t="shared" si="35"/>
        <v>1500</v>
      </c>
    </row>
    <row r="394" spans="5:9" ht="12.75">
      <c r="E394" s="12">
        <v>37.3</v>
      </c>
      <c r="F394" s="12">
        <f t="shared" si="40"/>
        <v>1500</v>
      </c>
      <c r="H394" s="12">
        <v>37.3</v>
      </c>
      <c r="I394" s="12">
        <f t="shared" si="35"/>
        <v>1500</v>
      </c>
    </row>
    <row r="395" spans="5:9" ht="12.75">
      <c r="E395" s="12">
        <v>37.4</v>
      </c>
      <c r="F395" s="12">
        <f t="shared" si="40"/>
        <v>1500</v>
      </c>
      <c r="H395" s="12">
        <v>37.4</v>
      </c>
      <c r="I395" s="12">
        <f t="shared" si="35"/>
        <v>1500</v>
      </c>
    </row>
    <row r="396" spans="5:9" ht="12.75">
      <c r="E396" s="12">
        <v>37.5</v>
      </c>
      <c r="F396" s="12">
        <f t="shared" si="40"/>
        <v>1500</v>
      </c>
      <c r="H396" s="12">
        <v>37.5</v>
      </c>
      <c r="I396" s="12">
        <f t="shared" si="35"/>
        <v>1500</v>
      </c>
    </row>
    <row r="397" spans="5:9" ht="12.75">
      <c r="E397" s="12">
        <v>37.6</v>
      </c>
      <c r="F397" s="12">
        <f t="shared" si="40"/>
        <v>1500</v>
      </c>
      <c r="H397" s="12">
        <v>37.6</v>
      </c>
      <c r="I397" s="12">
        <f t="shared" si="35"/>
        <v>1500</v>
      </c>
    </row>
    <row r="398" spans="5:9" ht="12.75">
      <c r="E398" s="12">
        <v>37.7</v>
      </c>
      <c r="F398" s="12">
        <f t="shared" si="40"/>
        <v>1500</v>
      </c>
      <c r="H398" s="12">
        <v>37.7</v>
      </c>
      <c r="I398" s="12">
        <f t="shared" si="35"/>
        <v>1500</v>
      </c>
    </row>
    <row r="399" spans="5:9" ht="12.75">
      <c r="E399" s="12">
        <v>37.8</v>
      </c>
      <c r="F399" s="12">
        <f t="shared" si="40"/>
        <v>1500</v>
      </c>
      <c r="H399" s="12">
        <v>37.8</v>
      </c>
      <c r="I399" s="12">
        <f t="shared" si="35"/>
        <v>1500</v>
      </c>
    </row>
    <row r="400" spans="5:9" ht="12.75">
      <c r="E400" s="12">
        <v>37.9</v>
      </c>
      <c r="F400" s="12">
        <f t="shared" si="40"/>
        <v>1500</v>
      </c>
      <c r="H400" s="12">
        <v>37.9</v>
      </c>
      <c r="I400" s="12">
        <f t="shared" si="35"/>
        <v>1500</v>
      </c>
    </row>
    <row r="401" spans="5:9" ht="12.75">
      <c r="E401" s="12">
        <v>38</v>
      </c>
      <c r="F401" s="12">
        <f>LOOKUP($E$21:$E$621,$B$21:$B$81,$C$21:$C$81)</f>
        <v>1500</v>
      </c>
      <c r="H401" s="12">
        <v>38</v>
      </c>
      <c r="I401" s="12">
        <f t="shared" si="35"/>
        <v>1500</v>
      </c>
    </row>
    <row r="402" spans="5:9" ht="12.75">
      <c r="E402" s="12">
        <v>38.1</v>
      </c>
      <c r="F402" s="12">
        <f aca="true" t="shared" si="41" ref="F402:F411">F401+(($F$412-$F$401)/(ROW($F$412)-ROW($F$401)))</f>
        <v>1500</v>
      </c>
      <c r="H402" s="12">
        <v>38.1</v>
      </c>
      <c r="I402" s="12">
        <f t="shared" si="35"/>
        <v>1500</v>
      </c>
    </row>
    <row r="403" spans="5:9" ht="12.75">
      <c r="E403" s="12">
        <v>38.2</v>
      </c>
      <c r="F403" s="12">
        <f t="shared" si="41"/>
        <v>1500</v>
      </c>
      <c r="H403" s="12">
        <v>38.2</v>
      </c>
      <c r="I403" s="12">
        <f t="shared" si="35"/>
        <v>1500</v>
      </c>
    </row>
    <row r="404" spans="5:9" ht="12.75">
      <c r="E404" s="12">
        <v>38.3</v>
      </c>
      <c r="F404" s="12">
        <f t="shared" si="41"/>
        <v>1500</v>
      </c>
      <c r="H404" s="12">
        <v>38.3</v>
      </c>
      <c r="I404" s="12">
        <f t="shared" si="35"/>
        <v>1500</v>
      </c>
    </row>
    <row r="405" spans="5:9" ht="12.75">
      <c r="E405" s="12">
        <v>38.4</v>
      </c>
      <c r="F405" s="12">
        <f t="shared" si="41"/>
        <v>1500</v>
      </c>
      <c r="H405" s="12">
        <v>38.4</v>
      </c>
      <c r="I405" s="12">
        <f aca="true" t="shared" si="42" ref="I405:I468">$F405*$I$17/$B$5</f>
        <v>1500</v>
      </c>
    </row>
    <row r="406" spans="5:9" ht="12.75">
      <c r="E406" s="12">
        <v>38.5</v>
      </c>
      <c r="F406" s="12">
        <f t="shared" si="41"/>
        <v>1500</v>
      </c>
      <c r="H406" s="12">
        <v>38.5</v>
      </c>
      <c r="I406" s="12">
        <f t="shared" si="42"/>
        <v>1500</v>
      </c>
    </row>
    <row r="407" spans="5:9" ht="12.75">
      <c r="E407" s="12">
        <v>38.6</v>
      </c>
      <c r="F407" s="12">
        <f t="shared" si="41"/>
        <v>1500</v>
      </c>
      <c r="H407" s="12">
        <v>38.6</v>
      </c>
      <c r="I407" s="12">
        <f t="shared" si="42"/>
        <v>1500</v>
      </c>
    </row>
    <row r="408" spans="5:9" ht="12.75">
      <c r="E408" s="12">
        <v>38.7</v>
      </c>
      <c r="F408" s="12">
        <f t="shared" si="41"/>
        <v>1500</v>
      </c>
      <c r="H408" s="12">
        <v>38.7</v>
      </c>
      <c r="I408" s="12">
        <f t="shared" si="42"/>
        <v>1500</v>
      </c>
    </row>
    <row r="409" spans="5:9" ht="12.75">
      <c r="E409" s="12">
        <v>38.8</v>
      </c>
      <c r="F409" s="12">
        <f t="shared" si="41"/>
        <v>1500</v>
      </c>
      <c r="H409" s="12">
        <v>38.8</v>
      </c>
      <c r="I409" s="12">
        <f t="shared" si="42"/>
        <v>1500</v>
      </c>
    </row>
    <row r="410" spans="5:9" ht="12.75">
      <c r="E410" s="12">
        <v>38.9</v>
      </c>
      <c r="F410" s="12">
        <f t="shared" si="41"/>
        <v>1500</v>
      </c>
      <c r="H410" s="12">
        <v>38.9</v>
      </c>
      <c r="I410" s="12">
        <f t="shared" si="42"/>
        <v>1500</v>
      </c>
    </row>
    <row r="411" spans="5:9" ht="12.75">
      <c r="E411" s="12">
        <v>39</v>
      </c>
      <c r="F411" s="12">
        <f t="shared" si="41"/>
        <v>1500</v>
      </c>
      <c r="H411" s="12">
        <v>39</v>
      </c>
      <c r="I411" s="12">
        <f t="shared" si="42"/>
        <v>1500</v>
      </c>
    </row>
    <row r="412" spans="5:9" ht="12.75">
      <c r="E412" s="12">
        <v>39.1</v>
      </c>
      <c r="F412" s="12">
        <f>LOOKUP($E$21:$E$621,$B$21:$B$81,$C$21:$C$81)</f>
        <v>1500</v>
      </c>
      <c r="H412" s="12">
        <v>39.1</v>
      </c>
      <c r="I412" s="12">
        <f t="shared" si="42"/>
        <v>1500</v>
      </c>
    </row>
    <row r="413" spans="5:9" ht="12.75">
      <c r="E413" s="12">
        <v>39.2</v>
      </c>
      <c r="F413" s="12">
        <f aca="true" t="shared" si="43" ref="F413:F423">F412+(($F$424-$F$412)/(ROW($F$424)-ROW($F$412)))</f>
        <v>1500</v>
      </c>
      <c r="H413" s="12">
        <v>39.2</v>
      </c>
      <c r="I413" s="12">
        <f t="shared" si="42"/>
        <v>1500</v>
      </c>
    </row>
    <row r="414" spans="5:9" ht="12.75">
      <c r="E414" s="12">
        <v>39.3</v>
      </c>
      <c r="F414" s="12">
        <f t="shared" si="43"/>
        <v>1500</v>
      </c>
      <c r="H414" s="12">
        <v>39.3</v>
      </c>
      <c r="I414" s="12">
        <f t="shared" si="42"/>
        <v>1500</v>
      </c>
    </row>
    <row r="415" spans="5:9" ht="12.75">
      <c r="E415" s="12">
        <v>39.4</v>
      </c>
      <c r="F415" s="12">
        <f t="shared" si="43"/>
        <v>1500</v>
      </c>
      <c r="H415" s="12">
        <v>39.4</v>
      </c>
      <c r="I415" s="12">
        <f t="shared" si="42"/>
        <v>1500</v>
      </c>
    </row>
    <row r="416" spans="5:9" ht="12.75">
      <c r="E416" s="12">
        <v>39.5</v>
      </c>
      <c r="F416" s="12">
        <f t="shared" si="43"/>
        <v>1500</v>
      </c>
      <c r="H416" s="12">
        <v>39.5</v>
      </c>
      <c r="I416" s="12">
        <f t="shared" si="42"/>
        <v>1500</v>
      </c>
    </row>
    <row r="417" spans="5:9" ht="12.75">
      <c r="E417" s="12">
        <v>39.6</v>
      </c>
      <c r="F417" s="12">
        <f t="shared" si="43"/>
        <v>1500</v>
      </c>
      <c r="H417" s="12">
        <v>39.6</v>
      </c>
      <c r="I417" s="12">
        <f t="shared" si="42"/>
        <v>1500</v>
      </c>
    </row>
    <row r="418" spans="5:9" ht="12.75">
      <c r="E418" s="12">
        <v>39.7</v>
      </c>
      <c r="F418" s="12">
        <f t="shared" si="43"/>
        <v>1500</v>
      </c>
      <c r="H418" s="12">
        <v>39.7</v>
      </c>
      <c r="I418" s="12">
        <f t="shared" si="42"/>
        <v>1500</v>
      </c>
    </row>
    <row r="419" spans="5:9" ht="12.75">
      <c r="E419" s="12">
        <v>39.8</v>
      </c>
      <c r="F419" s="12">
        <f t="shared" si="43"/>
        <v>1500</v>
      </c>
      <c r="H419" s="12">
        <v>39.8</v>
      </c>
      <c r="I419" s="12">
        <f t="shared" si="42"/>
        <v>1500</v>
      </c>
    </row>
    <row r="420" spans="5:9" ht="12.75">
      <c r="E420" s="12">
        <v>39.9</v>
      </c>
      <c r="F420" s="12">
        <f t="shared" si="43"/>
        <v>1500</v>
      </c>
      <c r="H420" s="12">
        <v>39.9</v>
      </c>
      <c r="I420" s="12">
        <f t="shared" si="42"/>
        <v>1500</v>
      </c>
    </row>
    <row r="421" spans="5:9" ht="12.75">
      <c r="E421" s="12">
        <v>40</v>
      </c>
      <c r="F421" s="12">
        <f t="shared" si="43"/>
        <v>1500</v>
      </c>
      <c r="H421" s="12">
        <v>40</v>
      </c>
      <c r="I421" s="12">
        <f t="shared" si="42"/>
        <v>1500</v>
      </c>
    </row>
    <row r="422" spans="5:9" ht="12.75">
      <c r="E422" s="12">
        <v>40.1</v>
      </c>
      <c r="F422" s="12">
        <f t="shared" si="43"/>
        <v>1500</v>
      </c>
      <c r="H422" s="12">
        <v>40.1</v>
      </c>
      <c r="I422" s="12">
        <f t="shared" si="42"/>
        <v>1500</v>
      </c>
    </row>
    <row r="423" spans="5:9" ht="12.75">
      <c r="E423" s="12">
        <v>40.2</v>
      </c>
      <c r="F423" s="12">
        <f t="shared" si="43"/>
        <v>1500</v>
      </c>
      <c r="H423" s="12">
        <v>40.2</v>
      </c>
      <c r="I423" s="12">
        <f t="shared" si="42"/>
        <v>1500</v>
      </c>
    </row>
    <row r="424" spans="5:9" ht="12.75">
      <c r="E424" s="12">
        <v>40.3</v>
      </c>
      <c r="F424" s="12">
        <f>LOOKUP($E$21:$E$621,$B$21:$B$81,$C$21:$C$81)</f>
        <v>1500</v>
      </c>
      <c r="H424" s="12">
        <v>40.3</v>
      </c>
      <c r="I424" s="12">
        <f t="shared" si="42"/>
        <v>1500</v>
      </c>
    </row>
    <row r="425" spans="5:9" ht="12.75">
      <c r="E425" s="12">
        <v>40.4</v>
      </c>
      <c r="F425" s="12">
        <f aca="true" t="shared" si="44" ref="F425:F434">F424+(($F$435-$F$424)/(ROW($F$435)-ROW($F$424)))</f>
        <v>1500</v>
      </c>
      <c r="H425" s="12">
        <v>40.4</v>
      </c>
      <c r="I425" s="12">
        <f t="shared" si="42"/>
        <v>1500</v>
      </c>
    </row>
    <row r="426" spans="5:9" ht="12.75">
      <c r="E426" s="12">
        <v>40.5</v>
      </c>
      <c r="F426" s="12">
        <f t="shared" si="44"/>
        <v>1500</v>
      </c>
      <c r="H426" s="12">
        <v>40.5</v>
      </c>
      <c r="I426" s="12">
        <f t="shared" si="42"/>
        <v>1500</v>
      </c>
    </row>
    <row r="427" spans="5:9" ht="12.75">
      <c r="E427" s="12">
        <v>40.6</v>
      </c>
      <c r="F427" s="12">
        <f t="shared" si="44"/>
        <v>1500</v>
      </c>
      <c r="H427" s="12">
        <v>40.6</v>
      </c>
      <c r="I427" s="12">
        <f t="shared" si="42"/>
        <v>1500</v>
      </c>
    </row>
    <row r="428" spans="5:9" ht="12.75">
      <c r="E428" s="12">
        <v>40.7</v>
      </c>
      <c r="F428" s="12">
        <f t="shared" si="44"/>
        <v>1500</v>
      </c>
      <c r="H428" s="12">
        <v>40.7</v>
      </c>
      <c r="I428" s="12">
        <f t="shared" si="42"/>
        <v>1500</v>
      </c>
    </row>
    <row r="429" spans="5:9" ht="12.75">
      <c r="E429" s="12">
        <v>40.8</v>
      </c>
      <c r="F429" s="12">
        <f t="shared" si="44"/>
        <v>1500</v>
      </c>
      <c r="H429" s="12">
        <v>40.8</v>
      </c>
      <c r="I429" s="12">
        <f t="shared" si="42"/>
        <v>1500</v>
      </c>
    </row>
    <row r="430" spans="5:9" ht="12.75">
      <c r="E430" s="12">
        <v>40.9</v>
      </c>
      <c r="F430" s="12">
        <f t="shared" si="44"/>
        <v>1500</v>
      </c>
      <c r="H430" s="12">
        <v>40.9</v>
      </c>
      <c r="I430" s="12">
        <f t="shared" si="42"/>
        <v>1500</v>
      </c>
    </row>
    <row r="431" spans="5:9" ht="12.75">
      <c r="E431" s="12">
        <v>41</v>
      </c>
      <c r="F431" s="12">
        <f t="shared" si="44"/>
        <v>1500</v>
      </c>
      <c r="H431" s="12">
        <v>41</v>
      </c>
      <c r="I431" s="12">
        <f t="shared" si="42"/>
        <v>1500</v>
      </c>
    </row>
    <row r="432" spans="5:9" ht="12.75">
      <c r="E432" s="12">
        <v>41.1</v>
      </c>
      <c r="F432" s="12">
        <f t="shared" si="44"/>
        <v>1500</v>
      </c>
      <c r="H432" s="12">
        <v>41.1</v>
      </c>
      <c r="I432" s="12">
        <f t="shared" si="42"/>
        <v>1500</v>
      </c>
    </row>
    <row r="433" spans="5:9" ht="12.75">
      <c r="E433" s="12">
        <v>41.2</v>
      </c>
      <c r="F433" s="12">
        <f t="shared" si="44"/>
        <v>1500</v>
      </c>
      <c r="H433" s="12">
        <v>41.2</v>
      </c>
      <c r="I433" s="12">
        <f t="shared" si="42"/>
        <v>1500</v>
      </c>
    </row>
    <row r="434" spans="5:9" ht="12.75">
      <c r="E434" s="12">
        <v>41.3</v>
      </c>
      <c r="F434" s="12">
        <f t="shared" si="44"/>
        <v>1500</v>
      </c>
      <c r="H434" s="12">
        <v>41.3</v>
      </c>
      <c r="I434" s="12">
        <f t="shared" si="42"/>
        <v>1500</v>
      </c>
    </row>
    <row r="435" spans="5:9" ht="12.75">
      <c r="E435" s="12">
        <v>41.4</v>
      </c>
      <c r="F435" s="12">
        <f>LOOKUP($E$21:$E$621,$B$21:$B$81,$C$21:$C$81)</f>
        <v>1500</v>
      </c>
      <c r="H435" s="12">
        <v>41.4</v>
      </c>
      <c r="I435" s="12">
        <f t="shared" si="42"/>
        <v>1500</v>
      </c>
    </row>
    <row r="436" spans="5:9" ht="12.75">
      <c r="E436" s="12">
        <v>41.5</v>
      </c>
      <c r="F436" s="12">
        <f aca="true" t="shared" si="45" ref="F436:F445">F435+(($F$446-$F$435)/(ROW($F$446)-ROW($F$435)))</f>
        <v>1500</v>
      </c>
      <c r="H436" s="12">
        <v>41.5</v>
      </c>
      <c r="I436" s="12">
        <f t="shared" si="42"/>
        <v>1500</v>
      </c>
    </row>
    <row r="437" spans="5:9" ht="12.75">
      <c r="E437" s="12">
        <v>41.6</v>
      </c>
      <c r="F437" s="12">
        <f t="shared" si="45"/>
        <v>1500</v>
      </c>
      <c r="H437" s="12">
        <v>41.6</v>
      </c>
      <c r="I437" s="12">
        <f t="shared" si="42"/>
        <v>1500</v>
      </c>
    </row>
    <row r="438" spans="5:9" ht="12.75">
      <c r="E438" s="12">
        <v>41.7</v>
      </c>
      <c r="F438" s="12">
        <f t="shared" si="45"/>
        <v>1500</v>
      </c>
      <c r="H438" s="12">
        <v>41.7</v>
      </c>
      <c r="I438" s="12">
        <f t="shared" si="42"/>
        <v>1500</v>
      </c>
    </row>
    <row r="439" spans="5:9" ht="12.75">
      <c r="E439" s="12">
        <v>41.8</v>
      </c>
      <c r="F439" s="12">
        <f t="shared" si="45"/>
        <v>1500</v>
      </c>
      <c r="H439" s="12">
        <v>41.8</v>
      </c>
      <c r="I439" s="12">
        <f t="shared" si="42"/>
        <v>1500</v>
      </c>
    </row>
    <row r="440" spans="5:9" ht="12.75">
      <c r="E440" s="12">
        <v>41.9</v>
      </c>
      <c r="F440" s="12">
        <f t="shared" si="45"/>
        <v>1500</v>
      </c>
      <c r="H440" s="12">
        <v>41.9</v>
      </c>
      <c r="I440" s="12">
        <f t="shared" si="42"/>
        <v>1500</v>
      </c>
    </row>
    <row r="441" spans="5:9" ht="12.75">
      <c r="E441" s="12">
        <v>42</v>
      </c>
      <c r="F441" s="12">
        <f t="shared" si="45"/>
        <v>1500</v>
      </c>
      <c r="H441" s="12">
        <v>42</v>
      </c>
      <c r="I441" s="12">
        <f t="shared" si="42"/>
        <v>1500</v>
      </c>
    </row>
    <row r="442" spans="5:9" ht="12.75">
      <c r="E442" s="12">
        <v>42.1</v>
      </c>
      <c r="F442" s="12">
        <f t="shared" si="45"/>
        <v>1500</v>
      </c>
      <c r="H442" s="12">
        <v>42.1</v>
      </c>
      <c r="I442" s="12">
        <f t="shared" si="42"/>
        <v>1500</v>
      </c>
    </row>
    <row r="443" spans="5:9" ht="12.75">
      <c r="E443" s="12">
        <v>42.2</v>
      </c>
      <c r="F443" s="12">
        <f t="shared" si="45"/>
        <v>1500</v>
      </c>
      <c r="H443" s="12">
        <v>42.2</v>
      </c>
      <c r="I443" s="12">
        <f t="shared" si="42"/>
        <v>1500</v>
      </c>
    </row>
    <row r="444" spans="5:9" ht="12.75">
      <c r="E444" s="12">
        <v>42.3</v>
      </c>
      <c r="F444" s="12">
        <f t="shared" si="45"/>
        <v>1500</v>
      </c>
      <c r="H444" s="12">
        <v>42.3</v>
      </c>
      <c r="I444" s="12">
        <f t="shared" si="42"/>
        <v>1500</v>
      </c>
    </row>
    <row r="445" spans="5:9" ht="12.75">
      <c r="E445" s="12">
        <v>42.4</v>
      </c>
      <c r="F445" s="12">
        <f t="shared" si="45"/>
        <v>1500</v>
      </c>
      <c r="H445" s="12">
        <v>42.4</v>
      </c>
      <c r="I445" s="12">
        <f t="shared" si="42"/>
        <v>1500</v>
      </c>
    </row>
    <row r="446" spans="5:9" ht="12.75">
      <c r="E446" s="12">
        <v>42.5</v>
      </c>
      <c r="F446" s="12">
        <f>LOOKUP($E$21:$E$621,$B$21:$B$81,$C$21:$C$81)</f>
        <v>1500</v>
      </c>
      <c r="H446" s="12">
        <v>42.5</v>
      </c>
      <c r="I446" s="12">
        <f t="shared" si="42"/>
        <v>1500</v>
      </c>
    </row>
    <row r="447" spans="5:9" ht="12.75">
      <c r="E447" s="12">
        <v>42.6</v>
      </c>
      <c r="F447" s="12">
        <f aca="true" t="shared" si="46" ref="F447:F456">F446+(($F$457-$F$446)/(ROW($F$457)-ROW($F$446)))</f>
        <v>1500</v>
      </c>
      <c r="H447" s="12">
        <v>42.6</v>
      </c>
      <c r="I447" s="12">
        <f t="shared" si="42"/>
        <v>1500</v>
      </c>
    </row>
    <row r="448" spans="5:9" ht="12.75">
      <c r="E448" s="12">
        <v>42.7</v>
      </c>
      <c r="F448" s="12">
        <f t="shared" si="46"/>
        <v>1500</v>
      </c>
      <c r="H448" s="12">
        <v>42.7</v>
      </c>
      <c r="I448" s="12">
        <f t="shared" si="42"/>
        <v>1500</v>
      </c>
    </row>
    <row r="449" spans="5:9" ht="12.75">
      <c r="E449" s="12">
        <v>42.8</v>
      </c>
      <c r="F449" s="12">
        <f t="shared" si="46"/>
        <v>1500</v>
      </c>
      <c r="H449" s="12">
        <v>42.8</v>
      </c>
      <c r="I449" s="12">
        <f t="shared" si="42"/>
        <v>1500</v>
      </c>
    </row>
    <row r="450" spans="5:9" ht="12.75">
      <c r="E450" s="12">
        <v>42.9</v>
      </c>
      <c r="F450" s="12">
        <f t="shared" si="46"/>
        <v>1500</v>
      </c>
      <c r="H450" s="12">
        <v>42.9</v>
      </c>
      <c r="I450" s="12">
        <f t="shared" si="42"/>
        <v>1500</v>
      </c>
    </row>
    <row r="451" spans="5:9" ht="12.75">
      <c r="E451" s="12">
        <v>43</v>
      </c>
      <c r="F451" s="12">
        <f t="shared" si="46"/>
        <v>1500</v>
      </c>
      <c r="H451" s="12">
        <v>43</v>
      </c>
      <c r="I451" s="12">
        <f t="shared" si="42"/>
        <v>1500</v>
      </c>
    </row>
    <row r="452" spans="5:9" ht="12.75">
      <c r="E452" s="12">
        <v>43.1</v>
      </c>
      <c r="F452" s="12">
        <f t="shared" si="46"/>
        <v>1500</v>
      </c>
      <c r="H452" s="12">
        <v>43.1</v>
      </c>
      <c r="I452" s="12">
        <f t="shared" si="42"/>
        <v>1500</v>
      </c>
    </row>
    <row r="453" spans="5:9" ht="12.75">
      <c r="E453" s="12">
        <v>43.2</v>
      </c>
      <c r="F453" s="12">
        <f t="shared" si="46"/>
        <v>1500</v>
      </c>
      <c r="H453" s="12">
        <v>43.2</v>
      </c>
      <c r="I453" s="12">
        <f t="shared" si="42"/>
        <v>1500</v>
      </c>
    </row>
    <row r="454" spans="5:9" ht="12.75">
      <c r="E454" s="12">
        <v>43.3</v>
      </c>
      <c r="F454" s="12">
        <f t="shared" si="46"/>
        <v>1500</v>
      </c>
      <c r="H454" s="12">
        <v>43.3</v>
      </c>
      <c r="I454" s="12">
        <f t="shared" si="42"/>
        <v>1500</v>
      </c>
    </row>
    <row r="455" spans="5:9" ht="12.75">
      <c r="E455" s="12">
        <v>43.4</v>
      </c>
      <c r="F455" s="12">
        <f t="shared" si="46"/>
        <v>1500</v>
      </c>
      <c r="H455" s="12">
        <v>43.4</v>
      </c>
      <c r="I455" s="12">
        <f t="shared" si="42"/>
        <v>1500</v>
      </c>
    </row>
    <row r="456" spans="5:9" ht="12.75">
      <c r="E456" s="12">
        <v>43.5</v>
      </c>
      <c r="F456" s="12">
        <f t="shared" si="46"/>
        <v>1500</v>
      </c>
      <c r="H456" s="12">
        <v>43.5</v>
      </c>
      <c r="I456" s="12">
        <f t="shared" si="42"/>
        <v>1500</v>
      </c>
    </row>
    <row r="457" spans="5:9" ht="12.75">
      <c r="E457" s="12">
        <v>43.6</v>
      </c>
      <c r="F457" s="12">
        <f>LOOKUP($E$21:$E$621,$B$21:$B$81,$C$21:$C$81)</f>
        <v>1500</v>
      </c>
      <c r="H457" s="12">
        <v>43.6</v>
      </c>
      <c r="I457" s="12">
        <f t="shared" si="42"/>
        <v>1500</v>
      </c>
    </row>
    <row r="458" spans="5:9" ht="12.75">
      <c r="E458" s="12">
        <v>43.7</v>
      </c>
      <c r="F458" s="12">
        <f aca="true" t="shared" si="47" ref="F458:F467">F457+(($F$468-$F$457)/(ROW($F$468)-ROW($F$457)))</f>
        <v>1500</v>
      </c>
      <c r="H458" s="12">
        <v>43.7</v>
      </c>
      <c r="I458" s="12">
        <f t="shared" si="42"/>
        <v>1500</v>
      </c>
    </row>
    <row r="459" spans="5:9" ht="12.75">
      <c r="E459" s="12">
        <v>43.8</v>
      </c>
      <c r="F459" s="12">
        <f t="shared" si="47"/>
        <v>1500</v>
      </c>
      <c r="H459" s="12">
        <v>43.8</v>
      </c>
      <c r="I459" s="12">
        <f t="shared" si="42"/>
        <v>1500</v>
      </c>
    </row>
    <row r="460" spans="5:9" ht="12.75">
      <c r="E460" s="12">
        <v>43.9</v>
      </c>
      <c r="F460" s="12">
        <f t="shared" si="47"/>
        <v>1500</v>
      </c>
      <c r="H460" s="12">
        <v>43.9</v>
      </c>
      <c r="I460" s="12">
        <f t="shared" si="42"/>
        <v>1500</v>
      </c>
    </row>
    <row r="461" spans="5:9" ht="12.75">
      <c r="E461" s="12">
        <v>44</v>
      </c>
      <c r="F461" s="12">
        <f t="shared" si="47"/>
        <v>1500</v>
      </c>
      <c r="H461" s="12">
        <v>44</v>
      </c>
      <c r="I461" s="12">
        <f t="shared" si="42"/>
        <v>1500</v>
      </c>
    </row>
    <row r="462" spans="5:9" ht="12.75">
      <c r="E462" s="12">
        <v>44.1</v>
      </c>
      <c r="F462" s="12">
        <f t="shared" si="47"/>
        <v>1500</v>
      </c>
      <c r="H462" s="12">
        <v>44.1</v>
      </c>
      <c r="I462" s="12">
        <f t="shared" si="42"/>
        <v>1500</v>
      </c>
    </row>
    <row r="463" spans="5:9" ht="12.75">
      <c r="E463" s="12">
        <v>44.2</v>
      </c>
      <c r="F463" s="12">
        <f t="shared" si="47"/>
        <v>1500</v>
      </c>
      <c r="H463" s="12">
        <v>44.2</v>
      </c>
      <c r="I463" s="12">
        <f t="shared" si="42"/>
        <v>1500</v>
      </c>
    </row>
    <row r="464" spans="5:9" ht="12.75">
      <c r="E464" s="12">
        <v>44.3</v>
      </c>
      <c r="F464" s="12">
        <f t="shared" si="47"/>
        <v>1500</v>
      </c>
      <c r="H464" s="12">
        <v>44.3</v>
      </c>
      <c r="I464" s="12">
        <f t="shared" si="42"/>
        <v>1500</v>
      </c>
    </row>
    <row r="465" spans="5:9" ht="12.75">
      <c r="E465" s="12">
        <v>44.4</v>
      </c>
      <c r="F465" s="12">
        <f t="shared" si="47"/>
        <v>1500</v>
      </c>
      <c r="H465" s="12">
        <v>44.4</v>
      </c>
      <c r="I465" s="12">
        <f t="shared" si="42"/>
        <v>1500</v>
      </c>
    </row>
    <row r="466" spans="5:9" ht="12.75">
      <c r="E466" s="12">
        <v>44.5</v>
      </c>
      <c r="F466" s="12">
        <f t="shared" si="47"/>
        <v>1500</v>
      </c>
      <c r="H466" s="12">
        <v>44.5</v>
      </c>
      <c r="I466" s="12">
        <f t="shared" si="42"/>
        <v>1500</v>
      </c>
    </row>
    <row r="467" spans="5:9" ht="12.75">
      <c r="E467" s="12">
        <v>44.6</v>
      </c>
      <c r="F467" s="12">
        <f t="shared" si="47"/>
        <v>1500</v>
      </c>
      <c r="H467" s="12">
        <v>44.6</v>
      </c>
      <c r="I467" s="12">
        <f t="shared" si="42"/>
        <v>1500</v>
      </c>
    </row>
    <row r="468" spans="5:9" ht="12.75">
      <c r="E468" s="12">
        <v>44.7</v>
      </c>
      <c r="F468" s="12">
        <f>LOOKUP($E$21:$E$621,$B$21:$B$81,$C$21:$C$81)</f>
        <v>1500</v>
      </c>
      <c r="H468" s="12">
        <v>44.7</v>
      </c>
      <c r="I468" s="12">
        <f t="shared" si="42"/>
        <v>1500</v>
      </c>
    </row>
    <row r="469" spans="5:9" ht="12.75">
      <c r="E469" s="12">
        <v>44.8</v>
      </c>
      <c r="F469" s="12">
        <f aca="true" t="shared" si="48" ref="F469:F479">F468+(($F$480-$F$468)/(ROW($F$480)-ROW($F$468)))</f>
        <v>1500</v>
      </c>
      <c r="H469" s="12">
        <v>44.8</v>
      </c>
      <c r="I469" s="12">
        <f aca="true" t="shared" si="49" ref="I469:I532">$F469*$I$17/$B$5</f>
        <v>1500</v>
      </c>
    </row>
    <row r="470" spans="5:9" ht="12.75">
      <c r="E470" s="12">
        <v>44.9</v>
      </c>
      <c r="F470" s="12">
        <f t="shared" si="48"/>
        <v>1500</v>
      </c>
      <c r="H470" s="12">
        <v>44.9</v>
      </c>
      <c r="I470" s="12">
        <f t="shared" si="49"/>
        <v>1500</v>
      </c>
    </row>
    <row r="471" spans="5:9" ht="12.75">
      <c r="E471" s="12">
        <v>45</v>
      </c>
      <c r="F471" s="12">
        <f t="shared" si="48"/>
        <v>1500</v>
      </c>
      <c r="H471" s="12">
        <v>45</v>
      </c>
      <c r="I471" s="12">
        <f t="shared" si="49"/>
        <v>1500</v>
      </c>
    </row>
    <row r="472" spans="5:9" ht="12.75">
      <c r="E472" s="12">
        <v>45.1</v>
      </c>
      <c r="F472" s="12">
        <f t="shared" si="48"/>
        <v>1500</v>
      </c>
      <c r="H472" s="12">
        <v>45.1</v>
      </c>
      <c r="I472" s="12">
        <f t="shared" si="49"/>
        <v>1500</v>
      </c>
    </row>
    <row r="473" spans="5:9" ht="12.75">
      <c r="E473" s="12">
        <v>45.2</v>
      </c>
      <c r="F473" s="12">
        <f t="shared" si="48"/>
        <v>1500</v>
      </c>
      <c r="H473" s="12">
        <v>45.2</v>
      </c>
      <c r="I473" s="12">
        <f t="shared" si="49"/>
        <v>1500</v>
      </c>
    </row>
    <row r="474" spans="5:9" ht="12.75">
      <c r="E474" s="12">
        <v>45.3</v>
      </c>
      <c r="F474" s="12">
        <f t="shared" si="48"/>
        <v>1500</v>
      </c>
      <c r="H474" s="12">
        <v>45.3</v>
      </c>
      <c r="I474" s="12">
        <f t="shared" si="49"/>
        <v>1500</v>
      </c>
    </row>
    <row r="475" spans="5:9" ht="12.75">
      <c r="E475" s="12">
        <v>45.4</v>
      </c>
      <c r="F475" s="12">
        <f t="shared" si="48"/>
        <v>1500</v>
      </c>
      <c r="H475" s="12">
        <v>45.4</v>
      </c>
      <c r="I475" s="12">
        <f t="shared" si="49"/>
        <v>1500</v>
      </c>
    </row>
    <row r="476" spans="5:9" ht="12.75">
      <c r="E476" s="12">
        <v>45.5</v>
      </c>
      <c r="F476" s="12">
        <f t="shared" si="48"/>
        <v>1500</v>
      </c>
      <c r="H476" s="12">
        <v>45.5</v>
      </c>
      <c r="I476" s="12">
        <f t="shared" si="49"/>
        <v>1500</v>
      </c>
    </row>
    <row r="477" spans="5:9" ht="12.75">
      <c r="E477" s="12">
        <v>45.6</v>
      </c>
      <c r="F477" s="12">
        <f t="shared" si="48"/>
        <v>1500</v>
      </c>
      <c r="H477" s="12">
        <v>45.6</v>
      </c>
      <c r="I477" s="12">
        <f t="shared" si="49"/>
        <v>1500</v>
      </c>
    </row>
    <row r="478" spans="5:9" ht="12.75">
      <c r="E478" s="12">
        <v>45.7</v>
      </c>
      <c r="F478" s="12">
        <f t="shared" si="48"/>
        <v>1500</v>
      </c>
      <c r="H478" s="12">
        <v>45.7</v>
      </c>
      <c r="I478" s="12">
        <f t="shared" si="49"/>
        <v>1500</v>
      </c>
    </row>
    <row r="479" spans="5:9" ht="12.75">
      <c r="E479" s="12">
        <v>45.8</v>
      </c>
      <c r="F479" s="12">
        <f t="shared" si="48"/>
        <v>1500</v>
      </c>
      <c r="H479" s="12">
        <v>45.8</v>
      </c>
      <c r="I479" s="12">
        <f t="shared" si="49"/>
        <v>1500</v>
      </c>
    </row>
    <row r="480" spans="5:9" ht="12.75">
      <c r="E480" s="12">
        <v>45.9</v>
      </c>
      <c r="F480" s="12">
        <f>LOOKUP($E$21:$E$621,$B$21:$B$81,$C$21:$C$81)</f>
        <v>1500</v>
      </c>
      <c r="H480" s="12">
        <v>45.9</v>
      </c>
      <c r="I480" s="12">
        <f t="shared" si="49"/>
        <v>1500</v>
      </c>
    </row>
    <row r="481" spans="5:9" ht="12.75">
      <c r="E481" s="12">
        <v>46</v>
      </c>
      <c r="F481" s="12">
        <f>F480+(($F$491-$F$480)/(ROW($F$491)-ROW($F$468)))</f>
        <v>1500</v>
      </c>
      <c r="H481" s="12">
        <v>46</v>
      </c>
      <c r="I481" s="12">
        <f t="shared" si="49"/>
        <v>1500</v>
      </c>
    </row>
    <row r="482" spans="5:9" ht="12.75">
      <c r="E482" s="12">
        <v>46.1</v>
      </c>
      <c r="F482" s="12">
        <f aca="true" t="shared" si="50" ref="F482:F490">F481+(($F$491-$F$468)/(ROW($F$491)-ROW($F$480)))</f>
        <v>1500</v>
      </c>
      <c r="H482" s="12">
        <v>46.1</v>
      </c>
      <c r="I482" s="12">
        <f t="shared" si="49"/>
        <v>1500</v>
      </c>
    </row>
    <row r="483" spans="5:9" ht="12.75">
      <c r="E483" s="12">
        <v>46.2</v>
      </c>
      <c r="F483" s="12">
        <f t="shared" si="50"/>
        <v>1500</v>
      </c>
      <c r="H483" s="12">
        <v>46.2</v>
      </c>
      <c r="I483" s="12">
        <f t="shared" si="49"/>
        <v>1500</v>
      </c>
    </row>
    <row r="484" spans="5:9" ht="12.75">
      <c r="E484" s="12">
        <v>46.3</v>
      </c>
      <c r="F484" s="12">
        <f t="shared" si="50"/>
        <v>1500</v>
      </c>
      <c r="H484" s="12">
        <v>46.3</v>
      </c>
      <c r="I484" s="12">
        <f t="shared" si="49"/>
        <v>1500</v>
      </c>
    </row>
    <row r="485" spans="5:9" ht="12.75">
      <c r="E485" s="12">
        <v>46.4</v>
      </c>
      <c r="F485" s="12">
        <f t="shared" si="50"/>
        <v>1500</v>
      </c>
      <c r="H485" s="12">
        <v>46.4</v>
      </c>
      <c r="I485" s="12">
        <f t="shared" si="49"/>
        <v>1500</v>
      </c>
    </row>
    <row r="486" spans="5:9" ht="12.75">
      <c r="E486" s="12">
        <v>46.5</v>
      </c>
      <c r="F486" s="12">
        <f t="shared" si="50"/>
        <v>1500</v>
      </c>
      <c r="H486" s="12">
        <v>46.5</v>
      </c>
      <c r="I486" s="12">
        <f t="shared" si="49"/>
        <v>1500</v>
      </c>
    </row>
    <row r="487" spans="5:9" ht="12.75">
      <c r="E487" s="12">
        <v>46.6</v>
      </c>
      <c r="F487" s="12">
        <f t="shared" si="50"/>
        <v>1500</v>
      </c>
      <c r="H487" s="12">
        <v>46.6</v>
      </c>
      <c r="I487" s="12">
        <f t="shared" si="49"/>
        <v>1500</v>
      </c>
    </row>
    <row r="488" spans="5:9" ht="12.75">
      <c r="E488" s="12">
        <v>46.7</v>
      </c>
      <c r="F488" s="12">
        <f t="shared" si="50"/>
        <v>1500</v>
      </c>
      <c r="H488" s="12">
        <v>46.7</v>
      </c>
      <c r="I488" s="12">
        <f t="shared" si="49"/>
        <v>1500</v>
      </c>
    </row>
    <row r="489" spans="5:9" ht="12.75">
      <c r="E489" s="12">
        <v>46.8</v>
      </c>
      <c r="F489" s="12">
        <f t="shared" si="50"/>
        <v>1500</v>
      </c>
      <c r="H489" s="12">
        <v>46.8</v>
      </c>
      <c r="I489" s="12">
        <f t="shared" si="49"/>
        <v>1500</v>
      </c>
    </row>
    <row r="490" spans="5:9" ht="12.75">
      <c r="E490" s="12">
        <v>46.9</v>
      </c>
      <c r="F490" s="12">
        <f t="shared" si="50"/>
        <v>1500</v>
      </c>
      <c r="H490" s="12">
        <v>46.9</v>
      </c>
      <c r="I490" s="12">
        <f t="shared" si="49"/>
        <v>1500</v>
      </c>
    </row>
    <row r="491" spans="5:9" ht="12.75">
      <c r="E491" s="12">
        <v>47</v>
      </c>
      <c r="F491" s="12">
        <f>LOOKUP($E$21:$E$621,$B$21:$B$81,$C$21:$C$81)</f>
        <v>1500</v>
      </c>
      <c r="H491" s="12">
        <v>47</v>
      </c>
      <c r="I491" s="12">
        <f t="shared" si="49"/>
        <v>1500</v>
      </c>
    </row>
    <row r="492" spans="5:9" ht="12.75">
      <c r="E492" s="12">
        <v>47.1</v>
      </c>
      <c r="F492" s="12">
        <f aca="true" t="shared" si="51" ref="F492:F501">F491+(($F$502-$F$491)/(ROW($F$502)-ROW($F$491)))</f>
        <v>1500</v>
      </c>
      <c r="H492" s="12">
        <v>47.1</v>
      </c>
      <c r="I492" s="12">
        <f t="shared" si="49"/>
        <v>1500</v>
      </c>
    </row>
    <row r="493" spans="5:9" ht="12.75">
      <c r="E493" s="12">
        <v>47.2</v>
      </c>
      <c r="F493" s="12">
        <f t="shared" si="51"/>
        <v>1500</v>
      </c>
      <c r="H493" s="12">
        <v>47.2</v>
      </c>
      <c r="I493" s="12">
        <f t="shared" si="49"/>
        <v>1500</v>
      </c>
    </row>
    <row r="494" spans="5:9" ht="12.75">
      <c r="E494" s="12">
        <v>47.3</v>
      </c>
      <c r="F494" s="12">
        <f t="shared" si="51"/>
        <v>1500</v>
      </c>
      <c r="H494" s="12">
        <v>47.3</v>
      </c>
      <c r="I494" s="12">
        <f t="shared" si="49"/>
        <v>1500</v>
      </c>
    </row>
    <row r="495" spans="5:9" ht="12.75">
      <c r="E495" s="12">
        <v>47.4</v>
      </c>
      <c r="F495" s="12">
        <f t="shared" si="51"/>
        <v>1500</v>
      </c>
      <c r="H495" s="12">
        <v>47.4</v>
      </c>
      <c r="I495" s="12">
        <f t="shared" si="49"/>
        <v>1500</v>
      </c>
    </row>
    <row r="496" spans="5:9" ht="12.75">
      <c r="E496" s="12">
        <v>47.5</v>
      </c>
      <c r="F496" s="12">
        <f t="shared" si="51"/>
        <v>1500</v>
      </c>
      <c r="H496" s="12">
        <v>47.5</v>
      </c>
      <c r="I496" s="12">
        <f t="shared" si="49"/>
        <v>1500</v>
      </c>
    </row>
    <row r="497" spans="5:9" ht="12.75">
      <c r="E497" s="12">
        <v>47.6</v>
      </c>
      <c r="F497" s="12">
        <f t="shared" si="51"/>
        <v>1500</v>
      </c>
      <c r="H497" s="12">
        <v>47.6</v>
      </c>
      <c r="I497" s="12">
        <f t="shared" si="49"/>
        <v>1500</v>
      </c>
    </row>
    <row r="498" spans="5:9" ht="12.75">
      <c r="E498" s="12">
        <v>47.7</v>
      </c>
      <c r="F498" s="12">
        <f t="shared" si="51"/>
        <v>1500</v>
      </c>
      <c r="H498" s="12">
        <v>47.7</v>
      </c>
      <c r="I498" s="12">
        <f t="shared" si="49"/>
        <v>1500</v>
      </c>
    </row>
    <row r="499" spans="5:9" ht="12.75">
      <c r="E499" s="12">
        <v>47.8</v>
      </c>
      <c r="F499" s="12">
        <f t="shared" si="51"/>
        <v>1500</v>
      </c>
      <c r="H499" s="12">
        <v>47.8</v>
      </c>
      <c r="I499" s="12">
        <f t="shared" si="49"/>
        <v>1500</v>
      </c>
    </row>
    <row r="500" spans="5:9" ht="12.75">
      <c r="E500" s="12">
        <v>47.9</v>
      </c>
      <c r="F500" s="12">
        <f t="shared" si="51"/>
        <v>1500</v>
      </c>
      <c r="H500" s="12">
        <v>47.9</v>
      </c>
      <c r="I500" s="12">
        <f t="shared" si="49"/>
        <v>1500</v>
      </c>
    </row>
    <row r="501" spans="5:9" ht="12.75">
      <c r="E501" s="12">
        <v>48</v>
      </c>
      <c r="F501" s="12">
        <f t="shared" si="51"/>
        <v>1500</v>
      </c>
      <c r="H501" s="12">
        <v>48</v>
      </c>
      <c r="I501" s="12">
        <f t="shared" si="49"/>
        <v>1500</v>
      </c>
    </row>
    <row r="502" spans="5:9" ht="12.75">
      <c r="E502" s="12">
        <v>48.1</v>
      </c>
      <c r="F502" s="12">
        <f>LOOKUP($E$21:$E$621,$B$21:$B$81,$C$21:$C$81)</f>
        <v>1500</v>
      </c>
      <c r="H502" s="12">
        <v>48.1</v>
      </c>
      <c r="I502" s="12">
        <f t="shared" si="49"/>
        <v>1500</v>
      </c>
    </row>
    <row r="503" spans="5:9" ht="12.75">
      <c r="E503" s="12">
        <v>48.2</v>
      </c>
      <c r="F503" s="12">
        <f aca="true" t="shared" si="52" ref="F503:F512">F502+(($F$513-$F$502)/(ROW($F$513)-ROW($F$502)))</f>
        <v>1500</v>
      </c>
      <c r="H503" s="12">
        <v>48.2</v>
      </c>
      <c r="I503" s="12">
        <f t="shared" si="49"/>
        <v>1500</v>
      </c>
    </row>
    <row r="504" spans="5:9" ht="12.75">
      <c r="E504" s="12">
        <v>48.3</v>
      </c>
      <c r="F504" s="12">
        <f t="shared" si="52"/>
        <v>1500</v>
      </c>
      <c r="H504" s="12">
        <v>48.3</v>
      </c>
      <c r="I504" s="12">
        <f t="shared" si="49"/>
        <v>1500</v>
      </c>
    </row>
    <row r="505" spans="5:9" ht="12.75">
      <c r="E505" s="12">
        <v>48.4</v>
      </c>
      <c r="F505" s="12">
        <f t="shared" si="52"/>
        <v>1500</v>
      </c>
      <c r="H505" s="12">
        <v>48.4</v>
      </c>
      <c r="I505" s="12">
        <f t="shared" si="49"/>
        <v>1500</v>
      </c>
    </row>
    <row r="506" spans="5:9" ht="12.75">
      <c r="E506" s="12">
        <v>48.5</v>
      </c>
      <c r="F506" s="12">
        <f t="shared" si="52"/>
        <v>1500</v>
      </c>
      <c r="H506" s="12">
        <v>48.5</v>
      </c>
      <c r="I506" s="12">
        <f t="shared" si="49"/>
        <v>1500</v>
      </c>
    </row>
    <row r="507" spans="5:9" ht="12.75">
      <c r="E507" s="12">
        <v>48.6</v>
      </c>
      <c r="F507" s="12">
        <f t="shared" si="52"/>
        <v>1500</v>
      </c>
      <c r="H507" s="12">
        <v>48.6</v>
      </c>
      <c r="I507" s="12">
        <f t="shared" si="49"/>
        <v>1500</v>
      </c>
    </row>
    <row r="508" spans="5:9" ht="12.75">
      <c r="E508" s="12">
        <v>48.7</v>
      </c>
      <c r="F508" s="12">
        <f t="shared" si="52"/>
        <v>1500</v>
      </c>
      <c r="H508" s="12">
        <v>48.7</v>
      </c>
      <c r="I508" s="12">
        <f t="shared" si="49"/>
        <v>1500</v>
      </c>
    </row>
    <row r="509" spans="5:9" ht="12.75">
      <c r="E509" s="12">
        <v>48.8</v>
      </c>
      <c r="F509" s="12">
        <f t="shared" si="52"/>
        <v>1500</v>
      </c>
      <c r="H509" s="12">
        <v>48.8</v>
      </c>
      <c r="I509" s="12">
        <f t="shared" si="49"/>
        <v>1500</v>
      </c>
    </row>
    <row r="510" spans="5:9" ht="12.75">
      <c r="E510" s="12">
        <v>48.9</v>
      </c>
      <c r="F510" s="12">
        <f t="shared" si="52"/>
        <v>1500</v>
      </c>
      <c r="H510" s="12">
        <v>48.9</v>
      </c>
      <c r="I510" s="12">
        <f t="shared" si="49"/>
        <v>1500</v>
      </c>
    </row>
    <row r="511" spans="5:9" ht="12.75">
      <c r="E511" s="12">
        <v>49</v>
      </c>
      <c r="F511" s="12">
        <f t="shared" si="52"/>
        <v>1500</v>
      </c>
      <c r="H511" s="12">
        <v>49</v>
      </c>
      <c r="I511" s="12">
        <f t="shared" si="49"/>
        <v>1500</v>
      </c>
    </row>
    <row r="512" spans="5:9" ht="12.75">
      <c r="E512" s="12">
        <v>49.1</v>
      </c>
      <c r="F512" s="12">
        <f t="shared" si="52"/>
        <v>1500</v>
      </c>
      <c r="H512" s="12">
        <v>49.1</v>
      </c>
      <c r="I512" s="12">
        <f t="shared" si="49"/>
        <v>1500</v>
      </c>
    </row>
    <row r="513" spans="5:9" ht="12.75">
      <c r="E513" s="12">
        <v>49.2</v>
      </c>
      <c r="F513" s="12">
        <f>LOOKUP($E$21:$E$621,$B$21:$B$81,$C$21:$C$81)</f>
        <v>1500</v>
      </c>
      <c r="H513" s="12">
        <v>49.2</v>
      </c>
      <c r="I513" s="12">
        <f t="shared" si="49"/>
        <v>1500</v>
      </c>
    </row>
    <row r="514" spans="5:9" ht="12.75">
      <c r="E514" s="12">
        <v>49.3</v>
      </c>
      <c r="F514" s="12">
        <f aca="true" t="shared" si="53" ref="F514:F523">F513+(($F$524-$F$513)/(ROW($F$524)-ROW($F$513)))</f>
        <v>1500</v>
      </c>
      <c r="H514" s="12">
        <v>49.3</v>
      </c>
      <c r="I514" s="12">
        <f t="shared" si="49"/>
        <v>1500</v>
      </c>
    </row>
    <row r="515" spans="5:9" ht="12.75">
      <c r="E515" s="12">
        <v>49.4</v>
      </c>
      <c r="F515" s="12">
        <f t="shared" si="53"/>
        <v>1500</v>
      </c>
      <c r="H515" s="12">
        <v>49.4</v>
      </c>
      <c r="I515" s="12">
        <f t="shared" si="49"/>
        <v>1500</v>
      </c>
    </row>
    <row r="516" spans="5:9" ht="12.75">
      <c r="E516" s="12">
        <v>49.5</v>
      </c>
      <c r="F516" s="12">
        <f t="shared" si="53"/>
        <v>1500</v>
      </c>
      <c r="H516" s="12">
        <v>49.5</v>
      </c>
      <c r="I516" s="12">
        <f t="shared" si="49"/>
        <v>1500</v>
      </c>
    </row>
    <row r="517" spans="5:9" ht="12.75">
      <c r="E517" s="12">
        <v>49.6</v>
      </c>
      <c r="F517" s="12">
        <f t="shared" si="53"/>
        <v>1500</v>
      </c>
      <c r="H517" s="12">
        <v>49.6</v>
      </c>
      <c r="I517" s="12">
        <f t="shared" si="49"/>
        <v>1500</v>
      </c>
    </row>
    <row r="518" spans="5:9" ht="12.75">
      <c r="E518" s="12">
        <v>49.7</v>
      </c>
      <c r="F518" s="12">
        <f t="shared" si="53"/>
        <v>1500</v>
      </c>
      <c r="H518" s="12">
        <v>49.7</v>
      </c>
      <c r="I518" s="12">
        <f t="shared" si="49"/>
        <v>1500</v>
      </c>
    </row>
    <row r="519" spans="5:9" ht="12.75">
      <c r="E519" s="12">
        <v>49.8</v>
      </c>
      <c r="F519" s="12">
        <f t="shared" si="53"/>
        <v>1500</v>
      </c>
      <c r="H519" s="12">
        <v>49.8</v>
      </c>
      <c r="I519" s="12">
        <f t="shared" si="49"/>
        <v>1500</v>
      </c>
    </row>
    <row r="520" spans="5:9" ht="12.75">
      <c r="E520" s="12">
        <v>49.9</v>
      </c>
      <c r="F520" s="12">
        <f t="shared" si="53"/>
        <v>1500</v>
      </c>
      <c r="H520" s="12">
        <v>49.9</v>
      </c>
      <c r="I520" s="12">
        <f t="shared" si="49"/>
        <v>1500</v>
      </c>
    </row>
    <row r="521" spans="5:9" ht="12.75">
      <c r="E521" s="12">
        <v>50</v>
      </c>
      <c r="F521" s="12">
        <f t="shared" si="53"/>
        <v>1500</v>
      </c>
      <c r="H521" s="12">
        <v>50</v>
      </c>
      <c r="I521" s="12">
        <f t="shared" si="49"/>
        <v>1500</v>
      </c>
    </row>
    <row r="522" spans="5:9" ht="12.75">
      <c r="E522" s="12">
        <v>50.1</v>
      </c>
      <c r="F522" s="12">
        <f t="shared" si="53"/>
        <v>1500</v>
      </c>
      <c r="H522" s="12">
        <v>50.1</v>
      </c>
      <c r="I522" s="12">
        <f t="shared" si="49"/>
        <v>1500</v>
      </c>
    </row>
    <row r="523" spans="5:9" ht="12.75">
      <c r="E523" s="12">
        <v>50.2</v>
      </c>
      <c r="F523" s="12">
        <f t="shared" si="53"/>
        <v>1500</v>
      </c>
      <c r="H523" s="12">
        <v>50.2</v>
      </c>
      <c r="I523" s="12">
        <f t="shared" si="49"/>
        <v>1500</v>
      </c>
    </row>
    <row r="524" spans="5:9" ht="12.75">
      <c r="E524" s="12">
        <v>50.3</v>
      </c>
      <c r="F524" s="12">
        <f>LOOKUP($E$21:$E$621,$B$21:$B$81,$C$21:$C$81)</f>
        <v>1500</v>
      </c>
      <c r="H524" s="12">
        <v>50.3</v>
      </c>
      <c r="I524" s="12">
        <f t="shared" si="49"/>
        <v>1500</v>
      </c>
    </row>
    <row r="525" spans="5:9" ht="12.75">
      <c r="E525" s="12">
        <v>50.4</v>
      </c>
      <c r="F525" s="12">
        <f aca="true" t="shared" si="54" ref="F525:F534">F524+(($F$535-$F$524)/(ROW($F$535)-ROW($F$524)))</f>
        <v>1500</v>
      </c>
      <c r="H525" s="12">
        <v>50.4</v>
      </c>
      <c r="I525" s="12">
        <f t="shared" si="49"/>
        <v>1500</v>
      </c>
    </row>
    <row r="526" spans="5:9" ht="12.75">
      <c r="E526" s="12">
        <v>50.5</v>
      </c>
      <c r="F526" s="12">
        <f t="shared" si="54"/>
        <v>1500</v>
      </c>
      <c r="H526" s="12">
        <v>50.5</v>
      </c>
      <c r="I526" s="12">
        <f t="shared" si="49"/>
        <v>1500</v>
      </c>
    </row>
    <row r="527" spans="5:9" ht="12.75">
      <c r="E527" s="12">
        <v>50.6</v>
      </c>
      <c r="F527" s="12">
        <f t="shared" si="54"/>
        <v>1500</v>
      </c>
      <c r="H527" s="12">
        <v>50.6</v>
      </c>
      <c r="I527" s="12">
        <f t="shared" si="49"/>
        <v>1500</v>
      </c>
    </row>
    <row r="528" spans="5:9" ht="12.75">
      <c r="E528" s="12">
        <v>50.7</v>
      </c>
      <c r="F528" s="12">
        <f t="shared" si="54"/>
        <v>1500</v>
      </c>
      <c r="H528" s="12">
        <v>50.7</v>
      </c>
      <c r="I528" s="12">
        <f t="shared" si="49"/>
        <v>1500</v>
      </c>
    </row>
    <row r="529" spans="5:9" ht="12.75">
      <c r="E529" s="12">
        <v>50.8</v>
      </c>
      <c r="F529" s="12">
        <f t="shared" si="54"/>
        <v>1500</v>
      </c>
      <c r="H529" s="12">
        <v>50.8</v>
      </c>
      <c r="I529" s="12">
        <f t="shared" si="49"/>
        <v>1500</v>
      </c>
    </row>
    <row r="530" spans="5:9" ht="12.75">
      <c r="E530" s="12">
        <v>50.9</v>
      </c>
      <c r="F530" s="12">
        <f t="shared" si="54"/>
        <v>1500</v>
      </c>
      <c r="H530" s="12">
        <v>50.9</v>
      </c>
      <c r="I530" s="12">
        <f t="shared" si="49"/>
        <v>1500</v>
      </c>
    </row>
    <row r="531" spans="5:9" ht="12.75">
      <c r="E531" s="12">
        <v>51</v>
      </c>
      <c r="F531" s="12">
        <f t="shared" si="54"/>
        <v>1500</v>
      </c>
      <c r="H531" s="12">
        <v>51</v>
      </c>
      <c r="I531" s="12">
        <f t="shared" si="49"/>
        <v>1500</v>
      </c>
    </row>
    <row r="532" spans="5:9" ht="12.75">
      <c r="E532" s="12">
        <v>51.1</v>
      </c>
      <c r="F532" s="12">
        <f t="shared" si="54"/>
        <v>1500</v>
      </c>
      <c r="H532" s="12">
        <v>51.1</v>
      </c>
      <c r="I532" s="12">
        <f t="shared" si="49"/>
        <v>1500</v>
      </c>
    </row>
    <row r="533" spans="5:9" ht="12.75">
      <c r="E533" s="12">
        <v>51.2</v>
      </c>
      <c r="F533" s="12">
        <f t="shared" si="54"/>
        <v>1500</v>
      </c>
      <c r="H533" s="12">
        <v>51.2</v>
      </c>
      <c r="I533" s="12">
        <f aca="true" t="shared" si="55" ref="I533:I596">$F533*$I$17/$B$5</f>
        <v>1500</v>
      </c>
    </row>
    <row r="534" spans="5:9" ht="12.75">
      <c r="E534" s="12">
        <v>51.3</v>
      </c>
      <c r="F534" s="12">
        <f t="shared" si="54"/>
        <v>1500</v>
      </c>
      <c r="H534" s="12">
        <v>51.3</v>
      </c>
      <c r="I534" s="12">
        <f t="shared" si="55"/>
        <v>1500</v>
      </c>
    </row>
    <row r="535" spans="5:9" ht="12.75">
      <c r="E535" s="12">
        <v>51.4</v>
      </c>
      <c r="F535" s="12">
        <f>LOOKUP($E$21:$E$621,$B$21:$B$81,$C$21:$C$81)</f>
        <v>1500</v>
      </c>
      <c r="H535" s="12">
        <v>51.4</v>
      </c>
      <c r="I535" s="12">
        <f t="shared" si="55"/>
        <v>1500</v>
      </c>
    </row>
    <row r="536" spans="5:9" ht="12.75">
      <c r="E536" s="12">
        <v>51.5</v>
      </c>
      <c r="F536" s="12">
        <f aca="true" t="shared" si="56" ref="F536:F546">F535+(($F$547-$F$535)/(ROW($F$547)-ROW($F$535)))</f>
        <v>1500</v>
      </c>
      <c r="H536" s="12">
        <v>51.5</v>
      </c>
      <c r="I536" s="12">
        <f t="shared" si="55"/>
        <v>1500</v>
      </c>
    </row>
    <row r="537" spans="5:9" ht="12.75">
      <c r="E537" s="12">
        <v>51.6</v>
      </c>
      <c r="F537" s="12">
        <f t="shared" si="56"/>
        <v>1500</v>
      </c>
      <c r="H537" s="12">
        <v>51.6</v>
      </c>
      <c r="I537" s="12">
        <f t="shared" si="55"/>
        <v>1500</v>
      </c>
    </row>
    <row r="538" spans="5:9" ht="12.75">
      <c r="E538" s="12">
        <v>51.7</v>
      </c>
      <c r="F538" s="12">
        <f t="shared" si="56"/>
        <v>1500</v>
      </c>
      <c r="H538" s="12">
        <v>51.7</v>
      </c>
      <c r="I538" s="12">
        <f t="shared" si="55"/>
        <v>1500</v>
      </c>
    </row>
    <row r="539" spans="5:9" ht="12.75">
      <c r="E539" s="12">
        <v>51.8</v>
      </c>
      <c r="F539" s="12">
        <f t="shared" si="56"/>
        <v>1500</v>
      </c>
      <c r="H539" s="12">
        <v>51.8</v>
      </c>
      <c r="I539" s="12">
        <f t="shared" si="55"/>
        <v>1500</v>
      </c>
    </row>
    <row r="540" spans="5:9" ht="12.75">
      <c r="E540" s="12">
        <v>51.9</v>
      </c>
      <c r="F540" s="12">
        <f t="shared" si="56"/>
        <v>1500</v>
      </c>
      <c r="H540" s="12">
        <v>51.9</v>
      </c>
      <c r="I540" s="12">
        <f t="shared" si="55"/>
        <v>1500</v>
      </c>
    </row>
    <row r="541" spans="5:9" ht="12.75">
      <c r="E541" s="12">
        <v>52</v>
      </c>
      <c r="F541" s="12">
        <f t="shared" si="56"/>
        <v>1500</v>
      </c>
      <c r="H541" s="12">
        <v>52</v>
      </c>
      <c r="I541" s="12">
        <f t="shared" si="55"/>
        <v>1500</v>
      </c>
    </row>
    <row r="542" spans="5:9" ht="12.75">
      <c r="E542" s="12">
        <v>52.1</v>
      </c>
      <c r="F542" s="12">
        <f t="shared" si="56"/>
        <v>1500</v>
      </c>
      <c r="H542" s="12">
        <v>52.1</v>
      </c>
      <c r="I542" s="12">
        <f t="shared" si="55"/>
        <v>1500</v>
      </c>
    </row>
    <row r="543" spans="5:9" ht="12.75">
      <c r="E543" s="12">
        <v>52.2</v>
      </c>
      <c r="F543" s="12">
        <f t="shared" si="56"/>
        <v>1500</v>
      </c>
      <c r="H543" s="12">
        <v>52.2</v>
      </c>
      <c r="I543" s="12">
        <f t="shared" si="55"/>
        <v>1500</v>
      </c>
    </row>
    <row r="544" spans="5:9" ht="12.75">
      <c r="E544" s="12">
        <v>52.3</v>
      </c>
      <c r="F544" s="12">
        <f t="shared" si="56"/>
        <v>1500</v>
      </c>
      <c r="H544" s="12">
        <v>52.3</v>
      </c>
      <c r="I544" s="12">
        <f t="shared" si="55"/>
        <v>1500</v>
      </c>
    </row>
    <row r="545" spans="5:9" ht="12.75">
      <c r="E545" s="12">
        <v>52.4</v>
      </c>
      <c r="F545" s="12">
        <f t="shared" si="56"/>
        <v>1500</v>
      </c>
      <c r="H545" s="12">
        <v>52.4</v>
      </c>
      <c r="I545" s="12">
        <f t="shared" si="55"/>
        <v>1500</v>
      </c>
    </row>
    <row r="546" spans="5:9" ht="12.75">
      <c r="E546" s="12">
        <v>52.5</v>
      </c>
      <c r="F546" s="12">
        <f t="shared" si="56"/>
        <v>1500</v>
      </c>
      <c r="H546" s="12">
        <v>52.5</v>
      </c>
      <c r="I546" s="12">
        <f t="shared" si="55"/>
        <v>1500</v>
      </c>
    </row>
    <row r="547" spans="5:9" ht="12.75">
      <c r="E547" s="12">
        <v>52.6</v>
      </c>
      <c r="F547" s="12">
        <f>LOOKUP($E$21:$E$621,$B$21:$B$81,$C$21:$C$81)</f>
        <v>1500</v>
      </c>
      <c r="H547" s="12">
        <v>52.6</v>
      </c>
      <c r="I547" s="12">
        <f t="shared" si="55"/>
        <v>1500</v>
      </c>
    </row>
    <row r="548" spans="5:9" ht="12.75">
      <c r="E548" s="12">
        <v>52.7</v>
      </c>
      <c r="F548" s="12">
        <f aca="true" t="shared" si="57" ref="F548:F557">F547+(($F$558-$F$547)/(ROW($F$558)-ROW($F$547)))</f>
        <v>1500</v>
      </c>
      <c r="H548" s="12">
        <v>52.7</v>
      </c>
      <c r="I548" s="12">
        <f t="shared" si="55"/>
        <v>1500</v>
      </c>
    </row>
    <row r="549" spans="5:9" ht="12.75">
      <c r="E549" s="12">
        <v>52.8</v>
      </c>
      <c r="F549" s="12">
        <f t="shared" si="57"/>
        <v>1500</v>
      </c>
      <c r="H549" s="12">
        <v>52.8</v>
      </c>
      <c r="I549" s="12">
        <f t="shared" si="55"/>
        <v>1500</v>
      </c>
    </row>
    <row r="550" spans="5:9" ht="12.75">
      <c r="E550" s="12">
        <v>52.9</v>
      </c>
      <c r="F550" s="12">
        <f t="shared" si="57"/>
        <v>1500</v>
      </c>
      <c r="H550" s="12">
        <v>52.9</v>
      </c>
      <c r="I550" s="12">
        <f t="shared" si="55"/>
        <v>1500</v>
      </c>
    </row>
    <row r="551" spans="5:9" ht="12.75">
      <c r="E551" s="12">
        <v>53</v>
      </c>
      <c r="F551" s="12">
        <f t="shared" si="57"/>
        <v>1500</v>
      </c>
      <c r="H551" s="12">
        <v>53</v>
      </c>
      <c r="I551" s="12">
        <f t="shared" si="55"/>
        <v>1500</v>
      </c>
    </row>
    <row r="552" spans="5:9" ht="12.75">
      <c r="E552" s="12">
        <v>53.1</v>
      </c>
      <c r="F552" s="12">
        <f t="shared" si="57"/>
        <v>1500</v>
      </c>
      <c r="H552" s="12">
        <v>53.1</v>
      </c>
      <c r="I552" s="12">
        <f t="shared" si="55"/>
        <v>1500</v>
      </c>
    </row>
    <row r="553" spans="5:9" ht="12.75">
      <c r="E553" s="12">
        <v>53.2</v>
      </c>
      <c r="F553" s="12">
        <f t="shared" si="57"/>
        <v>1500</v>
      </c>
      <c r="H553" s="12">
        <v>53.2</v>
      </c>
      <c r="I553" s="12">
        <f t="shared" si="55"/>
        <v>1500</v>
      </c>
    </row>
    <row r="554" spans="5:9" ht="12.75">
      <c r="E554" s="12">
        <v>53.3</v>
      </c>
      <c r="F554" s="12">
        <f t="shared" si="57"/>
        <v>1500</v>
      </c>
      <c r="H554" s="12">
        <v>53.3</v>
      </c>
      <c r="I554" s="12">
        <f t="shared" si="55"/>
        <v>1500</v>
      </c>
    </row>
    <row r="555" spans="5:9" ht="12.75">
      <c r="E555" s="12">
        <v>53.4</v>
      </c>
      <c r="F555" s="12">
        <f t="shared" si="57"/>
        <v>1500</v>
      </c>
      <c r="H555" s="12">
        <v>53.4</v>
      </c>
      <c r="I555" s="12">
        <f t="shared" si="55"/>
        <v>1500</v>
      </c>
    </row>
    <row r="556" spans="5:9" ht="12.75">
      <c r="E556" s="12">
        <v>53.5</v>
      </c>
      <c r="F556" s="12">
        <f t="shared" si="57"/>
        <v>1500</v>
      </c>
      <c r="H556" s="12">
        <v>53.5</v>
      </c>
      <c r="I556" s="12">
        <f t="shared" si="55"/>
        <v>1500</v>
      </c>
    </row>
    <row r="557" spans="5:9" ht="12.75">
      <c r="E557" s="12">
        <v>53.6</v>
      </c>
      <c r="F557" s="12">
        <f t="shared" si="57"/>
        <v>1500</v>
      </c>
      <c r="H557" s="12">
        <v>53.6</v>
      </c>
      <c r="I557" s="12">
        <f t="shared" si="55"/>
        <v>1500</v>
      </c>
    </row>
    <row r="558" spans="5:9" ht="12.75">
      <c r="E558" s="12">
        <v>53.7</v>
      </c>
      <c r="F558" s="12">
        <f>LOOKUP($E$21:$E$621,$B$21:$B$81,$C$21:$C$81)</f>
        <v>1500</v>
      </c>
      <c r="H558" s="12">
        <v>53.7</v>
      </c>
      <c r="I558" s="12">
        <f t="shared" si="55"/>
        <v>1500</v>
      </c>
    </row>
    <row r="559" spans="5:9" ht="12.75">
      <c r="E559" s="12">
        <v>53.8</v>
      </c>
      <c r="F559" s="12">
        <f aca="true" t="shared" si="58" ref="F559:F568">F558+(($F$569-$F$558)/(ROW($F$569)-ROW($F$558)))</f>
        <v>1500</v>
      </c>
      <c r="H559" s="12">
        <v>53.8</v>
      </c>
      <c r="I559" s="12">
        <f t="shared" si="55"/>
        <v>1500</v>
      </c>
    </row>
    <row r="560" spans="5:9" ht="12.75">
      <c r="E560" s="12">
        <v>53.9</v>
      </c>
      <c r="F560" s="12">
        <f t="shared" si="58"/>
        <v>1500</v>
      </c>
      <c r="H560" s="12">
        <v>53.9</v>
      </c>
      <c r="I560" s="12">
        <f t="shared" si="55"/>
        <v>1500</v>
      </c>
    </row>
    <row r="561" spans="5:9" ht="12.75">
      <c r="E561" s="12">
        <v>54</v>
      </c>
      <c r="F561" s="12">
        <f t="shared" si="58"/>
        <v>1500</v>
      </c>
      <c r="H561" s="12">
        <v>54</v>
      </c>
      <c r="I561" s="12">
        <f t="shared" si="55"/>
        <v>1500</v>
      </c>
    </row>
    <row r="562" spans="5:9" ht="12.75">
      <c r="E562" s="12">
        <v>54.1</v>
      </c>
      <c r="F562" s="12">
        <f t="shared" si="58"/>
        <v>1500</v>
      </c>
      <c r="H562" s="12">
        <v>54.1</v>
      </c>
      <c r="I562" s="12">
        <f t="shared" si="55"/>
        <v>1500</v>
      </c>
    </row>
    <row r="563" spans="5:9" ht="12.75">
      <c r="E563" s="12">
        <v>54.2</v>
      </c>
      <c r="F563" s="12">
        <f t="shared" si="58"/>
        <v>1500</v>
      </c>
      <c r="H563" s="12">
        <v>54.2</v>
      </c>
      <c r="I563" s="12">
        <f t="shared" si="55"/>
        <v>1500</v>
      </c>
    </row>
    <row r="564" spans="5:9" ht="12.75">
      <c r="E564" s="12">
        <v>54.3</v>
      </c>
      <c r="F564" s="12">
        <f t="shared" si="58"/>
        <v>1500</v>
      </c>
      <c r="H564" s="12">
        <v>54.3</v>
      </c>
      <c r="I564" s="12">
        <f t="shared" si="55"/>
        <v>1500</v>
      </c>
    </row>
    <row r="565" spans="5:9" ht="12.75">
      <c r="E565" s="12">
        <v>54.4</v>
      </c>
      <c r="F565" s="12">
        <f t="shared" si="58"/>
        <v>1500</v>
      </c>
      <c r="H565" s="12">
        <v>54.4</v>
      </c>
      <c r="I565" s="12">
        <f t="shared" si="55"/>
        <v>1500</v>
      </c>
    </row>
    <row r="566" spans="5:9" ht="12.75">
      <c r="E566" s="12">
        <v>54.5</v>
      </c>
      <c r="F566" s="12">
        <f t="shared" si="58"/>
        <v>1500</v>
      </c>
      <c r="H566" s="12">
        <v>54.5</v>
      </c>
      <c r="I566" s="12">
        <f t="shared" si="55"/>
        <v>1500</v>
      </c>
    </row>
    <row r="567" spans="5:9" ht="12.75">
      <c r="E567" s="12">
        <v>54.6</v>
      </c>
      <c r="F567" s="12">
        <f t="shared" si="58"/>
        <v>1500</v>
      </c>
      <c r="H567" s="12">
        <v>54.6</v>
      </c>
      <c r="I567" s="12">
        <f t="shared" si="55"/>
        <v>1500</v>
      </c>
    </row>
    <row r="568" spans="5:9" ht="12.75">
      <c r="E568" s="12">
        <v>54.7</v>
      </c>
      <c r="F568" s="12">
        <f t="shared" si="58"/>
        <v>1500</v>
      </c>
      <c r="H568" s="12">
        <v>54.7</v>
      </c>
      <c r="I568" s="12">
        <f t="shared" si="55"/>
        <v>1500</v>
      </c>
    </row>
    <row r="569" spans="5:9" ht="12.75">
      <c r="E569" s="12">
        <v>54.8</v>
      </c>
      <c r="F569" s="12">
        <f>LOOKUP($E$21:$E$621,$B$21:$B$81,$C$21:$C$81)</f>
        <v>1500</v>
      </c>
      <c r="H569" s="12">
        <v>54.8</v>
      </c>
      <c r="I569" s="12">
        <f t="shared" si="55"/>
        <v>1500</v>
      </c>
    </row>
    <row r="570" spans="5:9" ht="12.75">
      <c r="E570" s="12">
        <v>54.9</v>
      </c>
      <c r="F570" s="12">
        <f aca="true" t="shared" si="59" ref="F570:F579">F569+(($F$580-$F$569)/(ROW($F$580)-ROW($F$569)))</f>
        <v>1500</v>
      </c>
      <c r="H570" s="12">
        <v>54.9</v>
      </c>
      <c r="I570" s="12">
        <f t="shared" si="55"/>
        <v>1500</v>
      </c>
    </row>
    <row r="571" spans="5:9" ht="12.75">
      <c r="E571" s="12">
        <v>55</v>
      </c>
      <c r="F571" s="12">
        <f t="shared" si="59"/>
        <v>1500</v>
      </c>
      <c r="H571" s="12">
        <v>55</v>
      </c>
      <c r="I571" s="12">
        <f t="shared" si="55"/>
        <v>1500</v>
      </c>
    </row>
    <row r="572" spans="5:9" ht="12.75">
      <c r="E572" s="12">
        <v>55.1</v>
      </c>
      <c r="F572" s="12">
        <f t="shared" si="59"/>
        <v>1500</v>
      </c>
      <c r="H572" s="12">
        <v>55.1</v>
      </c>
      <c r="I572" s="12">
        <f t="shared" si="55"/>
        <v>1500</v>
      </c>
    </row>
    <row r="573" spans="5:9" ht="12.75">
      <c r="E573" s="12">
        <v>55.2</v>
      </c>
      <c r="F573" s="12">
        <f t="shared" si="59"/>
        <v>1500</v>
      </c>
      <c r="H573" s="12">
        <v>55.2</v>
      </c>
      <c r="I573" s="12">
        <f t="shared" si="55"/>
        <v>1500</v>
      </c>
    </row>
    <row r="574" spans="5:9" ht="12.75">
      <c r="E574" s="12">
        <v>55.3</v>
      </c>
      <c r="F574" s="12">
        <f t="shared" si="59"/>
        <v>1500</v>
      </c>
      <c r="H574" s="12">
        <v>55.3</v>
      </c>
      <c r="I574" s="12">
        <f t="shared" si="55"/>
        <v>1500</v>
      </c>
    </row>
    <row r="575" spans="5:9" ht="12.75">
      <c r="E575" s="12">
        <v>55.4</v>
      </c>
      <c r="F575" s="12">
        <f t="shared" si="59"/>
        <v>1500</v>
      </c>
      <c r="H575" s="12">
        <v>55.4</v>
      </c>
      <c r="I575" s="12">
        <f t="shared" si="55"/>
        <v>1500</v>
      </c>
    </row>
    <row r="576" spans="5:9" ht="12.75">
      <c r="E576" s="12">
        <v>55.5</v>
      </c>
      <c r="F576" s="12">
        <f t="shared" si="59"/>
        <v>1500</v>
      </c>
      <c r="H576" s="12">
        <v>55.5</v>
      </c>
      <c r="I576" s="12">
        <f t="shared" si="55"/>
        <v>1500</v>
      </c>
    </row>
    <row r="577" spans="5:9" ht="12.75">
      <c r="E577" s="12">
        <v>55.6</v>
      </c>
      <c r="F577" s="12">
        <f t="shared" si="59"/>
        <v>1500</v>
      </c>
      <c r="H577" s="12">
        <v>55.6</v>
      </c>
      <c r="I577" s="12">
        <f t="shared" si="55"/>
        <v>1500</v>
      </c>
    </row>
    <row r="578" spans="5:9" ht="12.75">
      <c r="E578" s="12">
        <v>55.7</v>
      </c>
      <c r="F578" s="12">
        <f t="shared" si="59"/>
        <v>1500</v>
      </c>
      <c r="H578" s="12">
        <v>55.7</v>
      </c>
      <c r="I578" s="12">
        <f t="shared" si="55"/>
        <v>1500</v>
      </c>
    </row>
    <row r="579" spans="5:9" ht="12.75">
      <c r="E579" s="12">
        <v>55.8</v>
      </c>
      <c r="F579" s="12">
        <f t="shared" si="59"/>
        <v>1500</v>
      </c>
      <c r="H579" s="12">
        <v>55.8</v>
      </c>
      <c r="I579" s="12">
        <f t="shared" si="55"/>
        <v>1500</v>
      </c>
    </row>
    <row r="580" spans="5:9" ht="12.75">
      <c r="E580" s="12">
        <v>55.9</v>
      </c>
      <c r="F580" s="12">
        <f>LOOKUP($E$21:$E$621,$B$21:$B$81,$C$21:$C$81)</f>
        <v>1500</v>
      </c>
      <c r="H580" s="12">
        <v>55.9</v>
      </c>
      <c r="I580" s="12">
        <f t="shared" si="55"/>
        <v>1500</v>
      </c>
    </row>
    <row r="581" spans="5:9" ht="12.75">
      <c r="E581" s="12">
        <v>56</v>
      </c>
      <c r="F581" s="12">
        <f aca="true" t="shared" si="60" ref="F581:F590">F580+(($F$591-$F$580)/(ROW($F$591)-ROW($F$580)))</f>
        <v>1363.6363636363635</v>
      </c>
      <c r="H581" s="12">
        <v>56</v>
      </c>
      <c r="I581" s="12">
        <f t="shared" si="55"/>
        <v>1363.6363636363635</v>
      </c>
    </row>
    <row r="582" spans="5:9" ht="12.75">
      <c r="E582" s="12">
        <v>56.1</v>
      </c>
      <c r="F582" s="12">
        <f t="shared" si="60"/>
        <v>1227.272727272727</v>
      </c>
      <c r="H582" s="12">
        <v>56.1</v>
      </c>
      <c r="I582" s="12">
        <f t="shared" si="55"/>
        <v>1227.272727272727</v>
      </c>
    </row>
    <row r="583" spans="5:9" ht="12.75">
      <c r="E583" s="12">
        <v>56.2</v>
      </c>
      <c r="F583" s="12">
        <f t="shared" si="60"/>
        <v>1090.9090909090905</v>
      </c>
      <c r="H583" s="12">
        <v>56.2</v>
      </c>
      <c r="I583" s="12">
        <f t="shared" si="55"/>
        <v>1090.9090909090905</v>
      </c>
    </row>
    <row r="584" spans="5:9" ht="12.75">
      <c r="E584" s="12">
        <v>56.3</v>
      </c>
      <c r="F584" s="12">
        <f t="shared" si="60"/>
        <v>954.5454545454542</v>
      </c>
      <c r="H584" s="12">
        <v>56.3</v>
      </c>
      <c r="I584" s="12">
        <f t="shared" si="55"/>
        <v>954.5454545454542</v>
      </c>
    </row>
    <row r="585" spans="5:9" ht="12.75">
      <c r="E585" s="12">
        <v>56.4</v>
      </c>
      <c r="F585" s="12">
        <f t="shared" si="60"/>
        <v>818.1818181818178</v>
      </c>
      <c r="H585" s="12">
        <v>56.4</v>
      </c>
      <c r="I585" s="12">
        <f t="shared" si="55"/>
        <v>818.1818181818177</v>
      </c>
    </row>
    <row r="586" spans="5:9" ht="12.75">
      <c r="E586" s="12">
        <v>56.5</v>
      </c>
      <c r="F586" s="12">
        <f t="shared" si="60"/>
        <v>681.8181818181814</v>
      </c>
      <c r="H586" s="12">
        <v>56.5</v>
      </c>
      <c r="I586" s="12">
        <f t="shared" si="55"/>
        <v>681.8181818181814</v>
      </c>
    </row>
    <row r="587" spans="5:9" ht="12.75">
      <c r="E587" s="12">
        <v>56.6</v>
      </c>
      <c r="F587" s="12">
        <f t="shared" si="60"/>
        <v>545.454545454545</v>
      </c>
      <c r="H587" s="12">
        <v>56.6</v>
      </c>
      <c r="I587" s="12">
        <f t="shared" si="55"/>
        <v>545.454545454545</v>
      </c>
    </row>
    <row r="588" spans="5:9" ht="12.75">
      <c r="E588" s="12">
        <v>56.7</v>
      </c>
      <c r="F588" s="12">
        <f t="shared" si="60"/>
        <v>409.09090909090867</v>
      </c>
      <c r="H588" s="12">
        <v>56.7</v>
      </c>
      <c r="I588" s="12">
        <f t="shared" si="55"/>
        <v>409.0909090909086</v>
      </c>
    </row>
    <row r="589" spans="5:9" ht="12.75">
      <c r="E589" s="12">
        <v>56.8</v>
      </c>
      <c r="F589" s="12">
        <f t="shared" si="60"/>
        <v>272.7272727272723</v>
      </c>
      <c r="H589" s="12">
        <v>56.8</v>
      </c>
      <c r="I589" s="12">
        <f t="shared" si="55"/>
        <v>272.7272727272723</v>
      </c>
    </row>
    <row r="590" spans="5:9" ht="12.75">
      <c r="E590" s="12">
        <v>56.9</v>
      </c>
      <c r="F590" s="12">
        <f t="shared" si="60"/>
        <v>136.36363636363592</v>
      </c>
      <c r="H590" s="12">
        <v>56.9</v>
      </c>
      <c r="I590" s="12">
        <f t="shared" si="55"/>
        <v>136.36363636363592</v>
      </c>
    </row>
    <row r="591" spans="5:9" ht="12.75">
      <c r="E591" s="12">
        <v>57</v>
      </c>
      <c r="F591" s="12">
        <f>LOOKUP($E$21:$E$621,$B$21:$B$81,$C$21:$C$81)</f>
        <v>0</v>
      </c>
      <c r="H591" s="12">
        <v>57</v>
      </c>
      <c r="I591" s="12">
        <f t="shared" si="55"/>
        <v>0</v>
      </c>
    </row>
    <row r="592" spans="5:9" ht="12.75">
      <c r="E592" s="12">
        <v>57.1</v>
      </c>
      <c r="F592" s="12">
        <f aca="true" t="shared" si="61" ref="F592:F602">F591+(($F$603-$F$591)/(ROW($F$603)-ROW($F$591)))</f>
        <v>0</v>
      </c>
      <c r="H592" s="12">
        <v>57.1</v>
      </c>
      <c r="I592" s="12">
        <f t="shared" si="55"/>
        <v>0</v>
      </c>
    </row>
    <row r="593" spans="5:9" ht="12.75">
      <c r="E593" s="12">
        <v>57.2</v>
      </c>
      <c r="F593" s="12">
        <f t="shared" si="61"/>
        <v>0</v>
      </c>
      <c r="H593" s="12">
        <v>57.2</v>
      </c>
      <c r="I593" s="12">
        <f t="shared" si="55"/>
        <v>0</v>
      </c>
    </row>
    <row r="594" spans="5:9" ht="12.75">
      <c r="E594" s="12">
        <v>57.3</v>
      </c>
      <c r="F594" s="12">
        <f t="shared" si="61"/>
        <v>0</v>
      </c>
      <c r="H594" s="12">
        <v>57.3</v>
      </c>
      <c r="I594" s="12">
        <f t="shared" si="55"/>
        <v>0</v>
      </c>
    </row>
    <row r="595" spans="5:9" ht="12.75">
      <c r="E595" s="12">
        <v>57.4</v>
      </c>
      <c r="F595" s="12">
        <f t="shared" si="61"/>
        <v>0</v>
      </c>
      <c r="H595" s="12">
        <v>57.4</v>
      </c>
      <c r="I595" s="12">
        <f t="shared" si="55"/>
        <v>0</v>
      </c>
    </row>
    <row r="596" spans="5:9" ht="12.75">
      <c r="E596" s="12">
        <v>57.5</v>
      </c>
      <c r="F596" s="12">
        <f t="shared" si="61"/>
        <v>0</v>
      </c>
      <c r="H596" s="12">
        <v>57.5</v>
      </c>
      <c r="I596" s="12">
        <f t="shared" si="55"/>
        <v>0</v>
      </c>
    </row>
    <row r="597" spans="5:9" ht="12.75">
      <c r="E597" s="12">
        <v>57.6</v>
      </c>
      <c r="F597" s="12">
        <f t="shared" si="61"/>
        <v>0</v>
      </c>
      <c r="H597" s="12">
        <v>57.6</v>
      </c>
      <c r="I597" s="12">
        <f aca="true" t="shared" si="62" ref="I597:I660">$F597*$I$17/$B$5</f>
        <v>0</v>
      </c>
    </row>
    <row r="598" spans="5:9" ht="12.75">
      <c r="E598" s="12">
        <v>57.7</v>
      </c>
      <c r="F598" s="12">
        <f t="shared" si="61"/>
        <v>0</v>
      </c>
      <c r="H598" s="12">
        <v>57.7</v>
      </c>
      <c r="I598" s="12">
        <f t="shared" si="62"/>
        <v>0</v>
      </c>
    </row>
    <row r="599" spans="5:9" ht="12.75">
      <c r="E599" s="12">
        <v>57.8</v>
      </c>
      <c r="F599" s="12">
        <f t="shared" si="61"/>
        <v>0</v>
      </c>
      <c r="H599" s="12">
        <v>57.8</v>
      </c>
      <c r="I599" s="12">
        <f t="shared" si="62"/>
        <v>0</v>
      </c>
    </row>
    <row r="600" spans="5:9" ht="12.75">
      <c r="E600" s="12">
        <v>57.9</v>
      </c>
      <c r="F600" s="12">
        <f t="shared" si="61"/>
        <v>0</v>
      </c>
      <c r="H600" s="12">
        <v>57.9</v>
      </c>
      <c r="I600" s="12">
        <f t="shared" si="62"/>
        <v>0</v>
      </c>
    </row>
    <row r="601" spans="5:9" ht="12.75">
      <c r="E601" s="12">
        <v>58</v>
      </c>
      <c r="F601" s="12">
        <f t="shared" si="61"/>
        <v>0</v>
      </c>
      <c r="H601" s="12">
        <v>58</v>
      </c>
      <c r="I601" s="12">
        <f t="shared" si="62"/>
        <v>0</v>
      </c>
    </row>
    <row r="602" spans="5:9" ht="12.75">
      <c r="E602" s="12">
        <v>58.1</v>
      </c>
      <c r="F602" s="12">
        <f t="shared" si="61"/>
        <v>0</v>
      </c>
      <c r="H602" s="12">
        <v>58.1</v>
      </c>
      <c r="I602" s="12">
        <f t="shared" si="62"/>
        <v>0</v>
      </c>
    </row>
    <row r="603" spans="5:9" ht="12.75">
      <c r="E603" s="12">
        <v>58.2</v>
      </c>
      <c r="F603" s="12">
        <f>LOOKUP($E$21:$E$621,$B$21:$B$81,$C$21:$C$81)</f>
        <v>0</v>
      </c>
      <c r="H603" s="12">
        <v>58.2</v>
      </c>
      <c r="I603" s="12">
        <f t="shared" si="62"/>
        <v>0</v>
      </c>
    </row>
    <row r="604" spans="5:9" ht="12.75">
      <c r="E604" s="12">
        <v>58.3</v>
      </c>
      <c r="F604" s="12">
        <f aca="true" t="shared" si="63" ref="F604:F613">F603+(($F$614-$F$603)/(ROW($F$614)-ROW($F$603)))</f>
        <v>0</v>
      </c>
      <c r="H604" s="12">
        <v>58.3</v>
      </c>
      <c r="I604" s="12">
        <f t="shared" si="62"/>
        <v>0</v>
      </c>
    </row>
    <row r="605" spans="5:9" ht="12.75">
      <c r="E605" s="12">
        <v>58.4</v>
      </c>
      <c r="F605" s="12">
        <f t="shared" si="63"/>
        <v>0</v>
      </c>
      <c r="H605" s="12">
        <v>58.4</v>
      </c>
      <c r="I605" s="12">
        <f t="shared" si="62"/>
        <v>0</v>
      </c>
    </row>
    <row r="606" spans="5:9" ht="12.75">
      <c r="E606" s="12">
        <v>58.5</v>
      </c>
      <c r="F606" s="12">
        <f t="shared" si="63"/>
        <v>0</v>
      </c>
      <c r="H606" s="12">
        <v>58.5</v>
      </c>
      <c r="I606" s="12">
        <f t="shared" si="62"/>
        <v>0</v>
      </c>
    </row>
    <row r="607" spans="5:9" ht="12.75">
      <c r="E607" s="12">
        <v>58.6</v>
      </c>
      <c r="F607" s="12">
        <f t="shared" si="63"/>
        <v>0</v>
      </c>
      <c r="H607" s="12">
        <v>58.6</v>
      </c>
      <c r="I607" s="12">
        <f t="shared" si="62"/>
        <v>0</v>
      </c>
    </row>
    <row r="608" spans="5:9" ht="12.75">
      <c r="E608" s="12">
        <v>58.7</v>
      </c>
      <c r="F608" s="12">
        <f t="shared" si="63"/>
        <v>0</v>
      </c>
      <c r="H608" s="12">
        <v>58.7</v>
      </c>
      <c r="I608" s="12">
        <f t="shared" si="62"/>
        <v>0</v>
      </c>
    </row>
    <row r="609" spans="5:9" ht="12.75">
      <c r="E609" s="12">
        <v>58.8</v>
      </c>
      <c r="F609" s="12">
        <f t="shared" si="63"/>
        <v>0</v>
      </c>
      <c r="H609" s="12">
        <v>58.8</v>
      </c>
      <c r="I609" s="12">
        <f t="shared" si="62"/>
        <v>0</v>
      </c>
    </row>
    <row r="610" spans="5:9" ht="12.75">
      <c r="E610" s="12">
        <v>58.9</v>
      </c>
      <c r="F610" s="12">
        <f t="shared" si="63"/>
        <v>0</v>
      </c>
      <c r="H610" s="12">
        <v>58.9</v>
      </c>
      <c r="I610" s="12">
        <f t="shared" si="62"/>
        <v>0</v>
      </c>
    </row>
    <row r="611" spans="5:9" ht="12.75">
      <c r="E611" s="12">
        <v>59</v>
      </c>
      <c r="F611" s="12">
        <f t="shared" si="63"/>
        <v>0</v>
      </c>
      <c r="H611" s="12">
        <v>59</v>
      </c>
      <c r="I611" s="12">
        <f t="shared" si="62"/>
        <v>0</v>
      </c>
    </row>
    <row r="612" spans="5:9" ht="12.75">
      <c r="E612" s="12">
        <v>59.1</v>
      </c>
      <c r="F612" s="12">
        <f t="shared" si="63"/>
        <v>0</v>
      </c>
      <c r="H612" s="12">
        <v>59.1</v>
      </c>
      <c r="I612" s="12">
        <f t="shared" si="62"/>
        <v>0</v>
      </c>
    </row>
    <row r="613" spans="5:9" ht="12.75">
      <c r="E613" s="12">
        <v>59.2</v>
      </c>
      <c r="F613" s="12">
        <f t="shared" si="63"/>
        <v>0</v>
      </c>
      <c r="H613" s="12">
        <v>59.2</v>
      </c>
      <c r="I613" s="12">
        <f t="shared" si="62"/>
        <v>0</v>
      </c>
    </row>
    <row r="614" spans="5:9" ht="12.75">
      <c r="E614" s="12">
        <v>59.3</v>
      </c>
      <c r="F614" s="12">
        <f>LOOKUP($E$21:$E$621,$B$21:$B$81,$C$21:$C$81)</f>
        <v>0</v>
      </c>
      <c r="H614" s="12">
        <v>59.3</v>
      </c>
      <c r="I614" s="12">
        <f t="shared" si="62"/>
        <v>0</v>
      </c>
    </row>
    <row r="615" spans="5:9" ht="12.75">
      <c r="E615" s="12">
        <v>59.4</v>
      </c>
      <c r="F615" s="12">
        <f aca="true" t="shared" si="64" ref="F615:F624">F614+(($F$625-$F$614)/(ROW($F$625)-ROW($F$614)))</f>
        <v>0</v>
      </c>
      <c r="H615" s="12">
        <v>59.4</v>
      </c>
      <c r="I615" s="12">
        <f t="shared" si="62"/>
        <v>0</v>
      </c>
    </row>
    <row r="616" spans="5:9" ht="12.75">
      <c r="E616" s="12">
        <v>59.5</v>
      </c>
      <c r="F616" s="12">
        <f t="shared" si="64"/>
        <v>0</v>
      </c>
      <c r="H616" s="12">
        <v>59.5</v>
      </c>
      <c r="I616" s="12">
        <f t="shared" si="62"/>
        <v>0</v>
      </c>
    </row>
    <row r="617" spans="5:9" ht="12.75">
      <c r="E617" s="12">
        <v>59.6</v>
      </c>
      <c r="F617" s="12">
        <f t="shared" si="64"/>
        <v>0</v>
      </c>
      <c r="H617" s="12">
        <v>59.6</v>
      </c>
      <c r="I617" s="12">
        <f t="shared" si="62"/>
        <v>0</v>
      </c>
    </row>
    <row r="618" spans="5:9" ht="12.75">
      <c r="E618" s="12">
        <v>59.7</v>
      </c>
      <c r="F618" s="12">
        <f t="shared" si="64"/>
        <v>0</v>
      </c>
      <c r="H618" s="12">
        <v>59.7</v>
      </c>
      <c r="I618" s="12">
        <f t="shared" si="62"/>
        <v>0</v>
      </c>
    </row>
    <row r="619" spans="5:9" ht="12.75">
      <c r="E619" s="12">
        <v>59.8</v>
      </c>
      <c r="F619" s="12">
        <f t="shared" si="64"/>
        <v>0</v>
      </c>
      <c r="H619" s="12">
        <v>59.8</v>
      </c>
      <c r="I619" s="12">
        <f t="shared" si="62"/>
        <v>0</v>
      </c>
    </row>
    <row r="620" spans="5:9" ht="12.75">
      <c r="E620" s="12">
        <v>59.9</v>
      </c>
      <c r="F620" s="12">
        <f t="shared" si="64"/>
        <v>0</v>
      </c>
      <c r="H620" s="12">
        <v>59.9</v>
      </c>
      <c r="I620" s="12">
        <f t="shared" si="62"/>
        <v>0</v>
      </c>
    </row>
    <row r="621" spans="5:9" ht="12.75">
      <c r="E621" s="12">
        <v>60</v>
      </c>
      <c r="F621" s="12">
        <f t="shared" si="64"/>
        <v>0</v>
      </c>
      <c r="H621" s="12">
        <v>60</v>
      </c>
      <c r="I621" s="12">
        <f t="shared" si="62"/>
        <v>0</v>
      </c>
    </row>
    <row r="622" spans="5:9" ht="12.75">
      <c r="E622" s="12">
        <v>60.1</v>
      </c>
      <c r="F622" s="12">
        <f t="shared" si="64"/>
        <v>0</v>
      </c>
      <c r="H622" s="12">
        <v>60.1</v>
      </c>
      <c r="I622" s="12">
        <f t="shared" si="62"/>
        <v>0</v>
      </c>
    </row>
    <row r="623" spans="5:9" ht="12.75">
      <c r="E623" s="12">
        <v>60.2</v>
      </c>
      <c r="F623" s="12">
        <f t="shared" si="64"/>
        <v>0</v>
      </c>
      <c r="H623" s="12">
        <v>60.2</v>
      </c>
      <c r="I623" s="12">
        <f t="shared" si="62"/>
        <v>0</v>
      </c>
    </row>
    <row r="624" spans="5:9" ht="12.75">
      <c r="E624" s="12">
        <v>60.3</v>
      </c>
      <c r="F624" s="12">
        <f t="shared" si="64"/>
        <v>0</v>
      </c>
      <c r="H624" s="12">
        <v>60.3</v>
      </c>
      <c r="I624" s="12">
        <f t="shared" si="62"/>
        <v>0</v>
      </c>
    </row>
    <row r="625" spans="5:9" ht="12.75">
      <c r="E625" s="12">
        <v>60.4</v>
      </c>
      <c r="F625" s="12">
        <f>LOOKUP($E$21:$E$692,$B$21:$B$81,$C$21:$C$81)</f>
        <v>0</v>
      </c>
      <c r="H625" s="12">
        <v>60.4</v>
      </c>
      <c r="I625" s="12">
        <f t="shared" si="62"/>
        <v>0</v>
      </c>
    </row>
    <row r="626" spans="5:9" ht="12.75">
      <c r="E626" s="12">
        <v>60.5</v>
      </c>
      <c r="F626" s="12">
        <f aca="true" t="shared" si="65" ref="F626:F635">F625+(($F$636-$F$625)/(ROW($F$636)-ROW($F$625)))</f>
        <v>0</v>
      </c>
      <c r="H626" s="12">
        <v>60.5</v>
      </c>
      <c r="I626" s="12">
        <f t="shared" si="62"/>
        <v>0</v>
      </c>
    </row>
    <row r="627" spans="5:9" ht="12.75">
      <c r="E627" s="12">
        <v>60.6</v>
      </c>
      <c r="F627" s="12">
        <f t="shared" si="65"/>
        <v>0</v>
      </c>
      <c r="H627" s="12">
        <v>60.6</v>
      </c>
      <c r="I627" s="12">
        <f t="shared" si="62"/>
        <v>0</v>
      </c>
    </row>
    <row r="628" spans="5:9" ht="12.75">
      <c r="E628" s="12">
        <v>60.7</v>
      </c>
      <c r="F628" s="12">
        <f t="shared" si="65"/>
        <v>0</v>
      </c>
      <c r="H628" s="12">
        <v>60.7</v>
      </c>
      <c r="I628" s="12">
        <f t="shared" si="62"/>
        <v>0</v>
      </c>
    </row>
    <row r="629" spans="5:9" ht="12.75">
      <c r="E629" s="12">
        <v>60.8</v>
      </c>
      <c r="F629" s="12">
        <f t="shared" si="65"/>
        <v>0</v>
      </c>
      <c r="H629" s="12">
        <v>60.8</v>
      </c>
      <c r="I629" s="12">
        <f t="shared" si="62"/>
        <v>0</v>
      </c>
    </row>
    <row r="630" spans="5:9" ht="12.75">
      <c r="E630" s="12">
        <v>60.9</v>
      </c>
      <c r="F630" s="12">
        <f t="shared" si="65"/>
        <v>0</v>
      </c>
      <c r="H630" s="12">
        <v>60.9</v>
      </c>
      <c r="I630" s="12">
        <f t="shared" si="62"/>
        <v>0</v>
      </c>
    </row>
    <row r="631" spans="5:9" ht="12.75">
      <c r="E631" s="12">
        <v>61</v>
      </c>
      <c r="F631" s="12">
        <f t="shared" si="65"/>
        <v>0</v>
      </c>
      <c r="H631" s="12">
        <v>61</v>
      </c>
      <c r="I631" s="12">
        <f t="shared" si="62"/>
        <v>0</v>
      </c>
    </row>
    <row r="632" spans="5:9" ht="12.75">
      <c r="E632" s="12">
        <v>61.1</v>
      </c>
      <c r="F632" s="12">
        <f t="shared" si="65"/>
        <v>0</v>
      </c>
      <c r="H632" s="12">
        <v>61.1</v>
      </c>
      <c r="I632" s="12">
        <f t="shared" si="62"/>
        <v>0</v>
      </c>
    </row>
    <row r="633" spans="5:9" ht="12.75">
      <c r="E633" s="12">
        <v>61.2</v>
      </c>
      <c r="F633" s="12">
        <f t="shared" si="65"/>
        <v>0</v>
      </c>
      <c r="H633" s="12">
        <v>61.2</v>
      </c>
      <c r="I633" s="12">
        <f t="shared" si="62"/>
        <v>0</v>
      </c>
    </row>
    <row r="634" spans="5:9" ht="12.75">
      <c r="E634" s="12">
        <v>61.3</v>
      </c>
      <c r="F634" s="12">
        <f t="shared" si="65"/>
        <v>0</v>
      </c>
      <c r="H634" s="12">
        <v>61.3</v>
      </c>
      <c r="I634" s="12">
        <f t="shared" si="62"/>
        <v>0</v>
      </c>
    </row>
    <row r="635" spans="5:9" ht="12.75">
      <c r="E635" s="12">
        <v>61.4</v>
      </c>
      <c r="F635" s="12">
        <f t="shared" si="65"/>
        <v>0</v>
      </c>
      <c r="H635" s="12">
        <v>61.4</v>
      </c>
      <c r="I635" s="12">
        <f t="shared" si="62"/>
        <v>0</v>
      </c>
    </row>
    <row r="636" spans="5:9" ht="12.75">
      <c r="E636" s="12">
        <v>61.5</v>
      </c>
      <c r="F636" s="12">
        <f>LOOKUP($E$21:$E$692,$B$21:$B$81,$C$21:$C$81)</f>
        <v>0</v>
      </c>
      <c r="H636" s="12">
        <v>61.5</v>
      </c>
      <c r="I636" s="12">
        <f t="shared" si="62"/>
        <v>0</v>
      </c>
    </row>
    <row r="637" spans="5:9" ht="12.75">
      <c r="E637" s="12">
        <v>61.6</v>
      </c>
      <c r="F637" s="12">
        <f aca="true" t="shared" si="66" ref="F637:F646">F636+(($F$647-$F$636)/(ROW($F$647)-ROW($F$636)))</f>
        <v>0</v>
      </c>
      <c r="H637" s="12">
        <v>61.6</v>
      </c>
      <c r="I637" s="12">
        <f t="shared" si="62"/>
        <v>0</v>
      </c>
    </row>
    <row r="638" spans="5:9" ht="12.75">
      <c r="E638" s="12">
        <v>61.7</v>
      </c>
      <c r="F638" s="12">
        <f t="shared" si="66"/>
        <v>0</v>
      </c>
      <c r="H638" s="12">
        <v>61.7</v>
      </c>
      <c r="I638" s="12">
        <f t="shared" si="62"/>
        <v>0</v>
      </c>
    </row>
    <row r="639" spans="5:9" ht="12.75">
      <c r="E639" s="12">
        <v>61.8</v>
      </c>
      <c r="F639" s="12">
        <f t="shared" si="66"/>
        <v>0</v>
      </c>
      <c r="H639" s="12">
        <v>61.8</v>
      </c>
      <c r="I639" s="12">
        <f t="shared" si="62"/>
        <v>0</v>
      </c>
    </row>
    <row r="640" spans="5:9" ht="12.75">
      <c r="E640" s="12">
        <v>61.9</v>
      </c>
      <c r="F640" s="12">
        <f t="shared" si="66"/>
        <v>0</v>
      </c>
      <c r="H640" s="12">
        <v>61.9</v>
      </c>
      <c r="I640" s="12">
        <f t="shared" si="62"/>
        <v>0</v>
      </c>
    </row>
    <row r="641" spans="5:9" ht="12.75">
      <c r="E641" s="12">
        <v>62</v>
      </c>
      <c r="F641" s="12">
        <f t="shared" si="66"/>
        <v>0</v>
      </c>
      <c r="H641" s="12">
        <v>62</v>
      </c>
      <c r="I641" s="12">
        <f t="shared" si="62"/>
        <v>0</v>
      </c>
    </row>
    <row r="642" spans="5:9" ht="12.75">
      <c r="E642" s="12">
        <v>62.1</v>
      </c>
      <c r="F642" s="12">
        <f t="shared" si="66"/>
        <v>0</v>
      </c>
      <c r="H642" s="12">
        <v>62.1</v>
      </c>
      <c r="I642" s="12">
        <f t="shared" si="62"/>
        <v>0</v>
      </c>
    </row>
    <row r="643" spans="5:9" ht="12.75">
      <c r="E643" s="12">
        <v>62.2</v>
      </c>
      <c r="F643" s="12">
        <f t="shared" si="66"/>
        <v>0</v>
      </c>
      <c r="H643" s="12">
        <v>62.2</v>
      </c>
      <c r="I643" s="12">
        <f t="shared" si="62"/>
        <v>0</v>
      </c>
    </row>
    <row r="644" spans="5:9" ht="12.75">
      <c r="E644" s="12">
        <v>62.3</v>
      </c>
      <c r="F644" s="12">
        <f t="shared" si="66"/>
        <v>0</v>
      </c>
      <c r="H644" s="12">
        <v>62.3</v>
      </c>
      <c r="I644" s="12">
        <f t="shared" si="62"/>
        <v>0</v>
      </c>
    </row>
    <row r="645" spans="5:9" ht="12.75">
      <c r="E645" s="12">
        <v>62.4</v>
      </c>
      <c r="F645" s="12">
        <f t="shared" si="66"/>
        <v>0</v>
      </c>
      <c r="H645" s="12">
        <v>62.4</v>
      </c>
      <c r="I645" s="12">
        <f t="shared" si="62"/>
        <v>0</v>
      </c>
    </row>
    <row r="646" spans="5:9" ht="12.75">
      <c r="E646" s="12">
        <v>62.5</v>
      </c>
      <c r="F646" s="12">
        <f t="shared" si="66"/>
        <v>0</v>
      </c>
      <c r="H646" s="12">
        <v>62.5</v>
      </c>
      <c r="I646" s="12">
        <f t="shared" si="62"/>
        <v>0</v>
      </c>
    </row>
    <row r="647" spans="5:9" ht="12.75">
      <c r="E647" s="12">
        <v>62.6</v>
      </c>
      <c r="F647" s="12">
        <f>LOOKUP($E$21:$E$692,$B$21:$B$81,$C$21:$C$81)</f>
        <v>0</v>
      </c>
      <c r="H647" s="12">
        <v>62.6</v>
      </c>
      <c r="I647" s="12">
        <f t="shared" si="62"/>
        <v>0</v>
      </c>
    </row>
    <row r="648" spans="5:9" ht="12.75">
      <c r="E648" s="12">
        <v>62.7</v>
      </c>
      <c r="F648" s="12">
        <f aca="true" t="shared" si="67" ref="F648:F658">F647+(($F$659-$F$647)/(ROW($F$659)-ROW($F$647)))</f>
        <v>0</v>
      </c>
      <c r="H648" s="12">
        <v>62.7</v>
      </c>
      <c r="I648" s="12">
        <f t="shared" si="62"/>
        <v>0</v>
      </c>
    </row>
    <row r="649" spans="5:9" ht="12.75">
      <c r="E649" s="12">
        <v>62.8</v>
      </c>
      <c r="F649" s="12">
        <f t="shared" si="67"/>
        <v>0</v>
      </c>
      <c r="H649" s="12">
        <v>62.8</v>
      </c>
      <c r="I649" s="12">
        <f t="shared" si="62"/>
        <v>0</v>
      </c>
    </row>
    <row r="650" spans="5:9" ht="12.75">
      <c r="E650" s="12">
        <v>62.9</v>
      </c>
      <c r="F650" s="12">
        <f t="shared" si="67"/>
        <v>0</v>
      </c>
      <c r="H650" s="12">
        <v>62.9</v>
      </c>
      <c r="I650" s="12">
        <f t="shared" si="62"/>
        <v>0</v>
      </c>
    </row>
    <row r="651" spans="5:9" ht="12.75">
      <c r="E651" s="12">
        <v>63</v>
      </c>
      <c r="F651" s="12">
        <f t="shared" si="67"/>
        <v>0</v>
      </c>
      <c r="H651" s="12">
        <v>63</v>
      </c>
      <c r="I651" s="12">
        <f t="shared" si="62"/>
        <v>0</v>
      </c>
    </row>
    <row r="652" spans="5:9" ht="12.75">
      <c r="E652" s="12">
        <v>63.1</v>
      </c>
      <c r="F652" s="12">
        <f t="shared" si="67"/>
        <v>0</v>
      </c>
      <c r="H652" s="12">
        <v>63.1</v>
      </c>
      <c r="I652" s="12">
        <f t="shared" si="62"/>
        <v>0</v>
      </c>
    </row>
    <row r="653" spans="5:9" ht="12.75">
      <c r="E653" s="12">
        <v>63.2</v>
      </c>
      <c r="F653" s="12">
        <f t="shared" si="67"/>
        <v>0</v>
      </c>
      <c r="H653" s="12">
        <v>63.2</v>
      </c>
      <c r="I653" s="12">
        <f t="shared" si="62"/>
        <v>0</v>
      </c>
    </row>
    <row r="654" spans="5:9" ht="12.75">
      <c r="E654" s="12">
        <v>63.3</v>
      </c>
      <c r="F654" s="12">
        <f t="shared" si="67"/>
        <v>0</v>
      </c>
      <c r="H654" s="12">
        <v>63.3</v>
      </c>
      <c r="I654" s="12">
        <f t="shared" si="62"/>
        <v>0</v>
      </c>
    </row>
    <row r="655" spans="5:9" ht="12.75">
      <c r="E655" s="12">
        <v>63.4</v>
      </c>
      <c r="F655" s="12">
        <f t="shared" si="67"/>
        <v>0</v>
      </c>
      <c r="H655" s="12">
        <v>63.4</v>
      </c>
      <c r="I655" s="12">
        <f t="shared" si="62"/>
        <v>0</v>
      </c>
    </row>
    <row r="656" spans="5:9" ht="12.75">
      <c r="E656" s="12">
        <v>63.5</v>
      </c>
      <c r="F656" s="12">
        <f t="shared" si="67"/>
        <v>0</v>
      </c>
      <c r="H656" s="12">
        <v>63.5</v>
      </c>
      <c r="I656" s="12">
        <f t="shared" si="62"/>
        <v>0</v>
      </c>
    </row>
    <row r="657" spans="5:9" ht="12.75">
      <c r="E657" s="12">
        <v>63.6</v>
      </c>
      <c r="F657" s="12">
        <f t="shared" si="67"/>
        <v>0</v>
      </c>
      <c r="H657" s="12">
        <v>63.6</v>
      </c>
      <c r="I657" s="12">
        <f t="shared" si="62"/>
        <v>0</v>
      </c>
    </row>
    <row r="658" spans="5:9" ht="12.75">
      <c r="E658" s="12">
        <v>63.7000000000001</v>
      </c>
      <c r="F658" s="12">
        <f t="shared" si="67"/>
        <v>0</v>
      </c>
      <c r="H658" s="12">
        <v>63.7000000000001</v>
      </c>
      <c r="I658" s="12">
        <f t="shared" si="62"/>
        <v>0</v>
      </c>
    </row>
    <row r="659" spans="5:9" ht="12.75">
      <c r="E659" s="12">
        <v>63.8000000000001</v>
      </c>
      <c r="F659" s="12">
        <f>LOOKUP($E$21:$E$692,$B$21:$B$81,$C$21:$C$81)</f>
        <v>0</v>
      </c>
      <c r="H659" s="12">
        <v>63.8000000000001</v>
      </c>
      <c r="I659" s="12">
        <f t="shared" si="62"/>
        <v>0</v>
      </c>
    </row>
    <row r="660" spans="5:9" ht="12.75">
      <c r="E660" s="12">
        <v>63.9000000000001</v>
      </c>
      <c r="F660" s="12">
        <f aca="true" t="shared" si="68" ref="F660:F669">F659+(($F$670-$F$659)/(ROW($F$670)-ROW($F$659)))</f>
        <v>0</v>
      </c>
      <c r="H660" s="12">
        <v>63.9000000000001</v>
      </c>
      <c r="I660" s="12">
        <f t="shared" si="62"/>
        <v>0</v>
      </c>
    </row>
    <row r="661" spans="5:9" ht="12.75">
      <c r="E661" s="12">
        <v>64.0000000000001</v>
      </c>
      <c r="F661" s="12">
        <f t="shared" si="68"/>
        <v>0</v>
      </c>
      <c r="H661" s="12">
        <v>64.0000000000001</v>
      </c>
      <c r="I661" s="12">
        <f aca="true" t="shared" si="69" ref="I661:I692">$F661*$I$17/$B$5</f>
        <v>0</v>
      </c>
    </row>
    <row r="662" spans="5:9" ht="12.75">
      <c r="E662" s="12">
        <v>64.1000000000001</v>
      </c>
      <c r="F662" s="12">
        <f t="shared" si="68"/>
        <v>0</v>
      </c>
      <c r="H662" s="12">
        <v>64.1000000000001</v>
      </c>
      <c r="I662" s="12">
        <f t="shared" si="69"/>
        <v>0</v>
      </c>
    </row>
    <row r="663" spans="5:9" ht="12.75">
      <c r="E663" s="12">
        <v>64.2000000000001</v>
      </c>
      <c r="F663" s="12">
        <f t="shared" si="68"/>
        <v>0</v>
      </c>
      <c r="H663" s="12">
        <v>64.2000000000001</v>
      </c>
      <c r="I663" s="12">
        <f t="shared" si="69"/>
        <v>0</v>
      </c>
    </row>
    <row r="664" spans="5:9" ht="12.75">
      <c r="E664" s="12">
        <v>64.3000000000001</v>
      </c>
      <c r="F664" s="12">
        <f t="shared" si="68"/>
        <v>0</v>
      </c>
      <c r="H664" s="12">
        <v>64.3000000000001</v>
      </c>
      <c r="I664" s="12">
        <f t="shared" si="69"/>
        <v>0</v>
      </c>
    </row>
    <row r="665" spans="5:9" ht="12.75">
      <c r="E665" s="12">
        <v>64.4000000000001</v>
      </c>
      <c r="F665" s="12">
        <f t="shared" si="68"/>
        <v>0</v>
      </c>
      <c r="H665" s="12">
        <v>64.4000000000001</v>
      </c>
      <c r="I665" s="12">
        <f t="shared" si="69"/>
        <v>0</v>
      </c>
    </row>
    <row r="666" spans="5:9" ht="12.75">
      <c r="E666" s="12">
        <v>64.5000000000001</v>
      </c>
      <c r="F666" s="12">
        <f t="shared" si="68"/>
        <v>0</v>
      </c>
      <c r="H666" s="12">
        <v>64.5000000000001</v>
      </c>
      <c r="I666" s="12">
        <f t="shared" si="69"/>
        <v>0</v>
      </c>
    </row>
    <row r="667" spans="5:9" ht="12.75">
      <c r="E667" s="12">
        <v>64.6000000000001</v>
      </c>
      <c r="F667" s="12">
        <f t="shared" si="68"/>
        <v>0</v>
      </c>
      <c r="H667" s="12">
        <v>64.6000000000001</v>
      </c>
      <c r="I667" s="12">
        <f t="shared" si="69"/>
        <v>0</v>
      </c>
    </row>
    <row r="668" spans="5:9" ht="12.75">
      <c r="E668" s="12">
        <v>64.7000000000001</v>
      </c>
      <c r="F668" s="12">
        <f t="shared" si="68"/>
        <v>0</v>
      </c>
      <c r="H668" s="12">
        <v>64.7000000000001</v>
      </c>
      <c r="I668" s="12">
        <f t="shared" si="69"/>
        <v>0</v>
      </c>
    </row>
    <row r="669" spans="5:9" ht="12.75">
      <c r="E669" s="12">
        <v>64.8000000000001</v>
      </c>
      <c r="F669" s="12">
        <f t="shared" si="68"/>
        <v>0</v>
      </c>
      <c r="H669" s="12">
        <v>64.8000000000001</v>
      </c>
      <c r="I669" s="12">
        <f t="shared" si="69"/>
        <v>0</v>
      </c>
    </row>
    <row r="670" spans="5:9" ht="12.75">
      <c r="E670" s="12">
        <v>64.9000000000001</v>
      </c>
      <c r="F670" s="12">
        <f>LOOKUP($E$21:$E$692,$B$21:$B$81,$C$21:$C$81)</f>
        <v>0</v>
      </c>
      <c r="H670" s="12">
        <v>64.9000000000001</v>
      </c>
      <c r="I670" s="12">
        <f t="shared" si="69"/>
        <v>0</v>
      </c>
    </row>
    <row r="671" spans="5:9" ht="12.75">
      <c r="E671" s="12">
        <v>65.0000000000001</v>
      </c>
      <c r="F671" s="12">
        <f aca="true" t="shared" si="70" ref="F671:F680">F670+(($F$681-$F$670)/(ROW($F$681)-ROW($F$670)))</f>
        <v>0</v>
      </c>
      <c r="H671" s="12">
        <v>65.0000000000001</v>
      </c>
      <c r="I671" s="12">
        <f t="shared" si="69"/>
        <v>0</v>
      </c>
    </row>
    <row r="672" spans="5:9" ht="12.75">
      <c r="E672" s="12">
        <v>65.1000000000001</v>
      </c>
      <c r="F672" s="12">
        <f t="shared" si="70"/>
        <v>0</v>
      </c>
      <c r="H672" s="12">
        <v>65.1000000000001</v>
      </c>
      <c r="I672" s="12">
        <f t="shared" si="69"/>
        <v>0</v>
      </c>
    </row>
    <row r="673" spans="5:9" ht="12.75">
      <c r="E673" s="12">
        <v>65.2000000000001</v>
      </c>
      <c r="F673" s="12">
        <f t="shared" si="70"/>
        <v>0</v>
      </c>
      <c r="H673" s="12">
        <v>65.2000000000001</v>
      </c>
      <c r="I673" s="12">
        <f t="shared" si="69"/>
        <v>0</v>
      </c>
    </row>
    <row r="674" spans="5:9" ht="12.75">
      <c r="E674" s="12">
        <v>65.3000000000001</v>
      </c>
      <c r="F674" s="12">
        <f t="shared" si="70"/>
        <v>0</v>
      </c>
      <c r="H674" s="12">
        <v>65.3000000000001</v>
      </c>
      <c r="I674" s="12">
        <f t="shared" si="69"/>
        <v>0</v>
      </c>
    </row>
    <row r="675" spans="5:9" ht="12.75">
      <c r="E675" s="12">
        <v>65.4000000000001</v>
      </c>
      <c r="F675" s="12">
        <f t="shared" si="70"/>
        <v>0</v>
      </c>
      <c r="H675" s="12">
        <v>65.4000000000001</v>
      </c>
      <c r="I675" s="12">
        <f t="shared" si="69"/>
        <v>0</v>
      </c>
    </row>
    <row r="676" spans="5:9" ht="12.75">
      <c r="E676" s="12">
        <v>65.5000000000001</v>
      </c>
      <c r="F676" s="12">
        <f t="shared" si="70"/>
        <v>0</v>
      </c>
      <c r="H676" s="12">
        <v>65.5000000000001</v>
      </c>
      <c r="I676" s="12">
        <f t="shared" si="69"/>
        <v>0</v>
      </c>
    </row>
    <row r="677" spans="5:9" ht="12.75">
      <c r="E677" s="12">
        <v>65.6000000000001</v>
      </c>
      <c r="F677" s="12">
        <f t="shared" si="70"/>
        <v>0</v>
      </c>
      <c r="H677" s="12">
        <v>65.6000000000001</v>
      </c>
      <c r="I677" s="12">
        <f t="shared" si="69"/>
        <v>0</v>
      </c>
    </row>
    <row r="678" spans="5:9" ht="12.75">
      <c r="E678" s="12">
        <v>65.7000000000001</v>
      </c>
      <c r="F678" s="12">
        <f t="shared" si="70"/>
        <v>0</v>
      </c>
      <c r="H678" s="12">
        <v>65.7000000000001</v>
      </c>
      <c r="I678" s="12">
        <f t="shared" si="69"/>
        <v>0</v>
      </c>
    </row>
    <row r="679" spans="5:9" ht="12.75">
      <c r="E679" s="12">
        <v>65.8000000000001</v>
      </c>
      <c r="F679" s="12">
        <f t="shared" si="70"/>
        <v>0</v>
      </c>
      <c r="H679" s="12">
        <v>65.8000000000001</v>
      </c>
      <c r="I679" s="12">
        <f t="shared" si="69"/>
        <v>0</v>
      </c>
    </row>
    <row r="680" spans="5:9" ht="12.75">
      <c r="E680" s="12">
        <v>65.9</v>
      </c>
      <c r="F680" s="12">
        <f t="shared" si="70"/>
        <v>0</v>
      </c>
      <c r="H680" s="12">
        <v>65.9</v>
      </c>
      <c r="I680" s="12">
        <f t="shared" si="69"/>
        <v>0</v>
      </c>
    </row>
    <row r="681" spans="5:9" ht="12.75">
      <c r="E681" s="12">
        <v>66</v>
      </c>
      <c r="F681" s="12">
        <f>LOOKUP($E$21:$E$692,$B$21:$B$81,$C$21:$C$81)</f>
        <v>0</v>
      </c>
      <c r="H681" s="12">
        <v>66</v>
      </c>
      <c r="I681" s="12">
        <f t="shared" si="69"/>
        <v>0</v>
      </c>
    </row>
    <row r="682" spans="5:9" ht="12.75">
      <c r="E682" s="12">
        <v>66.1</v>
      </c>
      <c r="F682" s="12">
        <f aca="true" t="shared" si="71" ref="F682:F691">F681+(($F$692-$F$681)/(ROW($F$692)-ROW($F$681)))</f>
        <v>0</v>
      </c>
      <c r="H682" s="12">
        <v>66.1</v>
      </c>
      <c r="I682" s="12">
        <f t="shared" si="69"/>
        <v>0</v>
      </c>
    </row>
    <row r="683" spans="5:9" ht="12.75">
      <c r="E683" s="12">
        <v>66.2</v>
      </c>
      <c r="F683" s="12">
        <f t="shared" si="71"/>
        <v>0</v>
      </c>
      <c r="H683" s="12">
        <v>66.2</v>
      </c>
      <c r="I683" s="12">
        <f t="shared" si="69"/>
        <v>0</v>
      </c>
    </row>
    <row r="684" spans="5:9" ht="12.75">
      <c r="E684" s="12">
        <v>66.3</v>
      </c>
      <c r="F684" s="12">
        <f t="shared" si="71"/>
        <v>0</v>
      </c>
      <c r="H684" s="12">
        <v>66.3</v>
      </c>
      <c r="I684" s="12">
        <f t="shared" si="69"/>
        <v>0</v>
      </c>
    </row>
    <row r="685" spans="5:9" ht="12.75">
      <c r="E685" s="12">
        <v>66.4</v>
      </c>
      <c r="F685" s="12">
        <f t="shared" si="71"/>
        <v>0</v>
      </c>
      <c r="H685" s="12">
        <v>66.4</v>
      </c>
      <c r="I685" s="12">
        <f t="shared" si="69"/>
        <v>0</v>
      </c>
    </row>
    <row r="686" spans="5:9" ht="12.75">
      <c r="E686" s="12">
        <v>66.5</v>
      </c>
      <c r="F686" s="12">
        <f t="shared" si="71"/>
        <v>0</v>
      </c>
      <c r="H686" s="12">
        <v>66.5</v>
      </c>
      <c r="I686" s="12">
        <f t="shared" si="69"/>
        <v>0</v>
      </c>
    </row>
    <row r="687" spans="5:9" ht="12.75">
      <c r="E687" s="12">
        <v>66.6</v>
      </c>
      <c r="F687" s="12">
        <f t="shared" si="71"/>
        <v>0</v>
      </c>
      <c r="H687" s="12">
        <v>66.6</v>
      </c>
      <c r="I687" s="12">
        <f t="shared" si="69"/>
        <v>0</v>
      </c>
    </row>
    <row r="688" spans="5:9" ht="12.75">
      <c r="E688" s="12">
        <v>66.7</v>
      </c>
      <c r="F688" s="12">
        <f t="shared" si="71"/>
        <v>0</v>
      </c>
      <c r="H688" s="12">
        <v>66.7</v>
      </c>
      <c r="I688" s="12">
        <f t="shared" si="69"/>
        <v>0</v>
      </c>
    </row>
    <row r="689" spans="5:9" ht="12.75">
      <c r="E689" s="12">
        <v>66.8</v>
      </c>
      <c r="F689" s="12">
        <f t="shared" si="71"/>
        <v>0</v>
      </c>
      <c r="H689" s="12">
        <v>66.8</v>
      </c>
      <c r="I689" s="12">
        <f t="shared" si="69"/>
        <v>0</v>
      </c>
    </row>
    <row r="690" spans="5:9" ht="12.75">
      <c r="E690" s="12">
        <v>66.9</v>
      </c>
      <c r="F690" s="12">
        <f t="shared" si="71"/>
        <v>0</v>
      </c>
      <c r="H690" s="12">
        <v>66.9</v>
      </c>
      <c r="I690" s="12">
        <f t="shared" si="69"/>
        <v>0</v>
      </c>
    </row>
    <row r="691" spans="5:9" ht="12.75">
      <c r="E691" s="12">
        <v>67</v>
      </c>
      <c r="F691" s="12">
        <f t="shared" si="71"/>
        <v>0</v>
      </c>
      <c r="H691" s="12">
        <v>67</v>
      </c>
      <c r="I691" s="12">
        <f t="shared" si="69"/>
        <v>0</v>
      </c>
    </row>
    <row r="692" spans="5:9" ht="12.75">
      <c r="E692" s="12">
        <v>67.1</v>
      </c>
      <c r="F692" s="12">
        <f>LOOKUP($E$21:$E$692,$B$21:$B$81,$C$21:$C$81)</f>
        <v>0</v>
      </c>
      <c r="H692" s="12">
        <v>67.1</v>
      </c>
      <c r="I692" s="12">
        <f t="shared" si="69"/>
        <v>0</v>
      </c>
    </row>
  </sheetData>
  <printOptions/>
  <pageMargins left="1.25" right="1.2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K692"/>
  <sheetViews>
    <sheetView zoomScale="75" zoomScaleNormal="75" workbookViewId="0" topLeftCell="A1">
      <selection activeCell="K49" sqref="K49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4.7109375" style="0" customWidth="1"/>
    <col min="8" max="8" width="16.7109375" style="0" customWidth="1"/>
    <col min="9" max="9" width="10.7109375" style="0" customWidth="1"/>
  </cols>
  <sheetData>
    <row r="1" spans="1:2" ht="12.75">
      <c r="A1" s="7" t="s">
        <v>0</v>
      </c>
      <c r="B1" s="8" t="s">
        <v>35</v>
      </c>
    </row>
    <row r="2" spans="1:5" ht="12.75">
      <c r="A2" s="7"/>
      <c r="B2" s="1"/>
      <c r="E2" s="9" t="s">
        <v>1</v>
      </c>
    </row>
    <row r="3" spans="1:5" ht="12.75">
      <c r="A3" s="7" t="s">
        <v>2</v>
      </c>
      <c r="B3" s="8" t="s">
        <v>59</v>
      </c>
      <c r="E3" t="s">
        <v>3</v>
      </c>
    </row>
    <row r="4" spans="1:2" ht="12.75">
      <c r="A4" s="8"/>
      <c r="B4" s="1"/>
    </row>
    <row r="5" spans="1:5" ht="12.75">
      <c r="A5" s="7" t="s">
        <v>4</v>
      </c>
      <c r="B5" s="8" t="s">
        <v>36</v>
      </c>
      <c r="E5" s="9" t="s">
        <v>27</v>
      </c>
    </row>
    <row r="6" spans="1:5" ht="12.75">
      <c r="A6" s="7"/>
      <c r="B6" s="1"/>
      <c r="E6">
        <v>7.8</v>
      </c>
    </row>
    <row r="7" spans="1:2" ht="12.75">
      <c r="A7" s="7" t="s">
        <v>5</v>
      </c>
      <c r="B7" s="1" t="s">
        <v>6</v>
      </c>
    </row>
    <row r="8" spans="1:5" ht="12.75">
      <c r="A8" s="7"/>
      <c r="B8" s="1"/>
      <c r="E8" s="9" t="s">
        <v>28</v>
      </c>
    </row>
    <row r="9" spans="1:5" ht="12.75">
      <c r="A9" s="7" t="s">
        <v>7</v>
      </c>
      <c r="B9" s="1" t="s">
        <v>8</v>
      </c>
      <c r="E9">
        <v>49.2</v>
      </c>
    </row>
    <row r="10" spans="1:2" ht="12.75">
      <c r="A10" s="7"/>
      <c r="B10" s="1"/>
    </row>
    <row r="11" spans="1:2" ht="14.25">
      <c r="A11" s="7" t="s">
        <v>9</v>
      </c>
      <c r="B11" s="1" t="s">
        <v>64</v>
      </c>
    </row>
    <row r="12" spans="1:2" ht="12.75">
      <c r="A12" s="7"/>
      <c r="B12" s="1"/>
    </row>
    <row r="13" spans="1:2" ht="12.75">
      <c r="A13" s="7" t="s">
        <v>10</v>
      </c>
      <c r="B13" s="1" t="s">
        <v>11</v>
      </c>
    </row>
    <row r="14" spans="1:2" ht="12.75">
      <c r="A14" s="7"/>
      <c r="B14" s="1"/>
    </row>
    <row r="15" spans="1:2" ht="12.75">
      <c r="A15" s="7" t="s">
        <v>12</v>
      </c>
      <c r="B15" s="1" t="s">
        <v>13</v>
      </c>
    </row>
    <row r="16" spans="1:2" ht="12.75">
      <c r="A16" s="7"/>
      <c r="B16" s="1"/>
    </row>
    <row r="17" spans="1:9" ht="12.75">
      <c r="A17" s="7" t="s">
        <v>14</v>
      </c>
      <c r="B17" s="1" t="s">
        <v>15</v>
      </c>
      <c r="H17" s="9" t="s">
        <v>25</v>
      </c>
      <c r="I17">
        <v>1500</v>
      </c>
    </row>
    <row r="18" ht="12.75">
      <c r="B18" s="2"/>
    </row>
    <row r="19" spans="1:8" ht="12.75">
      <c r="A19" s="7" t="s">
        <v>16</v>
      </c>
      <c r="B19" s="7"/>
      <c r="C19" s="7"/>
      <c r="E19" s="9" t="s">
        <v>17</v>
      </c>
      <c r="H19" s="9" t="s">
        <v>26</v>
      </c>
    </row>
    <row r="20" spans="1:9" ht="12.75">
      <c r="A20" s="6" t="s">
        <v>18</v>
      </c>
      <c r="B20" s="6" t="s">
        <v>19</v>
      </c>
      <c r="C20" s="10" t="s">
        <v>20</v>
      </c>
      <c r="E20" s="11" t="s">
        <v>19</v>
      </c>
      <c r="F20" s="11" t="s">
        <v>20</v>
      </c>
      <c r="H20" s="11" t="s">
        <v>19</v>
      </c>
      <c r="I20" s="11" t="s">
        <v>20</v>
      </c>
    </row>
    <row r="21" spans="1:9" ht="12.75">
      <c r="A21" s="12">
        <v>0</v>
      </c>
      <c r="B21" s="12">
        <f aca="true" t="shared" si="0" ref="B21:B81">ROUND(A21*2.23693929205,1)</f>
        <v>0</v>
      </c>
      <c r="C21" s="12">
        <v>0</v>
      </c>
      <c r="E21" s="13">
        <v>0</v>
      </c>
      <c r="F21" s="12">
        <f>LOOKUP($E$21:$E$692,$B$21:$B$81,$C$21:$C$81)</f>
        <v>0</v>
      </c>
      <c r="H21" s="13">
        <v>0</v>
      </c>
      <c r="I21" s="12">
        <f aca="true" t="shared" si="1" ref="I21:I84">$F21*$I$17/$B$5</f>
        <v>0</v>
      </c>
    </row>
    <row r="22" spans="1:9" ht="12.75">
      <c r="A22" s="12">
        <v>0.5</v>
      </c>
      <c r="B22" s="12">
        <f t="shared" si="0"/>
        <v>1.1</v>
      </c>
      <c r="C22" s="12">
        <v>0</v>
      </c>
      <c r="E22" s="12">
        <v>0.1</v>
      </c>
      <c r="F22" s="12">
        <f aca="true" t="shared" si="2" ref="F22:F31">F21+(($F$32-$F$21)/(ROW($F$32)-ROW($F$21)))</f>
        <v>0</v>
      </c>
      <c r="H22" s="12">
        <v>0.1</v>
      </c>
      <c r="I22" s="12">
        <f t="shared" si="1"/>
        <v>0</v>
      </c>
    </row>
    <row r="23" spans="1:9" ht="12.75">
      <c r="A23" s="12">
        <v>1</v>
      </c>
      <c r="B23" s="12">
        <f t="shared" si="0"/>
        <v>2.2</v>
      </c>
      <c r="C23" s="12">
        <v>0</v>
      </c>
      <c r="E23" s="12">
        <v>0.2</v>
      </c>
      <c r="F23" s="12">
        <f t="shared" si="2"/>
        <v>0</v>
      </c>
      <c r="H23" s="12">
        <v>0.2</v>
      </c>
      <c r="I23" s="12">
        <f t="shared" si="1"/>
        <v>0</v>
      </c>
    </row>
    <row r="24" spans="1:9" ht="12.75">
      <c r="A24" s="12">
        <v>1.5</v>
      </c>
      <c r="B24" s="12">
        <f t="shared" si="0"/>
        <v>3.4</v>
      </c>
      <c r="C24" s="12">
        <v>0</v>
      </c>
      <c r="E24" s="12">
        <v>0.3</v>
      </c>
      <c r="F24" s="12">
        <f t="shared" si="2"/>
        <v>0</v>
      </c>
      <c r="H24" s="12">
        <v>0.3</v>
      </c>
      <c r="I24" s="12">
        <f t="shared" si="1"/>
        <v>0</v>
      </c>
    </row>
    <row r="25" spans="1:9" ht="12.75">
      <c r="A25" s="12">
        <v>2</v>
      </c>
      <c r="B25" s="12">
        <f t="shared" si="0"/>
        <v>4.5</v>
      </c>
      <c r="C25" s="12">
        <v>0</v>
      </c>
      <c r="E25" s="12">
        <v>0.4</v>
      </c>
      <c r="F25" s="12">
        <f t="shared" si="2"/>
        <v>0</v>
      </c>
      <c r="H25" s="12">
        <v>0.4</v>
      </c>
      <c r="I25" s="12">
        <f t="shared" si="1"/>
        <v>0</v>
      </c>
    </row>
    <row r="26" spans="1:9" ht="12.75">
      <c r="A26" s="12">
        <v>2.5</v>
      </c>
      <c r="B26" s="12">
        <f t="shared" si="0"/>
        <v>5.6</v>
      </c>
      <c r="C26" s="12">
        <v>0</v>
      </c>
      <c r="E26" s="12">
        <v>0.5</v>
      </c>
      <c r="F26" s="12">
        <f t="shared" si="2"/>
        <v>0</v>
      </c>
      <c r="H26" s="12">
        <v>0.5</v>
      </c>
      <c r="I26" s="12">
        <f t="shared" si="1"/>
        <v>0</v>
      </c>
    </row>
    <row r="27" spans="1:9" ht="12.75">
      <c r="A27" s="12">
        <v>3</v>
      </c>
      <c r="B27" s="12">
        <f t="shared" si="0"/>
        <v>6.7</v>
      </c>
      <c r="C27" s="12">
        <v>0</v>
      </c>
      <c r="E27" s="12">
        <v>0.6</v>
      </c>
      <c r="F27" s="12">
        <f t="shared" si="2"/>
        <v>0</v>
      </c>
      <c r="H27" s="12">
        <v>0.6</v>
      </c>
      <c r="I27" s="12">
        <f t="shared" si="1"/>
        <v>0</v>
      </c>
    </row>
    <row r="28" spans="1:9" ht="12.75">
      <c r="A28" s="12">
        <v>3.5</v>
      </c>
      <c r="B28" s="12">
        <f t="shared" si="0"/>
        <v>7.8</v>
      </c>
      <c r="C28" s="12">
        <v>20</v>
      </c>
      <c r="E28" s="12">
        <v>0.7</v>
      </c>
      <c r="F28" s="12">
        <f t="shared" si="2"/>
        <v>0</v>
      </c>
      <c r="H28" s="12">
        <v>0.7</v>
      </c>
      <c r="I28" s="12">
        <f t="shared" si="1"/>
        <v>0</v>
      </c>
    </row>
    <row r="29" spans="1:9" ht="12.75">
      <c r="A29" s="12">
        <v>4</v>
      </c>
      <c r="B29" s="12">
        <f t="shared" si="0"/>
        <v>8.9</v>
      </c>
      <c r="C29" s="12">
        <v>43</v>
      </c>
      <c r="E29" s="12">
        <v>0.8</v>
      </c>
      <c r="F29" s="12">
        <f t="shared" si="2"/>
        <v>0</v>
      </c>
      <c r="H29" s="12">
        <v>0.8</v>
      </c>
      <c r="I29" s="12">
        <f t="shared" si="1"/>
        <v>0</v>
      </c>
    </row>
    <row r="30" spans="1:9" ht="12.75">
      <c r="A30" s="12">
        <v>4.5</v>
      </c>
      <c r="B30" s="12">
        <f t="shared" si="0"/>
        <v>10.1</v>
      </c>
      <c r="C30" s="12">
        <v>83</v>
      </c>
      <c r="E30" s="12">
        <v>0.9</v>
      </c>
      <c r="F30" s="12">
        <f t="shared" si="2"/>
        <v>0</v>
      </c>
      <c r="H30" s="12">
        <v>0.9</v>
      </c>
      <c r="I30" s="12">
        <f t="shared" si="1"/>
        <v>0</v>
      </c>
    </row>
    <row r="31" spans="1:9" ht="12.75">
      <c r="A31" s="12">
        <v>5</v>
      </c>
      <c r="B31" s="12">
        <f t="shared" si="0"/>
        <v>11.2</v>
      </c>
      <c r="C31" s="12">
        <v>131</v>
      </c>
      <c r="E31" s="12">
        <v>1</v>
      </c>
      <c r="F31" s="12">
        <f t="shared" si="2"/>
        <v>0</v>
      </c>
      <c r="H31" s="12">
        <v>1</v>
      </c>
      <c r="I31" s="12">
        <f t="shared" si="1"/>
        <v>0</v>
      </c>
    </row>
    <row r="32" spans="1:9" ht="12.75">
      <c r="A32" s="12">
        <v>5.5</v>
      </c>
      <c r="B32" s="12">
        <f t="shared" si="0"/>
        <v>12.3</v>
      </c>
      <c r="C32" s="12">
        <v>185</v>
      </c>
      <c r="E32" s="12">
        <v>1.1</v>
      </c>
      <c r="F32" s="12">
        <f>LOOKUP($E$21:$E$621,$B$21:$B$81,$C$21:$C$81)</f>
        <v>0</v>
      </c>
      <c r="H32" s="12">
        <v>1.1</v>
      </c>
      <c r="I32" s="12">
        <f t="shared" si="1"/>
        <v>0</v>
      </c>
    </row>
    <row r="33" spans="1:9" ht="12.75">
      <c r="A33" s="12">
        <v>6</v>
      </c>
      <c r="B33" s="12">
        <f t="shared" si="0"/>
        <v>13.4</v>
      </c>
      <c r="C33" s="12">
        <v>250</v>
      </c>
      <c r="E33" s="12">
        <v>1.2</v>
      </c>
      <c r="F33" s="12">
        <f aca="true" t="shared" si="3" ref="F33:F42">F32+(($F$43-$F$32)/(ROW($F$43)-ROW($F$32)))</f>
        <v>0</v>
      </c>
      <c r="H33" s="12">
        <v>1.2</v>
      </c>
      <c r="I33" s="12">
        <f t="shared" si="1"/>
        <v>0</v>
      </c>
    </row>
    <row r="34" spans="1:9" ht="12.75">
      <c r="A34" s="12">
        <v>6.5</v>
      </c>
      <c r="B34" s="12">
        <f t="shared" si="0"/>
        <v>14.5</v>
      </c>
      <c r="C34" s="12">
        <v>326</v>
      </c>
      <c r="E34" s="12">
        <v>1.3</v>
      </c>
      <c r="F34" s="12">
        <f t="shared" si="3"/>
        <v>0</v>
      </c>
      <c r="H34" s="12">
        <v>1.3</v>
      </c>
      <c r="I34" s="12">
        <f t="shared" si="1"/>
        <v>0</v>
      </c>
    </row>
    <row r="35" spans="1:9" ht="12.75">
      <c r="A35" s="12">
        <v>7</v>
      </c>
      <c r="B35" s="12">
        <f t="shared" si="0"/>
        <v>15.7</v>
      </c>
      <c r="C35" s="12">
        <v>416</v>
      </c>
      <c r="E35" s="12">
        <v>1.4</v>
      </c>
      <c r="F35" s="12">
        <f t="shared" si="3"/>
        <v>0</v>
      </c>
      <c r="H35" s="12">
        <v>1.4</v>
      </c>
      <c r="I35" s="12">
        <f t="shared" si="1"/>
        <v>0</v>
      </c>
    </row>
    <row r="36" spans="1:9" ht="12.75">
      <c r="A36" s="12">
        <v>7.5</v>
      </c>
      <c r="B36" s="12">
        <f t="shared" si="0"/>
        <v>16.8</v>
      </c>
      <c r="C36" s="12">
        <v>521</v>
      </c>
      <c r="E36" s="12">
        <v>1.5</v>
      </c>
      <c r="F36" s="12">
        <f t="shared" si="3"/>
        <v>0</v>
      </c>
      <c r="H36" s="12">
        <v>1.5</v>
      </c>
      <c r="I36" s="12">
        <f t="shared" si="1"/>
        <v>0</v>
      </c>
    </row>
    <row r="37" spans="1:9" ht="12.75">
      <c r="A37" s="12">
        <v>8</v>
      </c>
      <c r="B37" s="12">
        <f t="shared" si="0"/>
        <v>17.9</v>
      </c>
      <c r="C37" s="12">
        <v>640</v>
      </c>
      <c r="E37" s="12">
        <v>1.6</v>
      </c>
      <c r="F37" s="12">
        <f t="shared" si="3"/>
        <v>0</v>
      </c>
      <c r="H37" s="12">
        <v>1.6</v>
      </c>
      <c r="I37" s="12">
        <f t="shared" si="1"/>
        <v>0</v>
      </c>
    </row>
    <row r="38" spans="1:9" ht="12.75">
      <c r="A38" s="12">
        <v>8.5</v>
      </c>
      <c r="B38" s="12">
        <f t="shared" si="0"/>
        <v>19</v>
      </c>
      <c r="C38" s="12">
        <v>780</v>
      </c>
      <c r="E38" s="12">
        <v>1.7</v>
      </c>
      <c r="F38" s="12">
        <f t="shared" si="3"/>
        <v>0</v>
      </c>
      <c r="H38" s="12">
        <v>1.7</v>
      </c>
      <c r="I38" s="12">
        <f t="shared" si="1"/>
        <v>0</v>
      </c>
    </row>
    <row r="39" spans="1:9" ht="12.75">
      <c r="A39" s="12">
        <v>9</v>
      </c>
      <c r="B39" s="12">
        <f t="shared" si="0"/>
        <v>20.1</v>
      </c>
      <c r="C39" s="12">
        <v>924</v>
      </c>
      <c r="E39" s="12">
        <v>1.8</v>
      </c>
      <c r="F39" s="12">
        <f t="shared" si="3"/>
        <v>0</v>
      </c>
      <c r="H39" s="12">
        <v>1.8</v>
      </c>
      <c r="I39" s="12">
        <f t="shared" si="1"/>
        <v>0</v>
      </c>
    </row>
    <row r="40" spans="1:9" ht="12.75">
      <c r="A40" s="12">
        <v>9.5</v>
      </c>
      <c r="B40" s="12">
        <f t="shared" si="0"/>
        <v>21.3</v>
      </c>
      <c r="C40" s="12">
        <v>1062</v>
      </c>
      <c r="E40" s="12">
        <v>1.9</v>
      </c>
      <c r="F40" s="12">
        <f t="shared" si="3"/>
        <v>0</v>
      </c>
      <c r="H40" s="12">
        <v>1.9</v>
      </c>
      <c r="I40" s="12">
        <f t="shared" si="1"/>
        <v>0</v>
      </c>
    </row>
    <row r="41" spans="1:9" ht="12.75">
      <c r="A41" s="12">
        <v>10</v>
      </c>
      <c r="B41" s="12">
        <f t="shared" si="0"/>
        <v>22.4</v>
      </c>
      <c r="C41" s="12">
        <v>1181</v>
      </c>
      <c r="E41" s="12">
        <v>2</v>
      </c>
      <c r="F41" s="12">
        <f t="shared" si="3"/>
        <v>0</v>
      </c>
      <c r="H41" s="12">
        <v>2</v>
      </c>
      <c r="I41" s="12">
        <f t="shared" si="1"/>
        <v>0</v>
      </c>
    </row>
    <row r="42" spans="1:9" ht="12.75">
      <c r="A42" s="12">
        <v>10.5</v>
      </c>
      <c r="B42" s="12">
        <f t="shared" si="0"/>
        <v>23.5</v>
      </c>
      <c r="C42" s="12">
        <v>1283</v>
      </c>
      <c r="E42" s="12">
        <v>2.1</v>
      </c>
      <c r="F42" s="12">
        <f t="shared" si="3"/>
        <v>0</v>
      </c>
      <c r="H42" s="12">
        <v>2.1</v>
      </c>
      <c r="I42" s="12">
        <f t="shared" si="1"/>
        <v>0</v>
      </c>
    </row>
    <row r="43" spans="1:9" ht="12.75">
      <c r="A43" s="12">
        <v>11</v>
      </c>
      <c r="B43" s="12">
        <f t="shared" si="0"/>
        <v>24.6</v>
      </c>
      <c r="C43" s="12">
        <v>1359</v>
      </c>
      <c r="E43" s="12">
        <v>2.2</v>
      </c>
      <c r="F43" s="12">
        <f>LOOKUP($E$21:$E$621,$B$21:$B$81,$C$21:$C$81)</f>
        <v>0</v>
      </c>
      <c r="H43" s="12">
        <v>2.2</v>
      </c>
      <c r="I43" s="12">
        <f t="shared" si="1"/>
        <v>0</v>
      </c>
    </row>
    <row r="44" spans="1:9" ht="12.75">
      <c r="A44" s="12">
        <v>11.5</v>
      </c>
      <c r="B44" s="12">
        <f t="shared" si="0"/>
        <v>25.7</v>
      </c>
      <c r="C44" s="12">
        <v>1402</v>
      </c>
      <c r="E44" s="12">
        <v>2.3</v>
      </c>
      <c r="F44" s="12">
        <f aca="true" t="shared" si="4" ref="F44:F54">F43+(($F$55-$F$43)/(ROW($F$55)-ROW($F$43)))</f>
        <v>0</v>
      </c>
      <c r="H44" s="12">
        <v>2.3</v>
      </c>
      <c r="I44" s="12">
        <f t="shared" si="1"/>
        <v>0</v>
      </c>
    </row>
    <row r="45" spans="1:9" ht="12.75">
      <c r="A45" s="12">
        <v>12</v>
      </c>
      <c r="B45" s="12">
        <f t="shared" si="0"/>
        <v>26.8</v>
      </c>
      <c r="C45" s="12">
        <v>1436</v>
      </c>
      <c r="E45" s="12">
        <v>2.4</v>
      </c>
      <c r="F45" s="12">
        <f t="shared" si="4"/>
        <v>0</v>
      </c>
      <c r="H45" s="12">
        <v>2.4</v>
      </c>
      <c r="I45" s="12">
        <f t="shared" si="1"/>
        <v>0</v>
      </c>
    </row>
    <row r="46" spans="1:9" ht="12.75">
      <c r="A46" s="12">
        <v>12.5</v>
      </c>
      <c r="B46" s="12">
        <f t="shared" si="0"/>
        <v>28</v>
      </c>
      <c r="C46" s="12">
        <v>1463</v>
      </c>
      <c r="E46" s="12">
        <v>2.5</v>
      </c>
      <c r="F46" s="12">
        <f t="shared" si="4"/>
        <v>0</v>
      </c>
      <c r="H46" s="12">
        <v>2.5</v>
      </c>
      <c r="I46" s="12">
        <f t="shared" si="1"/>
        <v>0</v>
      </c>
    </row>
    <row r="47" spans="1:9" ht="12.75">
      <c r="A47" s="12">
        <v>13</v>
      </c>
      <c r="B47" s="12">
        <f t="shared" si="0"/>
        <v>29.1</v>
      </c>
      <c r="C47" s="12">
        <v>1481</v>
      </c>
      <c r="E47" s="12">
        <v>2.6</v>
      </c>
      <c r="F47" s="12">
        <f t="shared" si="4"/>
        <v>0</v>
      </c>
      <c r="H47" s="12">
        <v>2.6</v>
      </c>
      <c r="I47" s="12">
        <f t="shared" si="1"/>
        <v>0</v>
      </c>
    </row>
    <row r="48" spans="1:9" ht="12.75">
      <c r="A48" s="12">
        <v>13.5</v>
      </c>
      <c r="B48" s="12">
        <f t="shared" si="0"/>
        <v>30.2</v>
      </c>
      <c r="C48" s="12">
        <v>1488</v>
      </c>
      <c r="E48" s="12">
        <v>2.7</v>
      </c>
      <c r="F48" s="12">
        <f t="shared" si="4"/>
        <v>0</v>
      </c>
      <c r="H48" s="12">
        <v>2.7</v>
      </c>
      <c r="I48" s="12">
        <f t="shared" si="1"/>
        <v>0</v>
      </c>
    </row>
    <row r="49" spans="1:11" ht="12.75">
      <c r="A49" s="12">
        <v>14</v>
      </c>
      <c r="B49" s="12">
        <f t="shared" si="0"/>
        <v>31.3</v>
      </c>
      <c r="C49" s="12">
        <v>1494</v>
      </c>
      <c r="E49" s="12">
        <v>2.8</v>
      </c>
      <c r="F49" s="12">
        <f t="shared" si="4"/>
        <v>0</v>
      </c>
      <c r="H49" s="12">
        <v>2.8</v>
      </c>
      <c r="I49" s="12">
        <f t="shared" si="1"/>
        <v>0</v>
      </c>
      <c r="K49" s="9" t="s">
        <v>21</v>
      </c>
    </row>
    <row r="50" spans="1:11" ht="12.75">
      <c r="A50" s="12">
        <v>14.5</v>
      </c>
      <c r="B50" s="12">
        <f t="shared" si="0"/>
        <v>32.4</v>
      </c>
      <c r="C50" s="12">
        <v>1500</v>
      </c>
      <c r="E50" s="12">
        <v>2.9</v>
      </c>
      <c r="F50" s="12">
        <f t="shared" si="4"/>
        <v>0</v>
      </c>
      <c r="H50" s="12">
        <v>2.9</v>
      </c>
      <c r="I50" s="12">
        <f t="shared" si="1"/>
        <v>0</v>
      </c>
      <c r="K50" t="s">
        <v>22</v>
      </c>
    </row>
    <row r="51" spans="1:11" ht="12.75">
      <c r="A51" s="12">
        <v>15</v>
      </c>
      <c r="B51" s="12">
        <f t="shared" si="0"/>
        <v>33.6</v>
      </c>
      <c r="C51" s="12">
        <v>1500</v>
      </c>
      <c r="E51" s="12">
        <v>3</v>
      </c>
      <c r="F51" s="12">
        <f t="shared" si="4"/>
        <v>0</v>
      </c>
      <c r="H51" s="12">
        <v>3</v>
      </c>
      <c r="I51" s="12">
        <f t="shared" si="1"/>
        <v>0</v>
      </c>
      <c r="K51" t="s">
        <v>23</v>
      </c>
    </row>
    <row r="52" spans="1:11" ht="12.75">
      <c r="A52" s="12">
        <v>15.5</v>
      </c>
      <c r="B52" s="12">
        <f t="shared" si="0"/>
        <v>34.7</v>
      </c>
      <c r="C52" s="12">
        <v>1500</v>
      </c>
      <c r="E52" s="12">
        <v>3.1</v>
      </c>
      <c r="F52" s="12">
        <f t="shared" si="4"/>
        <v>0</v>
      </c>
      <c r="H52" s="12">
        <v>3.1</v>
      </c>
      <c r="I52" s="12">
        <f t="shared" si="1"/>
        <v>0</v>
      </c>
      <c r="K52" t="s">
        <v>24</v>
      </c>
    </row>
    <row r="53" spans="1:11" ht="12.75">
      <c r="A53" s="12">
        <v>16</v>
      </c>
      <c r="B53" s="12">
        <f t="shared" si="0"/>
        <v>35.8</v>
      </c>
      <c r="C53" s="12">
        <v>1500</v>
      </c>
      <c r="E53" s="12">
        <v>3.2</v>
      </c>
      <c r="F53" s="12">
        <f t="shared" si="4"/>
        <v>0</v>
      </c>
      <c r="H53" s="12">
        <v>3.2</v>
      </c>
      <c r="I53" s="12">
        <f t="shared" si="1"/>
        <v>0</v>
      </c>
      <c r="K53" t="s">
        <v>37</v>
      </c>
    </row>
    <row r="54" spans="1:9" ht="12.75">
      <c r="A54" s="12">
        <v>16.5</v>
      </c>
      <c r="B54" s="12">
        <f t="shared" si="0"/>
        <v>36.9</v>
      </c>
      <c r="C54" s="12">
        <v>1500</v>
      </c>
      <c r="E54" s="12">
        <v>3.3</v>
      </c>
      <c r="F54" s="12">
        <f t="shared" si="4"/>
        <v>0</v>
      </c>
      <c r="H54" s="12">
        <v>3.3</v>
      </c>
      <c r="I54" s="12">
        <f t="shared" si="1"/>
        <v>0</v>
      </c>
    </row>
    <row r="55" spans="1:9" ht="12.75">
      <c r="A55" s="12">
        <v>17</v>
      </c>
      <c r="B55" s="12">
        <f t="shared" si="0"/>
        <v>38</v>
      </c>
      <c r="C55" s="12">
        <v>1500</v>
      </c>
      <c r="E55" s="12">
        <v>3.4</v>
      </c>
      <c r="F55" s="12">
        <f>LOOKUP($E$21:$E$621,$B$21:$B$81,$C$21:$C$81)</f>
        <v>0</v>
      </c>
      <c r="H55" s="12">
        <v>3.4</v>
      </c>
      <c r="I55" s="12">
        <f t="shared" si="1"/>
        <v>0</v>
      </c>
    </row>
    <row r="56" spans="1:9" ht="12.75">
      <c r="A56" s="12">
        <v>17.5</v>
      </c>
      <c r="B56" s="12">
        <f t="shared" si="0"/>
        <v>39.1</v>
      </c>
      <c r="C56" s="12">
        <v>1500</v>
      </c>
      <c r="E56" s="12">
        <v>3.5</v>
      </c>
      <c r="F56" s="12">
        <f aca="true" t="shared" si="5" ref="F56:F65">F55+(($F$66-$F$55)/(ROW($F$66)-ROW($F$55)))</f>
        <v>0</v>
      </c>
      <c r="H56" s="12">
        <v>3.5</v>
      </c>
      <c r="I56" s="12">
        <f t="shared" si="1"/>
        <v>0</v>
      </c>
    </row>
    <row r="57" spans="1:9" ht="12.75">
      <c r="A57" s="12">
        <v>18</v>
      </c>
      <c r="B57" s="12">
        <f t="shared" si="0"/>
        <v>40.3</v>
      </c>
      <c r="C57" s="12">
        <v>1500</v>
      </c>
      <c r="E57" s="12">
        <v>3.6</v>
      </c>
      <c r="F57" s="12">
        <f t="shared" si="5"/>
        <v>0</v>
      </c>
      <c r="H57" s="12">
        <v>3.6</v>
      </c>
      <c r="I57" s="12">
        <f t="shared" si="1"/>
        <v>0</v>
      </c>
    </row>
    <row r="58" spans="1:9" ht="12.75">
      <c r="A58" s="12">
        <v>18.5</v>
      </c>
      <c r="B58" s="12">
        <f t="shared" si="0"/>
        <v>41.4</v>
      </c>
      <c r="C58" s="12">
        <v>1500</v>
      </c>
      <c r="E58" s="12">
        <v>3.7</v>
      </c>
      <c r="F58" s="12">
        <f t="shared" si="5"/>
        <v>0</v>
      </c>
      <c r="H58" s="12">
        <v>3.7</v>
      </c>
      <c r="I58" s="12">
        <f t="shared" si="1"/>
        <v>0</v>
      </c>
    </row>
    <row r="59" spans="1:9" ht="12.75">
      <c r="A59" s="12">
        <v>19</v>
      </c>
      <c r="B59" s="12">
        <f t="shared" si="0"/>
        <v>42.5</v>
      </c>
      <c r="C59" s="12">
        <v>1500</v>
      </c>
      <c r="E59" s="12">
        <v>3.8</v>
      </c>
      <c r="F59" s="12">
        <f t="shared" si="5"/>
        <v>0</v>
      </c>
      <c r="H59" s="12">
        <v>3.8</v>
      </c>
      <c r="I59" s="12">
        <f t="shared" si="1"/>
        <v>0</v>
      </c>
    </row>
    <row r="60" spans="1:9" ht="12.75">
      <c r="A60" s="12">
        <v>19.5</v>
      </c>
      <c r="B60" s="12">
        <f t="shared" si="0"/>
        <v>43.6</v>
      </c>
      <c r="C60" s="12">
        <v>1500</v>
      </c>
      <c r="E60" s="12">
        <v>3.9</v>
      </c>
      <c r="F60" s="12">
        <f t="shared" si="5"/>
        <v>0</v>
      </c>
      <c r="H60" s="12">
        <v>3.9</v>
      </c>
      <c r="I60" s="12">
        <f t="shared" si="1"/>
        <v>0</v>
      </c>
    </row>
    <row r="61" spans="1:9" ht="12.75">
      <c r="A61" s="12">
        <v>20</v>
      </c>
      <c r="B61" s="12">
        <f t="shared" si="0"/>
        <v>44.7</v>
      </c>
      <c r="C61" s="12">
        <v>1500</v>
      </c>
      <c r="E61" s="12">
        <v>4</v>
      </c>
      <c r="F61" s="12">
        <f t="shared" si="5"/>
        <v>0</v>
      </c>
      <c r="H61" s="12">
        <v>4</v>
      </c>
      <c r="I61" s="12">
        <f t="shared" si="1"/>
        <v>0</v>
      </c>
    </row>
    <row r="62" spans="1:9" ht="12.75">
      <c r="A62" s="12">
        <v>20.5</v>
      </c>
      <c r="B62" s="12">
        <f t="shared" si="0"/>
        <v>45.9</v>
      </c>
      <c r="C62" s="12">
        <v>1500</v>
      </c>
      <c r="E62" s="12">
        <v>4.1</v>
      </c>
      <c r="F62" s="12">
        <f t="shared" si="5"/>
        <v>0</v>
      </c>
      <c r="H62" s="12">
        <v>4.1</v>
      </c>
      <c r="I62" s="12">
        <f t="shared" si="1"/>
        <v>0</v>
      </c>
    </row>
    <row r="63" spans="1:9" ht="12.75">
      <c r="A63" s="12">
        <v>21</v>
      </c>
      <c r="B63" s="12">
        <f t="shared" si="0"/>
        <v>47</v>
      </c>
      <c r="C63" s="12">
        <v>1500</v>
      </c>
      <c r="E63" s="12">
        <v>4.2</v>
      </c>
      <c r="F63" s="12">
        <f t="shared" si="5"/>
        <v>0</v>
      </c>
      <c r="H63" s="12">
        <v>4.2</v>
      </c>
      <c r="I63" s="12">
        <f t="shared" si="1"/>
        <v>0</v>
      </c>
    </row>
    <row r="64" spans="1:9" ht="12.75">
      <c r="A64" s="12">
        <v>21.5</v>
      </c>
      <c r="B64" s="12">
        <f t="shared" si="0"/>
        <v>48.1</v>
      </c>
      <c r="C64" s="12">
        <v>1500</v>
      </c>
      <c r="E64" s="12">
        <v>4.3</v>
      </c>
      <c r="F64" s="12">
        <f t="shared" si="5"/>
        <v>0</v>
      </c>
      <c r="H64" s="12">
        <v>4.3</v>
      </c>
      <c r="I64" s="12">
        <f t="shared" si="1"/>
        <v>0</v>
      </c>
    </row>
    <row r="65" spans="1:9" ht="12.75">
      <c r="A65" s="12">
        <v>22</v>
      </c>
      <c r="B65" s="12">
        <f t="shared" si="0"/>
        <v>49.2</v>
      </c>
      <c r="C65" s="12">
        <v>1500</v>
      </c>
      <c r="E65" s="12">
        <v>4.4</v>
      </c>
      <c r="F65" s="12">
        <f t="shared" si="5"/>
        <v>0</v>
      </c>
      <c r="H65" s="12">
        <v>4.4</v>
      </c>
      <c r="I65" s="12">
        <f t="shared" si="1"/>
        <v>0</v>
      </c>
    </row>
    <row r="66" spans="1:9" ht="12.75">
      <c r="A66" s="12">
        <v>22.5</v>
      </c>
      <c r="B66" s="12">
        <f t="shared" si="0"/>
        <v>50.3</v>
      </c>
      <c r="C66" s="12">
        <v>0</v>
      </c>
      <c r="E66" s="12">
        <v>4.5</v>
      </c>
      <c r="F66" s="12">
        <f>LOOKUP($E$21:$E$621,$B$21:$B$81,$C$21:$C$81)</f>
        <v>0</v>
      </c>
      <c r="H66" s="12">
        <v>4.5</v>
      </c>
      <c r="I66" s="12">
        <f t="shared" si="1"/>
        <v>0</v>
      </c>
    </row>
    <row r="67" spans="1:9" ht="12.75">
      <c r="A67" s="12">
        <v>23</v>
      </c>
      <c r="B67" s="12">
        <f t="shared" si="0"/>
        <v>51.4</v>
      </c>
      <c r="C67" s="12">
        <v>0</v>
      </c>
      <c r="E67" s="12">
        <v>4.6</v>
      </c>
      <c r="F67" s="12">
        <f aca="true" t="shared" si="6" ref="F67:F76">F66+(($F$77-$F$66)/(ROW($F$77)-ROW($F$66)))</f>
        <v>0</v>
      </c>
      <c r="H67" s="12">
        <v>4.6</v>
      </c>
      <c r="I67" s="12">
        <f t="shared" si="1"/>
        <v>0</v>
      </c>
    </row>
    <row r="68" spans="1:9" ht="12.75">
      <c r="A68" s="12">
        <v>23.5</v>
      </c>
      <c r="B68" s="12">
        <f t="shared" si="0"/>
        <v>52.6</v>
      </c>
      <c r="C68" s="12">
        <v>0</v>
      </c>
      <c r="E68" s="12">
        <v>4.7</v>
      </c>
      <c r="F68" s="12">
        <f t="shared" si="6"/>
        <v>0</v>
      </c>
      <c r="H68" s="12">
        <v>4.7</v>
      </c>
      <c r="I68" s="12">
        <f t="shared" si="1"/>
        <v>0</v>
      </c>
    </row>
    <row r="69" spans="1:9" ht="12.75">
      <c r="A69" s="12">
        <v>24</v>
      </c>
      <c r="B69" s="12">
        <f t="shared" si="0"/>
        <v>53.7</v>
      </c>
      <c r="C69" s="12">
        <v>0</v>
      </c>
      <c r="E69" s="12">
        <v>4.8</v>
      </c>
      <c r="F69" s="12">
        <f t="shared" si="6"/>
        <v>0</v>
      </c>
      <c r="H69" s="12">
        <v>4.8</v>
      </c>
      <c r="I69" s="12">
        <f t="shared" si="1"/>
        <v>0</v>
      </c>
    </row>
    <row r="70" spans="1:9" ht="12.75">
      <c r="A70" s="12">
        <v>24.5</v>
      </c>
      <c r="B70" s="12">
        <f t="shared" si="0"/>
        <v>54.8</v>
      </c>
      <c r="C70" s="12">
        <v>0</v>
      </c>
      <c r="E70" s="12">
        <v>4.9</v>
      </c>
      <c r="F70" s="12">
        <f t="shared" si="6"/>
        <v>0</v>
      </c>
      <c r="H70" s="12">
        <v>4.9</v>
      </c>
      <c r="I70" s="12">
        <f t="shared" si="1"/>
        <v>0</v>
      </c>
    </row>
    <row r="71" spans="1:9" ht="12.75">
      <c r="A71" s="12">
        <v>25</v>
      </c>
      <c r="B71" s="12">
        <f t="shared" si="0"/>
        <v>55.9</v>
      </c>
      <c r="C71" s="12">
        <v>0</v>
      </c>
      <c r="E71" s="12">
        <v>5</v>
      </c>
      <c r="F71" s="12">
        <f t="shared" si="6"/>
        <v>0</v>
      </c>
      <c r="H71" s="12">
        <v>5</v>
      </c>
      <c r="I71" s="12">
        <f t="shared" si="1"/>
        <v>0</v>
      </c>
    </row>
    <row r="72" spans="1:9" ht="12.75">
      <c r="A72" s="12">
        <v>25.5</v>
      </c>
      <c r="B72" s="12">
        <f t="shared" si="0"/>
        <v>57</v>
      </c>
      <c r="C72" s="12">
        <v>0</v>
      </c>
      <c r="E72" s="12">
        <v>5.1</v>
      </c>
      <c r="F72" s="12">
        <f t="shared" si="6"/>
        <v>0</v>
      </c>
      <c r="H72" s="12">
        <v>5.1</v>
      </c>
      <c r="I72" s="12">
        <f t="shared" si="1"/>
        <v>0</v>
      </c>
    </row>
    <row r="73" spans="1:9" ht="12.75">
      <c r="A73" s="12">
        <v>26</v>
      </c>
      <c r="B73" s="12">
        <f t="shared" si="0"/>
        <v>58.2</v>
      </c>
      <c r="C73" s="12">
        <v>0</v>
      </c>
      <c r="E73" s="12">
        <v>5.2</v>
      </c>
      <c r="F73" s="12">
        <f t="shared" si="6"/>
        <v>0</v>
      </c>
      <c r="H73" s="12">
        <v>5.2</v>
      </c>
      <c r="I73" s="12">
        <f t="shared" si="1"/>
        <v>0</v>
      </c>
    </row>
    <row r="74" spans="1:9" ht="12.75">
      <c r="A74" s="12">
        <v>26.5</v>
      </c>
      <c r="B74" s="12">
        <f t="shared" si="0"/>
        <v>59.3</v>
      </c>
      <c r="C74" s="12">
        <v>0</v>
      </c>
      <c r="E74" s="12">
        <v>5.3</v>
      </c>
      <c r="F74" s="12">
        <f t="shared" si="6"/>
        <v>0</v>
      </c>
      <c r="H74" s="12">
        <v>5.3</v>
      </c>
      <c r="I74" s="12">
        <f t="shared" si="1"/>
        <v>0</v>
      </c>
    </row>
    <row r="75" spans="1:9" ht="12.75">
      <c r="A75" s="12">
        <v>27</v>
      </c>
      <c r="B75" s="12">
        <f t="shared" si="0"/>
        <v>60.4</v>
      </c>
      <c r="C75" s="12">
        <v>0</v>
      </c>
      <c r="E75" s="12">
        <v>5.4</v>
      </c>
      <c r="F75" s="12">
        <f t="shared" si="6"/>
        <v>0</v>
      </c>
      <c r="H75" s="12">
        <v>5.4</v>
      </c>
      <c r="I75" s="12">
        <f t="shared" si="1"/>
        <v>0</v>
      </c>
    </row>
    <row r="76" spans="1:9" ht="12.75">
      <c r="A76" s="12">
        <v>27.5</v>
      </c>
      <c r="B76" s="12">
        <f t="shared" si="0"/>
        <v>61.5</v>
      </c>
      <c r="C76" s="12">
        <v>0</v>
      </c>
      <c r="E76" s="12">
        <v>5.5</v>
      </c>
      <c r="F76" s="12">
        <f t="shared" si="6"/>
        <v>0</v>
      </c>
      <c r="H76" s="12">
        <v>5.5</v>
      </c>
      <c r="I76" s="12">
        <f t="shared" si="1"/>
        <v>0</v>
      </c>
    </row>
    <row r="77" spans="1:9" ht="12.75">
      <c r="A77" s="12">
        <v>28</v>
      </c>
      <c r="B77" s="12">
        <f t="shared" si="0"/>
        <v>62.6</v>
      </c>
      <c r="C77" s="12">
        <v>0</v>
      </c>
      <c r="E77" s="12">
        <v>5.6</v>
      </c>
      <c r="F77" s="12">
        <f>LOOKUP($E$21:$E$621,$B$21:$B$81,$C$21:$C$81)</f>
        <v>0</v>
      </c>
      <c r="H77" s="12">
        <v>5.6</v>
      </c>
      <c r="I77" s="12">
        <f t="shared" si="1"/>
        <v>0</v>
      </c>
    </row>
    <row r="78" spans="1:9" ht="12.75">
      <c r="A78" s="12">
        <v>28.5</v>
      </c>
      <c r="B78" s="12">
        <f t="shared" si="0"/>
        <v>63.8</v>
      </c>
      <c r="C78" s="12">
        <v>0</v>
      </c>
      <c r="E78" s="12">
        <v>5.7</v>
      </c>
      <c r="F78" s="12">
        <f aca="true" t="shared" si="7" ref="F78:F87">F77+(($F$88-$F$77)/(ROW($F$88)-ROW($F$77)))</f>
        <v>0</v>
      </c>
      <c r="H78" s="12">
        <v>5.7</v>
      </c>
      <c r="I78" s="12">
        <f t="shared" si="1"/>
        <v>0</v>
      </c>
    </row>
    <row r="79" spans="1:9" ht="12.75">
      <c r="A79" s="12">
        <v>29</v>
      </c>
      <c r="B79" s="12">
        <f t="shared" si="0"/>
        <v>64.9</v>
      </c>
      <c r="C79" s="12">
        <v>0</v>
      </c>
      <c r="E79" s="12">
        <v>5.8</v>
      </c>
      <c r="F79" s="12">
        <f t="shared" si="7"/>
        <v>0</v>
      </c>
      <c r="H79" s="12">
        <v>5.8</v>
      </c>
      <c r="I79" s="12">
        <f t="shared" si="1"/>
        <v>0</v>
      </c>
    </row>
    <row r="80" spans="1:9" ht="12.75">
      <c r="A80" s="12">
        <v>29.5</v>
      </c>
      <c r="B80" s="12">
        <f t="shared" si="0"/>
        <v>66</v>
      </c>
      <c r="C80" s="12">
        <v>0</v>
      </c>
      <c r="E80" s="12">
        <v>5.9</v>
      </c>
      <c r="F80" s="12">
        <f t="shared" si="7"/>
        <v>0</v>
      </c>
      <c r="H80" s="12">
        <v>5.9</v>
      </c>
      <c r="I80" s="12">
        <f t="shared" si="1"/>
        <v>0</v>
      </c>
    </row>
    <row r="81" spans="1:9" ht="12.75">
      <c r="A81" s="12">
        <v>30</v>
      </c>
      <c r="B81" s="12">
        <f t="shared" si="0"/>
        <v>67.1</v>
      </c>
      <c r="C81" s="12">
        <v>0</v>
      </c>
      <c r="E81" s="12">
        <v>6</v>
      </c>
      <c r="F81" s="12">
        <f t="shared" si="7"/>
        <v>0</v>
      </c>
      <c r="H81" s="12">
        <v>6</v>
      </c>
      <c r="I81" s="12">
        <f t="shared" si="1"/>
        <v>0</v>
      </c>
    </row>
    <row r="82" spans="5:9" ht="12.75">
      <c r="E82" s="12">
        <v>6.1</v>
      </c>
      <c r="F82" s="12">
        <f t="shared" si="7"/>
        <v>0</v>
      </c>
      <c r="H82" s="12">
        <v>6.1</v>
      </c>
      <c r="I82" s="12">
        <f t="shared" si="1"/>
        <v>0</v>
      </c>
    </row>
    <row r="83" spans="5:9" ht="12.75">
      <c r="E83" s="12">
        <v>6.2</v>
      </c>
      <c r="F83" s="12">
        <f t="shared" si="7"/>
        <v>0</v>
      </c>
      <c r="H83" s="12">
        <v>6.2</v>
      </c>
      <c r="I83" s="12">
        <f t="shared" si="1"/>
        <v>0</v>
      </c>
    </row>
    <row r="84" spans="5:9" ht="12.75">
      <c r="E84" s="12">
        <v>6.3</v>
      </c>
      <c r="F84" s="12">
        <f t="shared" si="7"/>
        <v>0</v>
      </c>
      <c r="H84" s="12">
        <v>6.3</v>
      </c>
      <c r="I84" s="12">
        <f t="shared" si="1"/>
        <v>0</v>
      </c>
    </row>
    <row r="85" spans="5:9" ht="12.75">
      <c r="E85" s="12">
        <v>6.4</v>
      </c>
      <c r="F85" s="12">
        <f t="shared" si="7"/>
        <v>0</v>
      </c>
      <c r="H85" s="12">
        <v>6.4</v>
      </c>
      <c r="I85" s="12">
        <f aca="true" t="shared" si="8" ref="I85:I148">$F85*$I$17/$B$5</f>
        <v>0</v>
      </c>
    </row>
    <row r="86" spans="5:9" ht="12.75">
      <c r="E86" s="12">
        <v>6.5</v>
      </c>
      <c r="F86" s="12">
        <f t="shared" si="7"/>
        <v>0</v>
      </c>
      <c r="H86" s="12">
        <v>6.5</v>
      </c>
      <c r="I86" s="12">
        <f t="shared" si="8"/>
        <v>0</v>
      </c>
    </row>
    <row r="87" spans="5:9" ht="12.75">
      <c r="E87" s="12">
        <v>6.6</v>
      </c>
      <c r="F87" s="12">
        <f t="shared" si="7"/>
        <v>0</v>
      </c>
      <c r="H87" s="12">
        <v>6.6</v>
      </c>
      <c r="I87" s="12">
        <f t="shared" si="8"/>
        <v>0</v>
      </c>
    </row>
    <row r="88" spans="5:9" ht="12.75">
      <c r="E88" s="12">
        <v>6.7</v>
      </c>
      <c r="F88" s="12">
        <f>LOOKUP($E$21:$E$621,$B$21:$B$81,$C$21:$C$81)</f>
        <v>0</v>
      </c>
      <c r="H88" s="12">
        <v>6.7</v>
      </c>
      <c r="I88" s="12">
        <f t="shared" si="8"/>
        <v>0</v>
      </c>
    </row>
    <row r="89" spans="5:9" ht="12.75">
      <c r="E89" s="12">
        <v>6.8</v>
      </c>
      <c r="F89" s="12">
        <f aca="true" t="shared" si="9" ref="F89:F98">F88+(($F$99-$F$88)/(ROW($F$99)-ROW($F$88)))</f>
        <v>1.8181818181818181</v>
      </c>
      <c r="H89" s="12">
        <v>6.8</v>
      </c>
      <c r="I89" s="12">
        <f t="shared" si="8"/>
        <v>1.8181818181818181</v>
      </c>
    </row>
    <row r="90" spans="5:9" ht="12.75">
      <c r="E90" s="12">
        <v>6.9</v>
      </c>
      <c r="F90" s="12">
        <f t="shared" si="9"/>
        <v>3.6363636363636362</v>
      </c>
      <c r="H90" s="12">
        <v>6.9</v>
      </c>
      <c r="I90" s="12">
        <f t="shared" si="8"/>
        <v>3.6363636363636362</v>
      </c>
    </row>
    <row r="91" spans="5:9" ht="12.75">
      <c r="E91" s="12">
        <v>7</v>
      </c>
      <c r="F91" s="12">
        <f t="shared" si="9"/>
        <v>5.454545454545454</v>
      </c>
      <c r="H91" s="12">
        <v>7</v>
      </c>
      <c r="I91" s="12">
        <f t="shared" si="8"/>
        <v>5.454545454545454</v>
      </c>
    </row>
    <row r="92" spans="5:9" ht="12.75">
      <c r="E92" s="12">
        <v>7.1</v>
      </c>
      <c r="F92" s="12">
        <f t="shared" si="9"/>
        <v>7.2727272727272725</v>
      </c>
      <c r="H92" s="12">
        <v>7.1</v>
      </c>
      <c r="I92" s="12">
        <f t="shared" si="8"/>
        <v>7.2727272727272725</v>
      </c>
    </row>
    <row r="93" spans="5:9" ht="12.75">
      <c r="E93" s="12">
        <v>7.2</v>
      </c>
      <c r="F93" s="12">
        <f t="shared" si="9"/>
        <v>9.09090909090909</v>
      </c>
      <c r="H93" s="12">
        <v>7.2</v>
      </c>
      <c r="I93" s="12">
        <f t="shared" si="8"/>
        <v>9.09090909090909</v>
      </c>
    </row>
    <row r="94" spans="5:9" ht="12.75">
      <c r="E94" s="12">
        <v>7.3</v>
      </c>
      <c r="F94" s="12">
        <f t="shared" si="9"/>
        <v>10.909090909090908</v>
      </c>
      <c r="H94" s="12">
        <v>7.3</v>
      </c>
      <c r="I94" s="12">
        <f t="shared" si="8"/>
        <v>10.909090909090908</v>
      </c>
    </row>
    <row r="95" spans="5:9" ht="12.75">
      <c r="E95" s="12">
        <v>7.4</v>
      </c>
      <c r="F95" s="12">
        <f t="shared" si="9"/>
        <v>12.727272727272727</v>
      </c>
      <c r="H95" s="12">
        <v>7.4</v>
      </c>
      <c r="I95" s="12">
        <f t="shared" si="8"/>
        <v>12.727272727272725</v>
      </c>
    </row>
    <row r="96" spans="5:9" ht="12.75">
      <c r="E96" s="12">
        <v>7.5</v>
      </c>
      <c r="F96" s="12">
        <f t="shared" si="9"/>
        <v>14.545454545454545</v>
      </c>
      <c r="H96" s="12">
        <v>7.5</v>
      </c>
      <c r="I96" s="12">
        <f t="shared" si="8"/>
        <v>14.545454545454545</v>
      </c>
    </row>
    <row r="97" spans="5:9" ht="12.75">
      <c r="E97" s="12">
        <v>7.6</v>
      </c>
      <c r="F97" s="12">
        <f t="shared" si="9"/>
        <v>16.363636363636363</v>
      </c>
      <c r="H97" s="12">
        <v>7.6</v>
      </c>
      <c r="I97" s="12">
        <f t="shared" si="8"/>
        <v>16.363636363636363</v>
      </c>
    </row>
    <row r="98" spans="5:9" ht="12.75">
      <c r="E98" s="12">
        <v>7.7</v>
      </c>
      <c r="F98" s="12">
        <f t="shared" si="9"/>
        <v>18.18181818181818</v>
      </c>
      <c r="H98" s="12">
        <v>7.7</v>
      </c>
      <c r="I98" s="12">
        <f t="shared" si="8"/>
        <v>18.18181818181818</v>
      </c>
    </row>
    <row r="99" spans="5:9" ht="12.75">
      <c r="E99" s="12">
        <v>7.8</v>
      </c>
      <c r="F99" s="12">
        <f>LOOKUP($E$21:$E$621,$B$21:$B$81,$C$21:$C$81)</f>
        <v>20</v>
      </c>
      <c r="H99" s="12">
        <v>7.8</v>
      </c>
      <c r="I99" s="12">
        <f t="shared" si="8"/>
        <v>20</v>
      </c>
    </row>
    <row r="100" spans="5:9" ht="12.75">
      <c r="E100" s="12">
        <v>7.9</v>
      </c>
      <c r="F100" s="12">
        <f aca="true" t="shared" si="10" ref="F100:F109">F99+(($F$110-$F$99)/(ROW($F$110)-ROW($F$99)))</f>
        <v>22.09090909090909</v>
      </c>
      <c r="H100" s="12">
        <v>7.9</v>
      </c>
      <c r="I100" s="12">
        <f t="shared" si="8"/>
        <v>22.09090909090909</v>
      </c>
    </row>
    <row r="101" spans="5:9" ht="12.75">
      <c r="E101" s="12">
        <v>8</v>
      </c>
      <c r="F101" s="12">
        <f t="shared" si="10"/>
        <v>24.18181818181818</v>
      </c>
      <c r="H101" s="12">
        <v>8</v>
      </c>
      <c r="I101" s="12">
        <f t="shared" si="8"/>
        <v>24.18181818181818</v>
      </c>
    </row>
    <row r="102" spans="5:9" ht="12.75">
      <c r="E102" s="12">
        <v>8.1</v>
      </c>
      <c r="F102" s="12">
        <f t="shared" si="10"/>
        <v>26.27272727272727</v>
      </c>
      <c r="H102" s="12">
        <v>8.1</v>
      </c>
      <c r="I102" s="12">
        <f t="shared" si="8"/>
        <v>26.27272727272727</v>
      </c>
    </row>
    <row r="103" spans="5:9" ht="12.75">
      <c r="E103" s="12">
        <v>8.2</v>
      </c>
      <c r="F103" s="12">
        <f t="shared" si="10"/>
        <v>28.36363636363636</v>
      </c>
      <c r="H103" s="12">
        <v>8.2</v>
      </c>
      <c r="I103" s="12">
        <f t="shared" si="8"/>
        <v>28.363636363636356</v>
      </c>
    </row>
    <row r="104" spans="5:9" ht="12.75">
      <c r="E104" s="12">
        <v>8.3</v>
      </c>
      <c r="F104" s="12">
        <f t="shared" si="10"/>
        <v>30.45454545454545</v>
      </c>
      <c r="H104" s="12">
        <v>8.3</v>
      </c>
      <c r="I104" s="12">
        <f t="shared" si="8"/>
        <v>30.45454545454545</v>
      </c>
    </row>
    <row r="105" spans="5:9" ht="12.75">
      <c r="E105" s="12">
        <v>8.4</v>
      </c>
      <c r="F105" s="12">
        <f t="shared" si="10"/>
        <v>32.54545454545454</v>
      </c>
      <c r="H105" s="12">
        <v>8.4</v>
      </c>
      <c r="I105" s="12">
        <f t="shared" si="8"/>
        <v>32.54545454545454</v>
      </c>
    </row>
    <row r="106" spans="5:9" ht="12.75">
      <c r="E106" s="12">
        <v>8.5</v>
      </c>
      <c r="F106" s="12">
        <f t="shared" si="10"/>
        <v>34.63636363636363</v>
      </c>
      <c r="H106" s="12">
        <v>8.5</v>
      </c>
      <c r="I106" s="12">
        <f t="shared" si="8"/>
        <v>34.63636363636363</v>
      </c>
    </row>
    <row r="107" spans="5:9" ht="12.75">
      <c r="E107" s="12">
        <v>8.6</v>
      </c>
      <c r="F107" s="12">
        <f t="shared" si="10"/>
        <v>36.72727272727273</v>
      </c>
      <c r="H107" s="12">
        <v>8.6</v>
      </c>
      <c r="I107" s="12">
        <f t="shared" si="8"/>
        <v>36.72727272727273</v>
      </c>
    </row>
    <row r="108" spans="5:9" ht="12.75">
      <c r="E108" s="12">
        <v>8.7</v>
      </c>
      <c r="F108" s="12">
        <f t="shared" si="10"/>
        <v>38.81818181818182</v>
      </c>
      <c r="H108" s="12">
        <v>8.7</v>
      </c>
      <c r="I108" s="12">
        <f t="shared" si="8"/>
        <v>38.81818181818182</v>
      </c>
    </row>
    <row r="109" spans="5:9" ht="12.75">
      <c r="E109" s="12">
        <v>8.8</v>
      </c>
      <c r="F109" s="12">
        <f t="shared" si="10"/>
        <v>40.909090909090914</v>
      </c>
      <c r="H109" s="12">
        <v>8.8</v>
      </c>
      <c r="I109" s="12">
        <f t="shared" si="8"/>
        <v>40.909090909090914</v>
      </c>
    </row>
    <row r="110" spans="5:9" ht="12.75">
      <c r="E110" s="12">
        <v>8.9</v>
      </c>
      <c r="F110" s="12">
        <f>LOOKUP($E$21:$E$621,$B$21:$B$81,$C$21:$C$81)</f>
        <v>43</v>
      </c>
      <c r="H110" s="12">
        <v>8.9</v>
      </c>
      <c r="I110" s="12">
        <f t="shared" si="8"/>
        <v>43</v>
      </c>
    </row>
    <row r="111" spans="5:9" ht="12.75">
      <c r="E111" s="12">
        <v>9</v>
      </c>
      <c r="F111" s="12">
        <f aca="true" t="shared" si="11" ref="F111:F121">F110+(($F$122-$F$110)/(ROW($F$122)-ROW($F$110)))</f>
        <v>46.333333333333336</v>
      </c>
      <c r="H111" s="12">
        <v>9</v>
      </c>
      <c r="I111" s="12">
        <f t="shared" si="8"/>
        <v>46.333333333333336</v>
      </c>
    </row>
    <row r="112" spans="5:9" ht="12.75">
      <c r="E112" s="12">
        <v>9.1</v>
      </c>
      <c r="F112" s="12">
        <f t="shared" si="11"/>
        <v>49.66666666666667</v>
      </c>
      <c r="H112" s="12">
        <v>9.1</v>
      </c>
      <c r="I112" s="12">
        <f t="shared" si="8"/>
        <v>49.666666666666664</v>
      </c>
    </row>
    <row r="113" spans="5:9" ht="12.75">
      <c r="E113" s="12">
        <v>9.2</v>
      </c>
      <c r="F113" s="12">
        <f t="shared" si="11"/>
        <v>53.00000000000001</v>
      </c>
      <c r="H113" s="12">
        <v>9.2</v>
      </c>
      <c r="I113" s="12">
        <f t="shared" si="8"/>
        <v>53.00000000000001</v>
      </c>
    </row>
    <row r="114" spans="5:9" ht="12.75">
      <c r="E114" s="12">
        <v>9.3</v>
      </c>
      <c r="F114" s="12">
        <f t="shared" si="11"/>
        <v>56.33333333333334</v>
      </c>
      <c r="H114" s="12">
        <v>9.3</v>
      </c>
      <c r="I114" s="12">
        <f t="shared" si="8"/>
        <v>56.33333333333334</v>
      </c>
    </row>
    <row r="115" spans="5:9" ht="12.75">
      <c r="E115" s="12">
        <v>9.4</v>
      </c>
      <c r="F115" s="12">
        <f t="shared" si="11"/>
        <v>59.66666666666668</v>
      </c>
      <c r="H115" s="12">
        <v>9.4</v>
      </c>
      <c r="I115" s="12">
        <f t="shared" si="8"/>
        <v>59.66666666666668</v>
      </c>
    </row>
    <row r="116" spans="5:9" ht="12.75">
      <c r="E116" s="12">
        <v>9.5</v>
      </c>
      <c r="F116" s="12">
        <f t="shared" si="11"/>
        <v>63.000000000000014</v>
      </c>
      <c r="H116" s="12">
        <v>9.5</v>
      </c>
      <c r="I116" s="12">
        <f t="shared" si="8"/>
        <v>63.00000000000001</v>
      </c>
    </row>
    <row r="117" spans="5:9" ht="12.75">
      <c r="E117" s="12">
        <v>9.6</v>
      </c>
      <c r="F117" s="12">
        <f t="shared" si="11"/>
        <v>66.33333333333334</v>
      </c>
      <c r="H117" s="12">
        <v>9.6</v>
      </c>
      <c r="I117" s="12">
        <f t="shared" si="8"/>
        <v>66.33333333333334</v>
      </c>
    </row>
    <row r="118" spans="5:9" ht="12.75">
      <c r="E118" s="12">
        <v>9.7</v>
      </c>
      <c r="F118" s="12">
        <f t="shared" si="11"/>
        <v>69.66666666666667</v>
      </c>
      <c r="H118" s="12">
        <v>9.7</v>
      </c>
      <c r="I118" s="12">
        <f t="shared" si="8"/>
        <v>69.66666666666667</v>
      </c>
    </row>
    <row r="119" spans="5:9" ht="12.75">
      <c r="E119" s="12">
        <v>9.8</v>
      </c>
      <c r="F119" s="12">
        <f t="shared" si="11"/>
        <v>73</v>
      </c>
      <c r="H119" s="12">
        <v>9.8</v>
      </c>
      <c r="I119" s="12">
        <f t="shared" si="8"/>
        <v>73</v>
      </c>
    </row>
    <row r="120" spans="5:9" ht="12.75">
      <c r="E120" s="12">
        <v>9.9</v>
      </c>
      <c r="F120" s="12">
        <f t="shared" si="11"/>
        <v>76.33333333333333</v>
      </c>
      <c r="H120" s="12">
        <v>9.9</v>
      </c>
      <c r="I120" s="12">
        <f t="shared" si="8"/>
        <v>76.33333333333333</v>
      </c>
    </row>
    <row r="121" spans="5:9" ht="12.75">
      <c r="E121" s="12">
        <v>10</v>
      </c>
      <c r="F121" s="12">
        <f t="shared" si="11"/>
        <v>79.66666666666666</v>
      </c>
      <c r="H121" s="12">
        <v>10</v>
      </c>
      <c r="I121" s="12">
        <f t="shared" si="8"/>
        <v>79.66666666666666</v>
      </c>
    </row>
    <row r="122" spans="5:9" ht="12.75">
      <c r="E122" s="12">
        <v>10.1</v>
      </c>
      <c r="F122" s="12">
        <f>LOOKUP($E$21:$E$621,$B$21:$B$81,$C$21:$C$81)</f>
        <v>83</v>
      </c>
      <c r="H122" s="12">
        <v>10.1</v>
      </c>
      <c r="I122" s="12">
        <f t="shared" si="8"/>
        <v>83</v>
      </c>
    </row>
    <row r="123" spans="5:9" ht="12.75">
      <c r="E123" s="12">
        <v>10.2</v>
      </c>
      <c r="F123" s="12">
        <f aca="true" t="shared" si="12" ref="F123:F132">F122+(($F$133-$F$122)/(ROW($F$133)-ROW($F$122)))</f>
        <v>87.36363636363636</v>
      </c>
      <c r="H123" s="12">
        <v>10.2</v>
      </c>
      <c r="I123" s="12">
        <f t="shared" si="8"/>
        <v>87.36363636363636</v>
      </c>
    </row>
    <row r="124" spans="5:9" ht="12.75">
      <c r="E124" s="12">
        <v>10.3</v>
      </c>
      <c r="F124" s="12">
        <f t="shared" si="12"/>
        <v>91.72727272727272</v>
      </c>
      <c r="H124" s="12">
        <v>10.3</v>
      </c>
      <c r="I124" s="12">
        <f t="shared" si="8"/>
        <v>91.72727272727272</v>
      </c>
    </row>
    <row r="125" spans="5:9" ht="12.75">
      <c r="E125" s="12">
        <v>10.4</v>
      </c>
      <c r="F125" s="12">
        <f t="shared" si="12"/>
        <v>96.09090909090908</v>
      </c>
      <c r="H125" s="12">
        <v>10.4</v>
      </c>
      <c r="I125" s="12">
        <f t="shared" si="8"/>
        <v>96.09090909090908</v>
      </c>
    </row>
    <row r="126" spans="5:9" ht="12.75">
      <c r="E126" s="12">
        <v>10.5</v>
      </c>
      <c r="F126" s="12">
        <f t="shared" si="12"/>
        <v>100.45454545454544</v>
      </c>
      <c r="H126" s="12">
        <v>10.5</v>
      </c>
      <c r="I126" s="12">
        <f t="shared" si="8"/>
        <v>100.45454545454542</v>
      </c>
    </row>
    <row r="127" spans="5:9" ht="12.75">
      <c r="E127" s="12">
        <v>10.6</v>
      </c>
      <c r="F127" s="12">
        <f t="shared" si="12"/>
        <v>104.8181818181818</v>
      </c>
      <c r="H127" s="12">
        <v>10.6</v>
      </c>
      <c r="I127" s="12">
        <f t="shared" si="8"/>
        <v>104.8181818181818</v>
      </c>
    </row>
    <row r="128" spans="5:9" ht="12.75">
      <c r="E128" s="12">
        <v>10.7</v>
      </c>
      <c r="F128" s="12">
        <f t="shared" si="12"/>
        <v>109.18181818181816</v>
      </c>
      <c r="H128" s="12">
        <v>10.7</v>
      </c>
      <c r="I128" s="12">
        <f t="shared" si="8"/>
        <v>109.18181818181816</v>
      </c>
    </row>
    <row r="129" spans="5:9" ht="12.75">
      <c r="E129" s="12">
        <v>10.8</v>
      </c>
      <c r="F129" s="12">
        <f t="shared" si="12"/>
        <v>113.54545454545452</v>
      </c>
      <c r="H129" s="12">
        <v>10.8</v>
      </c>
      <c r="I129" s="12">
        <f t="shared" si="8"/>
        <v>113.5454545454545</v>
      </c>
    </row>
    <row r="130" spans="5:9" ht="12.75">
      <c r="E130" s="12">
        <v>10.9</v>
      </c>
      <c r="F130" s="12">
        <f t="shared" si="12"/>
        <v>117.90909090909088</v>
      </c>
      <c r="H130" s="12">
        <v>10.9</v>
      </c>
      <c r="I130" s="12">
        <f t="shared" si="8"/>
        <v>117.90909090909088</v>
      </c>
    </row>
    <row r="131" spans="5:9" ht="12.75">
      <c r="E131" s="12">
        <v>11</v>
      </c>
      <c r="F131" s="12">
        <f t="shared" si="12"/>
        <v>122.27272727272724</v>
      </c>
      <c r="H131" s="12">
        <v>11</v>
      </c>
      <c r="I131" s="12">
        <f t="shared" si="8"/>
        <v>122.27272727272724</v>
      </c>
    </row>
    <row r="132" spans="5:9" ht="12.75">
      <c r="E132" s="12">
        <v>11.1</v>
      </c>
      <c r="F132" s="12">
        <f t="shared" si="12"/>
        <v>126.6363636363636</v>
      </c>
      <c r="H132" s="12">
        <v>11.1</v>
      </c>
      <c r="I132" s="12">
        <f t="shared" si="8"/>
        <v>126.63636363636358</v>
      </c>
    </row>
    <row r="133" spans="5:9" ht="12.75">
      <c r="E133" s="12">
        <v>11.2</v>
      </c>
      <c r="F133" s="12">
        <f>LOOKUP($E$21:$E$621,$B$21:$B$81,$C$21:$C$81)</f>
        <v>131</v>
      </c>
      <c r="H133" s="12">
        <v>11.2</v>
      </c>
      <c r="I133" s="12">
        <f t="shared" si="8"/>
        <v>131</v>
      </c>
    </row>
    <row r="134" spans="5:9" ht="12.75">
      <c r="E134" s="12">
        <v>11.3</v>
      </c>
      <c r="F134" s="12">
        <f aca="true" t="shared" si="13" ref="F134:F143">F133+(($F$144-$F$133)/(ROW($F$144)-ROW($F$133)))</f>
        <v>135.9090909090909</v>
      </c>
      <c r="H134" s="12">
        <v>11.3</v>
      </c>
      <c r="I134" s="12">
        <f t="shared" si="8"/>
        <v>135.9090909090909</v>
      </c>
    </row>
    <row r="135" spans="5:9" ht="12.75">
      <c r="E135" s="12">
        <v>11.4</v>
      </c>
      <c r="F135" s="12">
        <f t="shared" si="13"/>
        <v>140.8181818181818</v>
      </c>
      <c r="H135" s="12">
        <v>11.4</v>
      </c>
      <c r="I135" s="12">
        <f t="shared" si="8"/>
        <v>140.8181818181818</v>
      </c>
    </row>
    <row r="136" spans="5:9" ht="12.75">
      <c r="E136" s="12">
        <v>11.5</v>
      </c>
      <c r="F136" s="12">
        <f t="shared" si="13"/>
        <v>145.72727272727272</v>
      </c>
      <c r="H136" s="12">
        <v>11.5</v>
      </c>
      <c r="I136" s="12">
        <f t="shared" si="8"/>
        <v>145.72727272727272</v>
      </c>
    </row>
    <row r="137" spans="5:9" ht="12.75">
      <c r="E137" s="12">
        <v>11.6</v>
      </c>
      <c r="F137" s="12">
        <f t="shared" si="13"/>
        <v>150.63636363636363</v>
      </c>
      <c r="H137" s="12">
        <v>11.6</v>
      </c>
      <c r="I137" s="12">
        <f t="shared" si="8"/>
        <v>150.63636363636363</v>
      </c>
    </row>
    <row r="138" spans="5:9" ht="12.75">
      <c r="E138" s="12">
        <v>11.7</v>
      </c>
      <c r="F138" s="12">
        <f t="shared" si="13"/>
        <v>155.54545454545453</v>
      </c>
      <c r="H138" s="12">
        <v>11.7</v>
      </c>
      <c r="I138" s="12">
        <f t="shared" si="8"/>
        <v>155.54545454545453</v>
      </c>
    </row>
    <row r="139" spans="5:9" ht="12.75">
      <c r="E139" s="12">
        <v>11.8</v>
      </c>
      <c r="F139" s="12">
        <f t="shared" si="13"/>
        <v>160.45454545454544</v>
      </c>
      <c r="H139" s="12">
        <v>11.8</v>
      </c>
      <c r="I139" s="12">
        <f t="shared" si="8"/>
        <v>160.45454545454544</v>
      </c>
    </row>
    <row r="140" spans="5:9" ht="12.75">
      <c r="E140" s="12">
        <v>11.9</v>
      </c>
      <c r="F140" s="12">
        <f t="shared" si="13"/>
        <v>165.36363636363635</v>
      </c>
      <c r="H140" s="12">
        <v>11.9</v>
      </c>
      <c r="I140" s="12">
        <f t="shared" si="8"/>
        <v>165.36363636363635</v>
      </c>
    </row>
    <row r="141" spans="5:9" ht="12.75">
      <c r="E141" s="12">
        <v>12</v>
      </c>
      <c r="F141" s="12">
        <f t="shared" si="13"/>
        <v>170.27272727272725</v>
      </c>
      <c r="H141" s="12">
        <v>12</v>
      </c>
      <c r="I141" s="12">
        <f t="shared" si="8"/>
        <v>170.27272727272725</v>
      </c>
    </row>
    <row r="142" spans="5:9" ht="12.75">
      <c r="E142" s="12">
        <v>12.1</v>
      </c>
      <c r="F142" s="12">
        <f t="shared" si="13"/>
        <v>175.18181818181816</v>
      </c>
      <c r="H142" s="12">
        <v>12.1</v>
      </c>
      <c r="I142" s="12">
        <f t="shared" si="8"/>
        <v>175.18181818181816</v>
      </c>
    </row>
    <row r="143" spans="5:9" ht="12.75">
      <c r="E143" s="12">
        <v>12.2</v>
      </c>
      <c r="F143" s="12">
        <f t="shared" si="13"/>
        <v>180.09090909090907</v>
      </c>
      <c r="H143" s="12">
        <v>12.2</v>
      </c>
      <c r="I143" s="12">
        <f t="shared" si="8"/>
        <v>180.09090909090907</v>
      </c>
    </row>
    <row r="144" spans="5:9" ht="12.75">
      <c r="E144" s="12">
        <v>12.3</v>
      </c>
      <c r="F144" s="12">
        <f>LOOKUP($E$21:$E$621,$B$21:$B$81,$C$21:$C$81)</f>
        <v>185</v>
      </c>
      <c r="H144" s="12">
        <v>12.3</v>
      </c>
      <c r="I144" s="12">
        <f t="shared" si="8"/>
        <v>185</v>
      </c>
    </row>
    <row r="145" spans="5:9" ht="12.75">
      <c r="E145" s="12">
        <v>12.4</v>
      </c>
      <c r="F145" s="12">
        <f aca="true" t="shared" si="14" ref="F145:F154">F144+(($F$155-$F$144)/(ROW($F$155)-ROW($F$144)))</f>
        <v>190.9090909090909</v>
      </c>
      <c r="H145" s="12">
        <v>12.4</v>
      </c>
      <c r="I145" s="12">
        <f t="shared" si="8"/>
        <v>190.9090909090909</v>
      </c>
    </row>
    <row r="146" spans="5:9" ht="12.75">
      <c r="E146" s="12">
        <v>12.5</v>
      </c>
      <c r="F146" s="12">
        <f t="shared" si="14"/>
        <v>196.8181818181818</v>
      </c>
      <c r="H146" s="12">
        <v>12.5</v>
      </c>
      <c r="I146" s="12">
        <f t="shared" si="8"/>
        <v>196.8181818181818</v>
      </c>
    </row>
    <row r="147" spans="5:9" ht="12.75">
      <c r="E147" s="12">
        <v>12.6</v>
      </c>
      <c r="F147" s="12">
        <f t="shared" si="14"/>
        <v>202.72727272727272</v>
      </c>
      <c r="H147" s="12">
        <v>12.6</v>
      </c>
      <c r="I147" s="12">
        <f t="shared" si="8"/>
        <v>202.72727272727272</v>
      </c>
    </row>
    <row r="148" spans="5:9" ht="12.75">
      <c r="E148" s="12">
        <v>12.7</v>
      </c>
      <c r="F148" s="12">
        <f t="shared" si="14"/>
        <v>208.63636363636363</v>
      </c>
      <c r="H148" s="12">
        <v>12.7</v>
      </c>
      <c r="I148" s="12">
        <f t="shared" si="8"/>
        <v>208.6363636363636</v>
      </c>
    </row>
    <row r="149" spans="5:9" ht="12.75">
      <c r="E149" s="12">
        <v>12.8</v>
      </c>
      <c r="F149" s="12">
        <f t="shared" si="14"/>
        <v>214.54545454545453</v>
      </c>
      <c r="H149" s="12">
        <v>12.8</v>
      </c>
      <c r="I149" s="12">
        <f aca="true" t="shared" si="15" ref="I149:I212">$F149*$I$17/$B$5</f>
        <v>214.54545454545456</v>
      </c>
    </row>
    <row r="150" spans="5:9" ht="12.75">
      <c r="E150" s="12">
        <v>12.9</v>
      </c>
      <c r="F150" s="12">
        <f t="shared" si="14"/>
        <v>220.45454545454544</v>
      </c>
      <c r="H150" s="12">
        <v>12.9</v>
      </c>
      <c r="I150" s="12">
        <f t="shared" si="15"/>
        <v>220.45454545454544</v>
      </c>
    </row>
    <row r="151" spans="5:9" ht="12.75">
      <c r="E151" s="12">
        <v>13</v>
      </c>
      <c r="F151" s="12">
        <f t="shared" si="14"/>
        <v>226.36363636363635</v>
      </c>
      <c r="H151" s="12">
        <v>13</v>
      </c>
      <c r="I151" s="12">
        <f t="shared" si="15"/>
        <v>226.36363636363635</v>
      </c>
    </row>
    <row r="152" spans="5:9" ht="12.75">
      <c r="E152" s="12">
        <v>13.1</v>
      </c>
      <c r="F152" s="12">
        <f t="shared" si="14"/>
        <v>232.27272727272725</v>
      </c>
      <c r="H152" s="12">
        <v>13.1</v>
      </c>
      <c r="I152" s="12">
        <f t="shared" si="15"/>
        <v>232.27272727272725</v>
      </c>
    </row>
    <row r="153" spans="5:9" ht="12.75">
      <c r="E153" s="12">
        <v>13.2</v>
      </c>
      <c r="F153" s="12">
        <f t="shared" si="14"/>
        <v>238.18181818181816</v>
      </c>
      <c r="H153" s="12">
        <v>13.2</v>
      </c>
      <c r="I153" s="12">
        <f t="shared" si="15"/>
        <v>238.18181818181816</v>
      </c>
    </row>
    <row r="154" spans="5:9" ht="12.75">
      <c r="E154" s="12">
        <v>13.3</v>
      </c>
      <c r="F154" s="12">
        <f t="shared" si="14"/>
        <v>244.09090909090907</v>
      </c>
      <c r="H154" s="12">
        <v>13.3</v>
      </c>
      <c r="I154" s="12">
        <f t="shared" si="15"/>
        <v>244.09090909090907</v>
      </c>
    </row>
    <row r="155" spans="5:9" ht="12.75">
      <c r="E155" s="12">
        <v>13.4</v>
      </c>
      <c r="F155" s="12">
        <f>LOOKUP($E$21:$E$621,$B$21:$B$81,$C$21:$C$81)</f>
        <v>250</v>
      </c>
      <c r="H155" s="12">
        <v>13.4</v>
      </c>
      <c r="I155" s="12">
        <f t="shared" si="15"/>
        <v>250</v>
      </c>
    </row>
    <row r="156" spans="5:9" ht="12.75">
      <c r="E156" s="12">
        <v>13.5</v>
      </c>
      <c r="F156" s="12">
        <f aca="true" t="shared" si="16" ref="F156:F165">F155+(($F$166-$F$155)/(ROW($F$166)-ROW($F$155)))</f>
        <v>256.90909090909093</v>
      </c>
      <c r="H156" s="12">
        <v>13.5</v>
      </c>
      <c r="I156" s="12">
        <f t="shared" si="15"/>
        <v>256.90909090909093</v>
      </c>
    </row>
    <row r="157" spans="5:9" ht="12.75">
      <c r="E157" s="12">
        <v>13.6</v>
      </c>
      <c r="F157" s="12">
        <f t="shared" si="16"/>
        <v>263.81818181818187</v>
      </c>
      <c r="H157" s="12">
        <v>13.6</v>
      </c>
      <c r="I157" s="12">
        <f t="shared" si="15"/>
        <v>263.81818181818187</v>
      </c>
    </row>
    <row r="158" spans="5:9" ht="12.75">
      <c r="E158" s="12">
        <v>13.7</v>
      </c>
      <c r="F158" s="12">
        <f t="shared" si="16"/>
        <v>270.7272727272728</v>
      </c>
      <c r="H158" s="12">
        <v>13.7</v>
      </c>
      <c r="I158" s="12">
        <f t="shared" si="15"/>
        <v>270.7272727272728</v>
      </c>
    </row>
    <row r="159" spans="5:9" ht="12.75">
      <c r="E159" s="12">
        <v>13.8</v>
      </c>
      <c r="F159" s="12">
        <f t="shared" si="16"/>
        <v>277.63636363636374</v>
      </c>
      <c r="H159" s="12">
        <v>13.8</v>
      </c>
      <c r="I159" s="12">
        <f t="shared" si="15"/>
        <v>277.63636363636374</v>
      </c>
    </row>
    <row r="160" spans="5:9" ht="12.75">
      <c r="E160" s="12">
        <v>13.9</v>
      </c>
      <c r="F160" s="12">
        <f t="shared" si="16"/>
        <v>284.5454545454547</v>
      </c>
      <c r="H160" s="12">
        <v>13.9</v>
      </c>
      <c r="I160" s="12">
        <f t="shared" si="15"/>
        <v>284.5454545454547</v>
      </c>
    </row>
    <row r="161" spans="5:9" ht="12.75">
      <c r="E161" s="12">
        <v>14</v>
      </c>
      <c r="F161" s="12">
        <f t="shared" si="16"/>
        <v>291.4545454545456</v>
      </c>
      <c r="H161" s="12">
        <v>14</v>
      </c>
      <c r="I161" s="12">
        <f t="shared" si="15"/>
        <v>291.4545454545456</v>
      </c>
    </row>
    <row r="162" spans="5:9" ht="12.75">
      <c r="E162" s="12">
        <v>14.1</v>
      </c>
      <c r="F162" s="12">
        <f t="shared" si="16"/>
        <v>298.36363636363654</v>
      </c>
      <c r="H162" s="12">
        <v>14.1</v>
      </c>
      <c r="I162" s="12">
        <f t="shared" si="15"/>
        <v>298.36363636363654</v>
      </c>
    </row>
    <row r="163" spans="5:9" ht="12.75">
      <c r="E163" s="12">
        <v>14.2</v>
      </c>
      <c r="F163" s="12">
        <f t="shared" si="16"/>
        <v>305.2727272727275</v>
      </c>
      <c r="H163" s="12">
        <v>14.2</v>
      </c>
      <c r="I163" s="12">
        <f t="shared" si="15"/>
        <v>305.2727272727275</v>
      </c>
    </row>
    <row r="164" spans="5:9" ht="12.75">
      <c r="E164" s="12">
        <v>14.3</v>
      </c>
      <c r="F164" s="12">
        <f t="shared" si="16"/>
        <v>312.1818181818184</v>
      </c>
      <c r="H164" s="12">
        <v>14.3</v>
      </c>
      <c r="I164" s="12">
        <f t="shared" si="15"/>
        <v>312.1818181818184</v>
      </c>
    </row>
    <row r="165" spans="5:9" ht="12.75">
      <c r="E165" s="12">
        <v>14.4</v>
      </c>
      <c r="F165" s="12">
        <f t="shared" si="16"/>
        <v>319.09090909090935</v>
      </c>
      <c r="H165" s="12">
        <v>14.4</v>
      </c>
      <c r="I165" s="12">
        <f t="shared" si="15"/>
        <v>319.09090909090935</v>
      </c>
    </row>
    <row r="166" spans="5:9" ht="12.75">
      <c r="E166" s="12">
        <v>14.5</v>
      </c>
      <c r="F166" s="12">
        <f>LOOKUP($E$21:$E$621,$B$21:$B$81,$C$21:$C$81)</f>
        <v>326</v>
      </c>
      <c r="H166" s="12">
        <v>14.5</v>
      </c>
      <c r="I166" s="12">
        <f t="shared" si="15"/>
        <v>326</v>
      </c>
    </row>
    <row r="167" spans="5:9" ht="12.75">
      <c r="E167" s="12">
        <v>14.6</v>
      </c>
      <c r="F167" s="12">
        <f aca="true" t="shared" si="17" ref="F167:F177">F166+(($F$178-$F$166)/(ROW($F$178)-ROW($F$166)))</f>
        <v>333.5</v>
      </c>
      <c r="H167" s="12">
        <v>14.6</v>
      </c>
      <c r="I167" s="12">
        <f t="shared" si="15"/>
        <v>333.5</v>
      </c>
    </row>
    <row r="168" spans="5:9" ht="12.75">
      <c r="E168" s="12">
        <v>14.7</v>
      </c>
      <c r="F168" s="12">
        <f t="shared" si="17"/>
        <v>341</v>
      </c>
      <c r="H168" s="12">
        <v>14.7</v>
      </c>
      <c r="I168" s="12">
        <f t="shared" si="15"/>
        <v>341</v>
      </c>
    </row>
    <row r="169" spans="5:9" ht="12.75">
      <c r="E169" s="12">
        <v>14.8</v>
      </c>
      <c r="F169" s="12">
        <f t="shared" si="17"/>
        <v>348.5</v>
      </c>
      <c r="H169" s="12">
        <v>14.8</v>
      </c>
      <c r="I169" s="12">
        <f t="shared" si="15"/>
        <v>348.5</v>
      </c>
    </row>
    <row r="170" spans="5:9" ht="12.75">
      <c r="E170" s="12">
        <v>14.9</v>
      </c>
      <c r="F170" s="12">
        <f t="shared" si="17"/>
        <v>356</v>
      </c>
      <c r="H170" s="12">
        <v>14.9</v>
      </c>
      <c r="I170" s="12">
        <f t="shared" si="15"/>
        <v>356</v>
      </c>
    </row>
    <row r="171" spans="5:9" ht="12.75">
      <c r="E171" s="12">
        <v>15</v>
      </c>
      <c r="F171" s="12">
        <f t="shared" si="17"/>
        <v>363.5</v>
      </c>
      <c r="H171" s="12">
        <v>15</v>
      </c>
      <c r="I171" s="12">
        <f t="shared" si="15"/>
        <v>363.5</v>
      </c>
    </row>
    <row r="172" spans="5:9" ht="12.75">
      <c r="E172" s="12">
        <v>15.1</v>
      </c>
      <c r="F172" s="12">
        <f t="shared" si="17"/>
        <v>371</v>
      </c>
      <c r="H172" s="12">
        <v>15.1</v>
      </c>
      <c r="I172" s="12">
        <f t="shared" si="15"/>
        <v>371</v>
      </c>
    </row>
    <row r="173" spans="5:9" ht="12.75">
      <c r="E173" s="12">
        <v>15.2</v>
      </c>
      <c r="F173" s="12">
        <f t="shared" si="17"/>
        <v>378.5</v>
      </c>
      <c r="H173" s="12">
        <v>15.2</v>
      </c>
      <c r="I173" s="12">
        <f t="shared" si="15"/>
        <v>378.5</v>
      </c>
    </row>
    <row r="174" spans="5:9" ht="12.75">
      <c r="E174" s="12">
        <v>15.3</v>
      </c>
      <c r="F174" s="12">
        <f t="shared" si="17"/>
        <v>386</v>
      </c>
      <c r="H174" s="12">
        <v>15.3</v>
      </c>
      <c r="I174" s="12">
        <f t="shared" si="15"/>
        <v>386</v>
      </c>
    </row>
    <row r="175" spans="5:9" ht="12.75">
      <c r="E175" s="12">
        <v>15.4</v>
      </c>
      <c r="F175" s="12">
        <f t="shared" si="17"/>
        <v>393.5</v>
      </c>
      <c r="H175" s="12">
        <v>15.4</v>
      </c>
      <c r="I175" s="12">
        <f t="shared" si="15"/>
        <v>393.5</v>
      </c>
    </row>
    <row r="176" spans="5:9" ht="12.75">
      <c r="E176" s="12">
        <v>15.5</v>
      </c>
      <c r="F176" s="12">
        <f t="shared" si="17"/>
        <v>401</v>
      </c>
      <c r="H176" s="12">
        <v>15.5</v>
      </c>
      <c r="I176" s="12">
        <f t="shared" si="15"/>
        <v>401</v>
      </c>
    </row>
    <row r="177" spans="5:9" ht="12.75">
      <c r="E177" s="12">
        <v>15.6</v>
      </c>
      <c r="F177" s="12">
        <f t="shared" si="17"/>
        <v>408.5</v>
      </c>
      <c r="H177" s="12">
        <v>15.6</v>
      </c>
      <c r="I177" s="12">
        <f t="shared" si="15"/>
        <v>408.5</v>
      </c>
    </row>
    <row r="178" spans="5:9" ht="12.75">
      <c r="E178" s="12">
        <v>15.7</v>
      </c>
      <c r="F178" s="12">
        <f>LOOKUP($E$21:$E$621,$B$21:$B$81,$C$21:$C$81)</f>
        <v>416</v>
      </c>
      <c r="H178" s="12">
        <v>15.7</v>
      </c>
      <c r="I178" s="12">
        <f t="shared" si="15"/>
        <v>416</v>
      </c>
    </row>
    <row r="179" spans="5:9" ht="12.75">
      <c r="E179" s="12">
        <v>15.8</v>
      </c>
      <c r="F179" s="12">
        <f aca="true" t="shared" si="18" ref="F179:F188">F178+(($F$189-$F$178)/(ROW($F$189)-ROW($F$178)))</f>
        <v>425.54545454545456</v>
      </c>
      <c r="H179" s="12">
        <v>15.8</v>
      </c>
      <c r="I179" s="12">
        <f t="shared" si="15"/>
        <v>425.54545454545456</v>
      </c>
    </row>
    <row r="180" spans="5:9" ht="12.75">
      <c r="E180" s="12">
        <v>15.9</v>
      </c>
      <c r="F180" s="12">
        <f t="shared" si="18"/>
        <v>435.0909090909091</v>
      </c>
      <c r="H180" s="12">
        <v>15.9</v>
      </c>
      <c r="I180" s="12">
        <f t="shared" si="15"/>
        <v>435.0909090909091</v>
      </c>
    </row>
    <row r="181" spans="5:9" ht="12.75">
      <c r="E181" s="12">
        <v>16</v>
      </c>
      <c r="F181" s="12">
        <f t="shared" si="18"/>
        <v>444.6363636363637</v>
      </c>
      <c r="H181" s="12">
        <v>16</v>
      </c>
      <c r="I181" s="12">
        <f t="shared" si="15"/>
        <v>444.6363636363637</v>
      </c>
    </row>
    <row r="182" spans="5:9" ht="12.75">
      <c r="E182" s="12">
        <v>16.1</v>
      </c>
      <c r="F182" s="12">
        <f t="shared" si="18"/>
        <v>454.18181818181824</v>
      </c>
      <c r="H182" s="12">
        <v>16.1</v>
      </c>
      <c r="I182" s="12">
        <f t="shared" si="15"/>
        <v>454.1818181818183</v>
      </c>
    </row>
    <row r="183" spans="5:9" ht="12.75">
      <c r="E183" s="12">
        <v>16.2</v>
      </c>
      <c r="F183" s="12">
        <f t="shared" si="18"/>
        <v>463.7272727272728</v>
      </c>
      <c r="H183" s="12">
        <v>16.2</v>
      </c>
      <c r="I183" s="12">
        <f t="shared" si="15"/>
        <v>463.7272727272728</v>
      </c>
    </row>
    <row r="184" spans="5:9" ht="12.75">
      <c r="E184" s="12">
        <v>16.3</v>
      </c>
      <c r="F184" s="12">
        <f t="shared" si="18"/>
        <v>473.27272727272737</v>
      </c>
      <c r="H184" s="12">
        <v>16.3</v>
      </c>
      <c r="I184" s="12">
        <f t="shared" si="15"/>
        <v>473.27272727272737</v>
      </c>
    </row>
    <row r="185" spans="5:9" ht="12.75">
      <c r="E185" s="12">
        <v>16.4</v>
      </c>
      <c r="F185" s="12">
        <f t="shared" si="18"/>
        <v>482.8181818181819</v>
      </c>
      <c r="H185" s="12">
        <v>16.4</v>
      </c>
      <c r="I185" s="12">
        <f t="shared" si="15"/>
        <v>482.818181818182</v>
      </c>
    </row>
    <row r="186" spans="5:9" ht="12.75">
      <c r="E186" s="12">
        <v>16.5</v>
      </c>
      <c r="F186" s="12">
        <f t="shared" si="18"/>
        <v>492.3636363636365</v>
      </c>
      <c r="H186" s="12">
        <v>16.5</v>
      </c>
      <c r="I186" s="12">
        <f t="shared" si="15"/>
        <v>492.3636363636365</v>
      </c>
    </row>
    <row r="187" spans="5:9" ht="12.75">
      <c r="E187" s="12">
        <v>16.6</v>
      </c>
      <c r="F187" s="12">
        <f t="shared" si="18"/>
        <v>501.90909090909105</v>
      </c>
      <c r="H187" s="12">
        <v>16.6</v>
      </c>
      <c r="I187" s="12">
        <f t="shared" si="15"/>
        <v>501.90909090909105</v>
      </c>
    </row>
    <row r="188" spans="5:9" ht="12.75">
      <c r="E188" s="12">
        <v>16.7</v>
      </c>
      <c r="F188" s="12">
        <f t="shared" si="18"/>
        <v>511.4545454545456</v>
      </c>
      <c r="H188" s="12">
        <v>16.7</v>
      </c>
      <c r="I188" s="12">
        <f t="shared" si="15"/>
        <v>511.45454545454567</v>
      </c>
    </row>
    <row r="189" spans="5:9" ht="12.75">
      <c r="E189" s="12">
        <v>16.8</v>
      </c>
      <c r="F189" s="12">
        <f>LOOKUP($E$21:$E$621,$B$21:$B$81,$C$21:$C$81)</f>
        <v>521</v>
      </c>
      <c r="H189" s="12">
        <v>16.8</v>
      </c>
      <c r="I189" s="12">
        <f t="shared" si="15"/>
        <v>521</v>
      </c>
    </row>
    <row r="190" spans="5:9" ht="12.75">
      <c r="E190" s="12">
        <v>16.9</v>
      </c>
      <c r="F190" s="12">
        <f aca="true" t="shared" si="19" ref="F190:F199">F189+(($F$200-$F$189)/(ROW($F$200)-ROW($F$189)))</f>
        <v>531.8181818181819</v>
      </c>
      <c r="H190" s="12">
        <v>16.9</v>
      </c>
      <c r="I190" s="12">
        <f t="shared" si="15"/>
        <v>531.8181818181819</v>
      </c>
    </row>
    <row r="191" spans="5:9" ht="12.75">
      <c r="E191" s="12">
        <v>17</v>
      </c>
      <c r="F191" s="12">
        <f t="shared" si="19"/>
        <v>542.6363636363637</v>
      </c>
      <c r="H191" s="12">
        <v>17</v>
      </c>
      <c r="I191" s="12">
        <f t="shared" si="15"/>
        <v>542.6363636363637</v>
      </c>
    </row>
    <row r="192" spans="5:9" ht="12.75">
      <c r="E192" s="12">
        <v>17.1</v>
      </c>
      <c r="F192" s="12">
        <f t="shared" si="19"/>
        <v>553.4545454545456</v>
      </c>
      <c r="H192" s="12">
        <v>17.1</v>
      </c>
      <c r="I192" s="12">
        <f t="shared" si="15"/>
        <v>553.4545454545456</v>
      </c>
    </row>
    <row r="193" spans="5:9" ht="12.75">
      <c r="E193" s="12">
        <v>17.2</v>
      </c>
      <c r="F193" s="12">
        <f t="shared" si="19"/>
        <v>564.2727272727275</v>
      </c>
      <c r="H193" s="12">
        <v>17.2</v>
      </c>
      <c r="I193" s="12">
        <f t="shared" si="15"/>
        <v>564.2727272727275</v>
      </c>
    </row>
    <row r="194" spans="5:9" ht="12.75">
      <c r="E194" s="12">
        <v>17.3</v>
      </c>
      <c r="F194" s="12">
        <f t="shared" si="19"/>
        <v>575.0909090909093</v>
      </c>
      <c r="H194" s="12">
        <v>17.3</v>
      </c>
      <c r="I194" s="12">
        <f t="shared" si="15"/>
        <v>575.0909090909093</v>
      </c>
    </row>
    <row r="195" spans="5:9" ht="12.75">
      <c r="E195" s="12">
        <v>17.4</v>
      </c>
      <c r="F195" s="12">
        <f t="shared" si="19"/>
        <v>585.9090909090912</v>
      </c>
      <c r="H195" s="12">
        <v>17.4</v>
      </c>
      <c r="I195" s="12">
        <f t="shared" si="15"/>
        <v>585.9090909090912</v>
      </c>
    </row>
    <row r="196" spans="5:9" ht="12.75">
      <c r="E196" s="12">
        <v>17.5</v>
      </c>
      <c r="F196" s="12">
        <f t="shared" si="19"/>
        <v>596.7272727272731</v>
      </c>
      <c r="H196" s="12">
        <v>17.5</v>
      </c>
      <c r="I196" s="12">
        <f t="shared" si="15"/>
        <v>596.7272727272731</v>
      </c>
    </row>
    <row r="197" spans="5:9" ht="12.75">
      <c r="E197" s="12">
        <v>17.6</v>
      </c>
      <c r="F197" s="12">
        <f t="shared" si="19"/>
        <v>607.545454545455</v>
      </c>
      <c r="H197" s="12">
        <v>17.6</v>
      </c>
      <c r="I197" s="12">
        <f t="shared" si="15"/>
        <v>607.545454545455</v>
      </c>
    </row>
    <row r="198" spans="5:9" ht="12.75">
      <c r="E198" s="12">
        <v>17.7</v>
      </c>
      <c r="F198" s="12">
        <f t="shared" si="19"/>
        <v>618.3636363636368</v>
      </c>
      <c r="H198" s="12">
        <v>17.7</v>
      </c>
      <c r="I198" s="12">
        <f t="shared" si="15"/>
        <v>618.3636363636368</v>
      </c>
    </row>
    <row r="199" spans="5:9" ht="12.75">
      <c r="E199" s="12">
        <v>17.8</v>
      </c>
      <c r="F199" s="12">
        <f t="shared" si="19"/>
        <v>629.1818181818187</v>
      </c>
      <c r="H199" s="12">
        <v>17.8</v>
      </c>
      <c r="I199" s="12">
        <f t="shared" si="15"/>
        <v>629.1818181818187</v>
      </c>
    </row>
    <row r="200" spans="5:9" ht="12.75">
      <c r="E200" s="12">
        <v>17.9</v>
      </c>
      <c r="F200" s="12">
        <f>LOOKUP($E$21:$E$621,$B$21:$B$81,$C$21:$C$81)</f>
        <v>640</v>
      </c>
      <c r="H200" s="12">
        <v>17.9</v>
      </c>
      <c r="I200" s="12">
        <f t="shared" si="15"/>
        <v>640</v>
      </c>
    </row>
    <row r="201" spans="5:9" ht="12.75">
      <c r="E201" s="12">
        <v>18</v>
      </c>
      <c r="F201" s="12">
        <f aca="true" t="shared" si="20" ref="F201:F210">F200+(($F$211-$F$200)/(ROW($F$211)-ROW($F$200)))</f>
        <v>652.7272727272727</v>
      </c>
      <c r="H201" s="12">
        <v>18</v>
      </c>
      <c r="I201" s="12">
        <f t="shared" si="15"/>
        <v>652.7272727272727</v>
      </c>
    </row>
    <row r="202" spans="5:9" ht="12.75">
      <c r="E202" s="12">
        <v>18.1</v>
      </c>
      <c r="F202" s="12">
        <f t="shared" si="20"/>
        <v>665.4545454545455</v>
      </c>
      <c r="H202" s="12">
        <v>18.1</v>
      </c>
      <c r="I202" s="12">
        <f t="shared" si="15"/>
        <v>665.4545454545455</v>
      </c>
    </row>
    <row r="203" spans="5:9" ht="12.75">
      <c r="E203" s="12">
        <v>18.2</v>
      </c>
      <c r="F203" s="12">
        <f t="shared" si="20"/>
        <v>678.1818181818182</v>
      </c>
      <c r="H203" s="12">
        <v>18.2</v>
      </c>
      <c r="I203" s="12">
        <f t="shared" si="15"/>
        <v>678.1818181818182</v>
      </c>
    </row>
    <row r="204" spans="5:9" ht="12.75">
      <c r="E204" s="12">
        <v>18.3</v>
      </c>
      <c r="F204" s="12">
        <f t="shared" si="20"/>
        <v>690.909090909091</v>
      </c>
      <c r="H204" s="12">
        <v>18.3</v>
      </c>
      <c r="I204" s="12">
        <f t="shared" si="15"/>
        <v>690.909090909091</v>
      </c>
    </row>
    <row r="205" spans="5:9" ht="12.75">
      <c r="E205" s="12">
        <v>18.4</v>
      </c>
      <c r="F205" s="12">
        <f t="shared" si="20"/>
        <v>703.6363636363637</v>
      </c>
      <c r="H205" s="12">
        <v>18.4</v>
      </c>
      <c r="I205" s="12">
        <f t="shared" si="15"/>
        <v>703.6363636363637</v>
      </c>
    </row>
    <row r="206" spans="5:9" ht="12.75">
      <c r="E206" s="12">
        <v>18.5</v>
      </c>
      <c r="F206" s="12">
        <f t="shared" si="20"/>
        <v>716.3636363636365</v>
      </c>
      <c r="H206" s="12">
        <v>18.5</v>
      </c>
      <c r="I206" s="12">
        <f t="shared" si="15"/>
        <v>716.3636363636366</v>
      </c>
    </row>
    <row r="207" spans="5:9" ht="12.75">
      <c r="E207" s="12">
        <v>18.6</v>
      </c>
      <c r="F207" s="12">
        <f t="shared" si="20"/>
        <v>729.0909090909092</v>
      </c>
      <c r="H207" s="12">
        <v>18.6</v>
      </c>
      <c r="I207" s="12">
        <f t="shared" si="15"/>
        <v>729.0909090909091</v>
      </c>
    </row>
    <row r="208" spans="5:9" ht="12.75">
      <c r="E208" s="12">
        <v>18.7</v>
      </c>
      <c r="F208" s="12">
        <f t="shared" si="20"/>
        <v>741.818181818182</v>
      </c>
      <c r="H208" s="12">
        <v>18.7</v>
      </c>
      <c r="I208" s="12">
        <f t="shared" si="15"/>
        <v>741.818181818182</v>
      </c>
    </row>
    <row r="209" spans="5:9" ht="12.75">
      <c r="E209" s="12">
        <v>18.8</v>
      </c>
      <c r="F209" s="12">
        <f t="shared" si="20"/>
        <v>754.5454545454547</v>
      </c>
      <c r="H209" s="12">
        <v>18.8</v>
      </c>
      <c r="I209" s="12">
        <f t="shared" si="15"/>
        <v>754.5454545454547</v>
      </c>
    </row>
    <row r="210" spans="5:9" ht="12.75">
      <c r="E210" s="12">
        <v>18.9</v>
      </c>
      <c r="F210" s="12">
        <f t="shared" si="20"/>
        <v>767.2727272727275</v>
      </c>
      <c r="H210" s="12">
        <v>18.9</v>
      </c>
      <c r="I210" s="12">
        <f t="shared" si="15"/>
        <v>767.2727272727275</v>
      </c>
    </row>
    <row r="211" spans="5:9" ht="12.75">
      <c r="E211" s="12">
        <v>19</v>
      </c>
      <c r="F211" s="12">
        <f>LOOKUP($E$21:$E$621,$B$21:$B$81,$C$21:$C$81)</f>
        <v>780</v>
      </c>
      <c r="H211" s="12">
        <v>19</v>
      </c>
      <c r="I211" s="12">
        <f t="shared" si="15"/>
        <v>780</v>
      </c>
    </row>
    <row r="212" spans="5:9" ht="12.75">
      <c r="E212" s="12">
        <v>19.1</v>
      </c>
      <c r="F212" s="12">
        <f aca="true" t="shared" si="21" ref="F212:F221">F211+(($F$222-$F$211)/(ROW($F$222)-ROW($F$211)))</f>
        <v>793.0909090909091</v>
      </c>
      <c r="H212" s="12">
        <v>19.1</v>
      </c>
      <c r="I212" s="12">
        <f t="shared" si="15"/>
        <v>793.0909090909091</v>
      </c>
    </row>
    <row r="213" spans="5:9" ht="12.75">
      <c r="E213" s="12">
        <v>19.2</v>
      </c>
      <c r="F213" s="12">
        <f t="shared" si="21"/>
        <v>806.1818181818182</v>
      </c>
      <c r="H213" s="12">
        <v>19.2</v>
      </c>
      <c r="I213" s="12">
        <f aca="true" t="shared" si="22" ref="I213:I276">$F213*$I$17/$B$5</f>
        <v>806.1818181818182</v>
      </c>
    </row>
    <row r="214" spans="5:9" ht="12.75">
      <c r="E214" s="12">
        <v>19.3</v>
      </c>
      <c r="F214" s="12">
        <f t="shared" si="21"/>
        <v>819.2727272727274</v>
      </c>
      <c r="H214" s="12">
        <v>19.3</v>
      </c>
      <c r="I214" s="12">
        <f t="shared" si="22"/>
        <v>819.2727272727274</v>
      </c>
    </row>
    <row r="215" spans="5:9" ht="12.75">
      <c r="E215" s="12">
        <v>19.4</v>
      </c>
      <c r="F215" s="12">
        <f t="shared" si="21"/>
        <v>832.3636363636365</v>
      </c>
      <c r="H215" s="12">
        <v>19.4</v>
      </c>
      <c r="I215" s="12">
        <f t="shared" si="22"/>
        <v>832.3636363636366</v>
      </c>
    </row>
    <row r="216" spans="5:9" ht="12.75">
      <c r="E216" s="12">
        <v>19.5</v>
      </c>
      <c r="F216" s="12">
        <f t="shared" si="21"/>
        <v>845.4545454545456</v>
      </c>
      <c r="H216" s="12">
        <v>19.5</v>
      </c>
      <c r="I216" s="12">
        <f t="shared" si="22"/>
        <v>845.4545454545456</v>
      </c>
    </row>
    <row r="217" spans="5:9" ht="12.75">
      <c r="E217" s="12">
        <v>19.6</v>
      </c>
      <c r="F217" s="12">
        <f t="shared" si="21"/>
        <v>858.5454545454547</v>
      </c>
      <c r="H217" s="12">
        <v>19.6</v>
      </c>
      <c r="I217" s="12">
        <f t="shared" si="22"/>
        <v>858.5454545454547</v>
      </c>
    </row>
    <row r="218" spans="5:9" ht="12.75">
      <c r="E218" s="12">
        <v>19.7</v>
      </c>
      <c r="F218" s="12">
        <f t="shared" si="21"/>
        <v>871.6363636363639</v>
      </c>
      <c r="H218" s="12">
        <v>19.7</v>
      </c>
      <c r="I218" s="12">
        <f t="shared" si="22"/>
        <v>871.636363636364</v>
      </c>
    </row>
    <row r="219" spans="5:9" ht="12.75">
      <c r="E219" s="12">
        <v>19.8</v>
      </c>
      <c r="F219" s="12">
        <f t="shared" si="21"/>
        <v>884.727272727273</v>
      </c>
      <c r="H219" s="12">
        <v>19.8</v>
      </c>
      <c r="I219" s="12">
        <f t="shared" si="22"/>
        <v>884.727272727273</v>
      </c>
    </row>
    <row r="220" spans="5:9" ht="12.75">
      <c r="E220" s="12">
        <v>19.9</v>
      </c>
      <c r="F220" s="12">
        <f t="shared" si="21"/>
        <v>897.8181818181821</v>
      </c>
      <c r="H220" s="12">
        <v>19.9</v>
      </c>
      <c r="I220" s="12">
        <f t="shared" si="22"/>
        <v>897.8181818181821</v>
      </c>
    </row>
    <row r="221" spans="5:9" ht="12.75">
      <c r="E221" s="12">
        <v>20</v>
      </c>
      <c r="F221" s="12">
        <f t="shared" si="21"/>
        <v>910.9090909090912</v>
      </c>
      <c r="H221" s="12">
        <v>20</v>
      </c>
      <c r="I221" s="12">
        <f t="shared" si="22"/>
        <v>910.9090909090913</v>
      </c>
    </row>
    <row r="222" spans="5:9" ht="12.75">
      <c r="E222" s="12">
        <v>20.1</v>
      </c>
      <c r="F222" s="12">
        <f>LOOKUP($E$21:$E$621,$B$21:$B$81,$C$21:$C$81)</f>
        <v>924</v>
      </c>
      <c r="H222" s="12">
        <v>20.1</v>
      </c>
      <c r="I222" s="12">
        <f t="shared" si="22"/>
        <v>924</v>
      </c>
    </row>
    <row r="223" spans="5:9" ht="12.75">
      <c r="E223" s="12">
        <v>20.2</v>
      </c>
      <c r="F223" s="12">
        <f aca="true" t="shared" si="23" ref="F223:F233">F222+(($F$234-$F$222)/(ROW($F$234)-ROW($F$222)))</f>
        <v>935.5</v>
      </c>
      <c r="H223" s="12">
        <v>20.2</v>
      </c>
      <c r="I223" s="12">
        <f t="shared" si="22"/>
        <v>935.5</v>
      </c>
    </row>
    <row r="224" spans="5:9" ht="12.75">
      <c r="E224" s="12">
        <v>20.3</v>
      </c>
      <c r="F224" s="12">
        <f t="shared" si="23"/>
        <v>947</v>
      </c>
      <c r="H224" s="12">
        <v>20.3</v>
      </c>
      <c r="I224" s="12">
        <f t="shared" si="22"/>
        <v>947</v>
      </c>
    </row>
    <row r="225" spans="5:9" ht="12.75">
      <c r="E225" s="12">
        <v>20.4</v>
      </c>
      <c r="F225" s="12">
        <f t="shared" si="23"/>
        <v>958.5</v>
      </c>
      <c r="H225" s="12">
        <v>20.4</v>
      </c>
      <c r="I225" s="12">
        <f t="shared" si="22"/>
        <v>958.5</v>
      </c>
    </row>
    <row r="226" spans="5:9" ht="12.75">
      <c r="E226" s="12">
        <v>20.5</v>
      </c>
      <c r="F226" s="12">
        <f t="shared" si="23"/>
        <v>970</v>
      </c>
      <c r="H226" s="12">
        <v>20.5</v>
      </c>
      <c r="I226" s="12">
        <f t="shared" si="22"/>
        <v>970</v>
      </c>
    </row>
    <row r="227" spans="5:9" ht="12.75">
      <c r="E227" s="12">
        <v>20.6</v>
      </c>
      <c r="F227" s="12">
        <f t="shared" si="23"/>
        <v>981.5</v>
      </c>
      <c r="H227" s="12">
        <v>20.6</v>
      </c>
      <c r="I227" s="12">
        <f t="shared" si="22"/>
        <v>981.5</v>
      </c>
    </row>
    <row r="228" spans="5:9" ht="12.75">
      <c r="E228" s="12">
        <v>20.7</v>
      </c>
      <c r="F228" s="12">
        <f t="shared" si="23"/>
        <v>993</v>
      </c>
      <c r="H228" s="12">
        <v>20.7</v>
      </c>
      <c r="I228" s="12">
        <f t="shared" si="22"/>
        <v>993</v>
      </c>
    </row>
    <row r="229" spans="5:9" ht="12.75">
      <c r="E229" s="12">
        <v>20.8</v>
      </c>
      <c r="F229" s="12">
        <f t="shared" si="23"/>
        <v>1004.5</v>
      </c>
      <c r="H229" s="12">
        <v>20.8</v>
      </c>
      <c r="I229" s="12">
        <f t="shared" si="22"/>
        <v>1004.5</v>
      </c>
    </row>
    <row r="230" spans="5:9" ht="12.75">
      <c r="E230" s="12">
        <v>20.9</v>
      </c>
      <c r="F230" s="12">
        <f t="shared" si="23"/>
        <v>1016</v>
      </c>
      <c r="H230" s="12">
        <v>20.9</v>
      </c>
      <c r="I230" s="12">
        <f t="shared" si="22"/>
        <v>1016</v>
      </c>
    </row>
    <row r="231" spans="5:9" ht="12.75">
      <c r="E231" s="12">
        <v>21</v>
      </c>
      <c r="F231" s="12">
        <f t="shared" si="23"/>
        <v>1027.5</v>
      </c>
      <c r="H231" s="12">
        <v>21</v>
      </c>
      <c r="I231" s="12">
        <f t="shared" si="22"/>
        <v>1027.5</v>
      </c>
    </row>
    <row r="232" spans="5:9" ht="12.75">
      <c r="E232" s="12">
        <v>21.1</v>
      </c>
      <c r="F232" s="12">
        <f t="shared" si="23"/>
        <v>1039</v>
      </c>
      <c r="H232" s="12">
        <v>21.1</v>
      </c>
      <c r="I232" s="12">
        <f t="shared" si="22"/>
        <v>1039</v>
      </c>
    </row>
    <row r="233" spans="5:9" ht="12.75">
      <c r="E233" s="12">
        <v>21.2</v>
      </c>
      <c r="F233" s="12">
        <f t="shared" si="23"/>
        <v>1050.5</v>
      </c>
      <c r="H233" s="12">
        <v>21.2</v>
      </c>
      <c r="I233" s="12">
        <f t="shared" si="22"/>
        <v>1050.5</v>
      </c>
    </row>
    <row r="234" spans="5:9" ht="12.75">
      <c r="E234" s="12">
        <v>21.3</v>
      </c>
      <c r="F234" s="12">
        <f>LOOKUP($E$21:$E$621,$B$21:$B$81,$C$21:$C$81)</f>
        <v>1062</v>
      </c>
      <c r="H234" s="12">
        <v>21.3</v>
      </c>
      <c r="I234" s="12">
        <f t="shared" si="22"/>
        <v>1062</v>
      </c>
    </row>
    <row r="235" spans="5:9" ht="12.75">
      <c r="E235" s="12">
        <v>21.4</v>
      </c>
      <c r="F235" s="12">
        <f aca="true" t="shared" si="24" ref="F235:F244">F234+(($F$245-$F$234)/(ROW($F$245)-ROW($F$234)))</f>
        <v>1072.8181818181818</v>
      </c>
      <c r="H235" s="12">
        <v>21.4</v>
      </c>
      <c r="I235" s="12">
        <f t="shared" si="22"/>
        <v>1072.8181818181818</v>
      </c>
    </row>
    <row r="236" spans="5:9" ht="12.75">
      <c r="E236" s="12">
        <v>21.5</v>
      </c>
      <c r="F236" s="12">
        <f t="shared" si="24"/>
        <v>1083.6363636363635</v>
      </c>
      <c r="H236" s="12">
        <v>21.5</v>
      </c>
      <c r="I236" s="12">
        <f t="shared" si="22"/>
        <v>1083.6363636363635</v>
      </c>
    </row>
    <row r="237" spans="5:9" ht="12.75">
      <c r="E237" s="12">
        <v>21.6</v>
      </c>
      <c r="F237" s="12">
        <f t="shared" si="24"/>
        <v>1094.4545454545453</v>
      </c>
      <c r="H237" s="12">
        <v>21.6</v>
      </c>
      <c r="I237" s="12">
        <f t="shared" si="22"/>
        <v>1094.4545454545453</v>
      </c>
    </row>
    <row r="238" spans="5:9" ht="12.75">
      <c r="E238" s="12">
        <v>21.7</v>
      </c>
      <c r="F238" s="12">
        <f t="shared" si="24"/>
        <v>1105.272727272727</v>
      </c>
      <c r="H238" s="12">
        <v>21.7</v>
      </c>
      <c r="I238" s="12">
        <f t="shared" si="22"/>
        <v>1105.272727272727</v>
      </c>
    </row>
    <row r="239" spans="5:9" ht="12.75">
      <c r="E239" s="12">
        <v>21.8</v>
      </c>
      <c r="F239" s="12">
        <f t="shared" si="24"/>
        <v>1116.0909090909088</v>
      </c>
      <c r="H239" s="12">
        <v>21.8</v>
      </c>
      <c r="I239" s="12">
        <f t="shared" si="22"/>
        <v>1116.0909090909088</v>
      </c>
    </row>
    <row r="240" spans="5:9" ht="12.75">
      <c r="E240" s="12">
        <v>21.9</v>
      </c>
      <c r="F240" s="12">
        <f t="shared" si="24"/>
        <v>1126.9090909090905</v>
      </c>
      <c r="H240" s="12">
        <v>21.9</v>
      </c>
      <c r="I240" s="12">
        <f t="shared" si="22"/>
        <v>1126.9090909090905</v>
      </c>
    </row>
    <row r="241" spans="5:9" ht="12.75">
      <c r="E241" s="12">
        <v>22</v>
      </c>
      <c r="F241" s="12">
        <f t="shared" si="24"/>
        <v>1137.7272727272723</v>
      </c>
      <c r="H241" s="12">
        <v>22</v>
      </c>
      <c r="I241" s="12">
        <f t="shared" si="22"/>
        <v>1137.7272727272723</v>
      </c>
    </row>
    <row r="242" spans="5:9" ht="12.75">
      <c r="E242" s="12">
        <v>22.1</v>
      </c>
      <c r="F242" s="12">
        <f t="shared" si="24"/>
        <v>1148.545454545454</v>
      </c>
      <c r="H242" s="12">
        <v>22.1</v>
      </c>
      <c r="I242" s="12">
        <f t="shared" si="22"/>
        <v>1148.545454545454</v>
      </c>
    </row>
    <row r="243" spans="5:9" ht="12.75">
      <c r="E243" s="12">
        <v>22.2</v>
      </c>
      <c r="F243" s="12">
        <f t="shared" si="24"/>
        <v>1159.3636363636358</v>
      </c>
      <c r="H243" s="12">
        <v>22.2</v>
      </c>
      <c r="I243" s="12">
        <f t="shared" si="22"/>
        <v>1159.3636363636358</v>
      </c>
    </row>
    <row r="244" spans="5:9" ht="12.75">
      <c r="E244" s="12">
        <v>22.3</v>
      </c>
      <c r="F244" s="12">
        <f t="shared" si="24"/>
        <v>1170.1818181818176</v>
      </c>
      <c r="H244" s="12">
        <v>22.3</v>
      </c>
      <c r="I244" s="12">
        <f t="shared" si="22"/>
        <v>1170.1818181818176</v>
      </c>
    </row>
    <row r="245" spans="5:9" ht="12.75">
      <c r="E245" s="12">
        <v>22.4</v>
      </c>
      <c r="F245" s="12">
        <f>LOOKUP($E$21:$E$621,$B$21:$B$81,$C$21:$C$81)</f>
        <v>1181</v>
      </c>
      <c r="H245" s="12">
        <v>22.4</v>
      </c>
      <c r="I245" s="12">
        <f t="shared" si="22"/>
        <v>1181</v>
      </c>
    </row>
    <row r="246" spans="5:9" ht="12.75">
      <c r="E246" s="12">
        <v>22.5</v>
      </c>
      <c r="F246" s="12">
        <f aca="true" t="shared" si="25" ref="F246:F255">F245+(($F$256-$F$245)/(ROW($F$256)-ROW($F$245)))</f>
        <v>1190.2727272727273</v>
      </c>
      <c r="H246" s="12">
        <v>22.5</v>
      </c>
      <c r="I246" s="12">
        <f t="shared" si="22"/>
        <v>1190.2727272727273</v>
      </c>
    </row>
    <row r="247" spans="5:9" ht="12.75">
      <c r="E247" s="12">
        <v>22.6</v>
      </c>
      <c r="F247" s="12">
        <f t="shared" si="25"/>
        <v>1199.5454545454545</v>
      </c>
      <c r="H247" s="12">
        <v>22.6</v>
      </c>
      <c r="I247" s="12">
        <f t="shared" si="22"/>
        <v>1199.5454545454545</v>
      </c>
    </row>
    <row r="248" spans="5:9" ht="12.75">
      <c r="E248" s="12">
        <v>22.7</v>
      </c>
      <c r="F248" s="12">
        <f t="shared" si="25"/>
        <v>1208.8181818181818</v>
      </c>
      <c r="H248" s="12">
        <v>22.7</v>
      </c>
      <c r="I248" s="12">
        <f t="shared" si="22"/>
        <v>1208.8181818181818</v>
      </c>
    </row>
    <row r="249" spans="5:9" ht="12.75">
      <c r="E249" s="12">
        <v>22.8</v>
      </c>
      <c r="F249" s="12">
        <f t="shared" si="25"/>
        <v>1218.090909090909</v>
      </c>
      <c r="H249" s="12">
        <v>22.8</v>
      </c>
      <c r="I249" s="12">
        <f t="shared" si="22"/>
        <v>1218.090909090909</v>
      </c>
    </row>
    <row r="250" spans="5:9" ht="12.75">
      <c r="E250" s="12">
        <v>22.9</v>
      </c>
      <c r="F250" s="12">
        <f t="shared" si="25"/>
        <v>1227.3636363636363</v>
      </c>
      <c r="H250" s="12">
        <v>22.9</v>
      </c>
      <c r="I250" s="12">
        <f t="shared" si="22"/>
        <v>1227.3636363636363</v>
      </c>
    </row>
    <row r="251" spans="5:9" ht="12.75">
      <c r="E251" s="12">
        <v>23</v>
      </c>
      <c r="F251" s="12">
        <f t="shared" si="25"/>
        <v>1236.6363636363635</v>
      </c>
      <c r="H251" s="12">
        <v>23</v>
      </c>
      <c r="I251" s="12">
        <f t="shared" si="22"/>
        <v>1236.6363636363635</v>
      </c>
    </row>
    <row r="252" spans="5:9" ht="12.75">
      <c r="E252" s="12">
        <v>23.1</v>
      </c>
      <c r="F252" s="12">
        <f t="shared" si="25"/>
        <v>1245.9090909090908</v>
      </c>
      <c r="H252" s="12">
        <v>23.1</v>
      </c>
      <c r="I252" s="12">
        <f t="shared" si="22"/>
        <v>1245.9090909090908</v>
      </c>
    </row>
    <row r="253" spans="5:9" ht="12.75">
      <c r="E253" s="12">
        <v>23.2</v>
      </c>
      <c r="F253" s="12">
        <f t="shared" si="25"/>
        <v>1255.181818181818</v>
      </c>
      <c r="H253" s="12">
        <v>23.2</v>
      </c>
      <c r="I253" s="12">
        <f t="shared" si="22"/>
        <v>1255.181818181818</v>
      </c>
    </row>
    <row r="254" spans="5:9" ht="12.75">
      <c r="E254" s="12">
        <v>23.3</v>
      </c>
      <c r="F254" s="12">
        <f t="shared" si="25"/>
        <v>1264.4545454545453</v>
      </c>
      <c r="H254" s="12">
        <v>23.3</v>
      </c>
      <c r="I254" s="12">
        <f t="shared" si="22"/>
        <v>1264.4545454545453</v>
      </c>
    </row>
    <row r="255" spans="5:9" ht="12.75">
      <c r="E255" s="12">
        <v>23.4</v>
      </c>
      <c r="F255" s="12">
        <f t="shared" si="25"/>
        <v>1273.7272727272725</v>
      </c>
      <c r="H255" s="12">
        <v>23.4</v>
      </c>
      <c r="I255" s="12">
        <f t="shared" si="22"/>
        <v>1273.7272727272725</v>
      </c>
    </row>
    <row r="256" spans="5:9" ht="12.75">
      <c r="E256" s="12">
        <v>23.5</v>
      </c>
      <c r="F256" s="12">
        <f>LOOKUP($E$21:$E$621,$B$21:$B$81,$C$21:$C$81)</f>
        <v>1283</v>
      </c>
      <c r="H256" s="12">
        <v>23.5</v>
      </c>
      <c r="I256" s="12">
        <f t="shared" si="22"/>
        <v>1283</v>
      </c>
    </row>
    <row r="257" spans="5:9" ht="12.75">
      <c r="E257" s="12">
        <v>23.6</v>
      </c>
      <c r="F257" s="12">
        <f aca="true" t="shared" si="26" ref="F257:F266">F256+(($F$267-$F$256)/(ROW($F$267)-ROW($F$256)))</f>
        <v>1289.909090909091</v>
      </c>
      <c r="H257" s="12">
        <v>23.6</v>
      </c>
      <c r="I257" s="12">
        <f t="shared" si="22"/>
        <v>1289.909090909091</v>
      </c>
    </row>
    <row r="258" spans="5:9" ht="12.75">
      <c r="E258" s="12">
        <v>23.7</v>
      </c>
      <c r="F258" s="12">
        <f t="shared" si="26"/>
        <v>1296.818181818182</v>
      </c>
      <c r="H258" s="12">
        <v>23.7</v>
      </c>
      <c r="I258" s="12">
        <f t="shared" si="22"/>
        <v>1296.818181818182</v>
      </c>
    </row>
    <row r="259" spans="5:9" ht="12.75">
      <c r="E259" s="12">
        <v>23.8</v>
      </c>
      <c r="F259" s="12">
        <f t="shared" si="26"/>
        <v>1303.727272727273</v>
      </c>
      <c r="H259" s="12">
        <v>23.8</v>
      </c>
      <c r="I259" s="12">
        <f t="shared" si="22"/>
        <v>1303.727272727273</v>
      </c>
    </row>
    <row r="260" spans="5:9" ht="12.75">
      <c r="E260" s="12">
        <v>23.9</v>
      </c>
      <c r="F260" s="12">
        <f t="shared" si="26"/>
        <v>1310.636363636364</v>
      </c>
      <c r="H260" s="12">
        <v>23.9</v>
      </c>
      <c r="I260" s="12">
        <f t="shared" si="22"/>
        <v>1310.636363636364</v>
      </c>
    </row>
    <row r="261" spans="5:9" ht="12.75">
      <c r="E261" s="12">
        <v>24</v>
      </c>
      <c r="F261" s="12">
        <f t="shared" si="26"/>
        <v>1317.545454545455</v>
      </c>
      <c r="H261" s="12">
        <v>24</v>
      </c>
      <c r="I261" s="12">
        <f t="shared" si="22"/>
        <v>1317.545454545455</v>
      </c>
    </row>
    <row r="262" spans="5:9" ht="12.75">
      <c r="E262" s="12">
        <v>24.1</v>
      </c>
      <c r="F262" s="12">
        <f t="shared" si="26"/>
        <v>1324.454545454546</v>
      </c>
      <c r="H262" s="12">
        <v>24.1</v>
      </c>
      <c r="I262" s="12">
        <f t="shared" si="22"/>
        <v>1324.454545454546</v>
      </c>
    </row>
    <row r="263" spans="5:9" ht="12.75">
      <c r="E263" s="12">
        <v>24.2</v>
      </c>
      <c r="F263" s="12">
        <f t="shared" si="26"/>
        <v>1331.363636363637</v>
      </c>
      <c r="H263" s="12">
        <v>24.2</v>
      </c>
      <c r="I263" s="12">
        <f t="shared" si="22"/>
        <v>1331.363636363637</v>
      </c>
    </row>
    <row r="264" spans="5:9" ht="12.75">
      <c r="E264" s="12">
        <v>24.3</v>
      </c>
      <c r="F264" s="12">
        <f t="shared" si="26"/>
        <v>1338.272727272728</v>
      </c>
      <c r="H264" s="12">
        <v>24.3</v>
      </c>
      <c r="I264" s="12">
        <f t="shared" si="22"/>
        <v>1338.272727272728</v>
      </c>
    </row>
    <row r="265" spans="5:9" ht="12.75">
      <c r="E265" s="12">
        <v>24.4</v>
      </c>
      <c r="F265" s="12">
        <f t="shared" si="26"/>
        <v>1345.181818181819</v>
      </c>
      <c r="H265" s="12">
        <v>24.4</v>
      </c>
      <c r="I265" s="12">
        <f t="shared" si="22"/>
        <v>1345.181818181819</v>
      </c>
    </row>
    <row r="266" spans="5:9" ht="12.75">
      <c r="E266" s="12">
        <v>24.5</v>
      </c>
      <c r="F266" s="12">
        <f t="shared" si="26"/>
        <v>1352.09090909091</v>
      </c>
      <c r="H266" s="12">
        <v>24.5</v>
      </c>
      <c r="I266" s="12">
        <f t="shared" si="22"/>
        <v>1352.09090909091</v>
      </c>
    </row>
    <row r="267" spans="5:9" ht="12.75">
      <c r="E267" s="12">
        <v>24.6</v>
      </c>
      <c r="F267" s="12">
        <f>LOOKUP($E$21:$E$621,$B$21:$B$81,$C$21:$C$81)</f>
        <v>1359</v>
      </c>
      <c r="H267" s="12">
        <v>24.6</v>
      </c>
      <c r="I267" s="12">
        <f t="shared" si="22"/>
        <v>1359</v>
      </c>
    </row>
    <row r="268" spans="5:9" ht="12.75">
      <c r="E268" s="12">
        <v>24.7</v>
      </c>
      <c r="F268" s="12">
        <f aca="true" t="shared" si="27" ref="F268:F277">F267+(($F$278-$F$267)/(ROW($F$278)-ROW($F$267)))</f>
        <v>1362.909090909091</v>
      </c>
      <c r="H268" s="12">
        <v>24.7</v>
      </c>
      <c r="I268" s="12">
        <f t="shared" si="22"/>
        <v>1362.909090909091</v>
      </c>
    </row>
    <row r="269" spans="5:9" ht="12.75">
      <c r="E269" s="12">
        <v>24.8</v>
      </c>
      <c r="F269" s="12">
        <f t="shared" si="27"/>
        <v>1366.818181818182</v>
      </c>
      <c r="H269" s="12">
        <v>24.8</v>
      </c>
      <c r="I269" s="12">
        <f t="shared" si="22"/>
        <v>1366.818181818182</v>
      </c>
    </row>
    <row r="270" spans="5:9" ht="12.75">
      <c r="E270" s="12">
        <v>24.9</v>
      </c>
      <c r="F270" s="12">
        <f t="shared" si="27"/>
        <v>1370.727272727273</v>
      </c>
      <c r="H270" s="12">
        <v>24.9</v>
      </c>
      <c r="I270" s="12">
        <f t="shared" si="22"/>
        <v>1370.727272727273</v>
      </c>
    </row>
    <row r="271" spans="5:9" ht="12.75">
      <c r="E271" s="12">
        <v>25</v>
      </c>
      <c r="F271" s="12">
        <f t="shared" si="27"/>
        <v>1374.636363636364</v>
      </c>
      <c r="H271" s="12">
        <v>25</v>
      </c>
      <c r="I271" s="12">
        <f t="shared" si="22"/>
        <v>1374.636363636364</v>
      </c>
    </row>
    <row r="272" spans="5:9" ht="12.75">
      <c r="E272" s="12">
        <v>25.1</v>
      </c>
      <c r="F272" s="12">
        <f t="shared" si="27"/>
        <v>1378.545454545455</v>
      </c>
      <c r="H272" s="12">
        <v>25.1</v>
      </c>
      <c r="I272" s="12">
        <f t="shared" si="22"/>
        <v>1378.545454545455</v>
      </c>
    </row>
    <row r="273" spans="5:9" ht="12.75">
      <c r="E273" s="12">
        <v>25.2</v>
      </c>
      <c r="F273" s="12">
        <f t="shared" si="27"/>
        <v>1382.454545454546</v>
      </c>
      <c r="H273" s="12">
        <v>25.2</v>
      </c>
      <c r="I273" s="12">
        <f t="shared" si="22"/>
        <v>1382.454545454546</v>
      </c>
    </row>
    <row r="274" spans="5:9" ht="12.75">
      <c r="E274" s="12">
        <v>25.3</v>
      </c>
      <c r="F274" s="12">
        <f t="shared" si="27"/>
        <v>1386.363636363637</v>
      </c>
      <c r="H274" s="12">
        <v>25.3</v>
      </c>
      <c r="I274" s="12">
        <f t="shared" si="22"/>
        <v>1386.363636363637</v>
      </c>
    </row>
    <row r="275" spans="5:9" ht="12.75">
      <c r="E275" s="12">
        <v>25.4</v>
      </c>
      <c r="F275" s="12">
        <f t="shared" si="27"/>
        <v>1390.272727272728</v>
      </c>
      <c r="H275" s="12">
        <v>25.4</v>
      </c>
      <c r="I275" s="12">
        <f t="shared" si="22"/>
        <v>1390.272727272728</v>
      </c>
    </row>
    <row r="276" spans="5:9" ht="12.75">
      <c r="E276" s="12">
        <v>25.5</v>
      </c>
      <c r="F276" s="12">
        <f t="shared" si="27"/>
        <v>1394.181818181819</v>
      </c>
      <c r="H276" s="12">
        <v>25.5</v>
      </c>
      <c r="I276" s="12">
        <f t="shared" si="22"/>
        <v>1394.181818181819</v>
      </c>
    </row>
    <row r="277" spans="5:9" ht="12.75">
      <c r="E277" s="12">
        <v>25.6</v>
      </c>
      <c r="F277" s="12">
        <f t="shared" si="27"/>
        <v>1398.09090909091</v>
      </c>
      <c r="H277" s="12">
        <v>25.6</v>
      </c>
      <c r="I277" s="12">
        <f aca="true" t="shared" si="28" ref="I277:I340">$F277*$I$17/$B$5</f>
        <v>1398.09090909091</v>
      </c>
    </row>
    <row r="278" spans="5:9" ht="12.75">
      <c r="E278" s="12">
        <v>25.7</v>
      </c>
      <c r="F278" s="12">
        <f>LOOKUP($E$21:$E$621,$B$21:$B$81,$C$21:$C$81)</f>
        <v>1402</v>
      </c>
      <c r="H278" s="12">
        <v>25.7</v>
      </c>
      <c r="I278" s="12">
        <f t="shared" si="28"/>
        <v>1402</v>
      </c>
    </row>
    <row r="279" spans="5:9" ht="12.75">
      <c r="E279" s="12">
        <v>25.8</v>
      </c>
      <c r="F279" s="12">
        <f aca="true" t="shared" si="29" ref="F279:F288">F278+(($F$289-$F$278)/(ROW($F$289)-ROW($F$278)))</f>
        <v>1405.090909090909</v>
      </c>
      <c r="H279" s="12">
        <v>25.8</v>
      </c>
      <c r="I279" s="12">
        <f t="shared" si="28"/>
        <v>1405.0909090909088</v>
      </c>
    </row>
    <row r="280" spans="5:9" ht="12.75">
      <c r="E280" s="12">
        <v>25.9</v>
      </c>
      <c r="F280" s="12">
        <f t="shared" si="29"/>
        <v>1408.181818181818</v>
      </c>
      <c r="H280" s="12">
        <v>25.9</v>
      </c>
      <c r="I280" s="12">
        <f t="shared" si="28"/>
        <v>1408.181818181818</v>
      </c>
    </row>
    <row r="281" spans="5:9" ht="12.75">
      <c r="E281" s="12">
        <v>26</v>
      </c>
      <c r="F281" s="12">
        <f t="shared" si="29"/>
        <v>1411.272727272727</v>
      </c>
      <c r="H281" s="12">
        <v>26</v>
      </c>
      <c r="I281" s="12">
        <f t="shared" si="28"/>
        <v>1411.2727272727268</v>
      </c>
    </row>
    <row r="282" spans="5:9" ht="12.75">
      <c r="E282" s="12">
        <v>26.1</v>
      </c>
      <c r="F282" s="12">
        <f t="shared" si="29"/>
        <v>1414.363636363636</v>
      </c>
      <c r="H282" s="12">
        <v>26.1</v>
      </c>
      <c r="I282" s="12">
        <f t="shared" si="28"/>
        <v>1414.363636363636</v>
      </c>
    </row>
    <row r="283" spans="5:9" ht="12.75">
      <c r="E283" s="12">
        <v>26.2</v>
      </c>
      <c r="F283" s="12">
        <f t="shared" si="29"/>
        <v>1417.454545454545</v>
      </c>
      <c r="H283" s="12">
        <v>26.2</v>
      </c>
      <c r="I283" s="12">
        <f t="shared" si="28"/>
        <v>1417.454545454545</v>
      </c>
    </row>
    <row r="284" spans="5:9" ht="12.75">
      <c r="E284" s="12">
        <v>26.3</v>
      </c>
      <c r="F284" s="12">
        <f t="shared" si="29"/>
        <v>1420.545454545454</v>
      </c>
      <c r="H284" s="12">
        <v>26.3</v>
      </c>
      <c r="I284" s="12">
        <f t="shared" si="28"/>
        <v>1420.545454545454</v>
      </c>
    </row>
    <row r="285" spans="5:9" ht="12.75">
      <c r="E285" s="12">
        <v>26.4</v>
      </c>
      <c r="F285" s="12">
        <f t="shared" si="29"/>
        <v>1423.636363636363</v>
      </c>
      <c r="H285" s="12">
        <v>26.4</v>
      </c>
      <c r="I285" s="12">
        <f t="shared" si="28"/>
        <v>1423.636363636363</v>
      </c>
    </row>
    <row r="286" spans="5:9" ht="12.75">
      <c r="E286" s="12">
        <v>26.5</v>
      </c>
      <c r="F286" s="12">
        <f t="shared" si="29"/>
        <v>1426.727272727272</v>
      </c>
      <c r="H286" s="12">
        <v>26.5</v>
      </c>
      <c r="I286" s="12">
        <f t="shared" si="28"/>
        <v>1426.727272727272</v>
      </c>
    </row>
    <row r="287" spans="5:9" ht="12.75">
      <c r="E287" s="12">
        <v>26.6</v>
      </c>
      <c r="F287" s="12">
        <f t="shared" si="29"/>
        <v>1429.818181818181</v>
      </c>
      <c r="H287" s="12">
        <v>26.6</v>
      </c>
      <c r="I287" s="12">
        <f t="shared" si="28"/>
        <v>1429.818181818181</v>
      </c>
    </row>
    <row r="288" spans="5:9" ht="12.75">
      <c r="E288" s="12">
        <v>26.7</v>
      </c>
      <c r="F288" s="12">
        <f t="shared" si="29"/>
        <v>1432.90909090909</v>
      </c>
      <c r="H288" s="12">
        <v>26.7</v>
      </c>
      <c r="I288" s="12">
        <f t="shared" si="28"/>
        <v>1432.9090909090903</v>
      </c>
    </row>
    <row r="289" spans="5:9" ht="12.75">
      <c r="E289" s="12">
        <v>26.8</v>
      </c>
      <c r="F289" s="12">
        <f>LOOKUP($E$21:$E$621,$B$21:$B$81,$C$21:$C$81)</f>
        <v>1436</v>
      </c>
      <c r="H289" s="12">
        <v>26.8</v>
      </c>
      <c r="I289" s="12">
        <f t="shared" si="28"/>
        <v>1436</v>
      </c>
    </row>
    <row r="290" spans="5:9" ht="12.75">
      <c r="E290" s="12">
        <v>26.9</v>
      </c>
      <c r="F290" s="12">
        <f aca="true" t="shared" si="30" ref="F290:F300">F289+(($F$301-$F$289)/(ROW($F$301)-ROW($F$289)))</f>
        <v>1438.25</v>
      </c>
      <c r="H290" s="12">
        <v>26.9</v>
      </c>
      <c r="I290" s="12">
        <f t="shared" si="28"/>
        <v>1438.25</v>
      </c>
    </row>
    <row r="291" spans="5:9" ht="12.75">
      <c r="E291" s="12">
        <v>27</v>
      </c>
      <c r="F291" s="12">
        <f t="shared" si="30"/>
        <v>1440.5</v>
      </c>
      <c r="H291" s="12">
        <v>27</v>
      </c>
      <c r="I291" s="12">
        <f t="shared" si="28"/>
        <v>1440.5</v>
      </c>
    </row>
    <row r="292" spans="5:9" ht="12.75">
      <c r="E292" s="12">
        <v>27.1</v>
      </c>
      <c r="F292" s="12">
        <f t="shared" si="30"/>
        <v>1442.75</v>
      </c>
      <c r="H292" s="12">
        <v>27.1</v>
      </c>
      <c r="I292" s="12">
        <f t="shared" si="28"/>
        <v>1442.75</v>
      </c>
    </row>
    <row r="293" spans="5:9" ht="12.75">
      <c r="E293" s="12">
        <v>27.2</v>
      </c>
      <c r="F293" s="12">
        <f t="shared" si="30"/>
        <v>1445</v>
      </c>
      <c r="H293" s="12">
        <v>27.2</v>
      </c>
      <c r="I293" s="12">
        <f t="shared" si="28"/>
        <v>1445</v>
      </c>
    </row>
    <row r="294" spans="5:9" ht="12.75">
      <c r="E294" s="12">
        <v>27.3</v>
      </c>
      <c r="F294" s="12">
        <f t="shared" si="30"/>
        <v>1447.25</v>
      </c>
      <c r="H294" s="12">
        <v>27.3</v>
      </c>
      <c r="I294" s="12">
        <f t="shared" si="28"/>
        <v>1447.25</v>
      </c>
    </row>
    <row r="295" spans="5:9" ht="12.75">
      <c r="E295" s="12">
        <v>27.4</v>
      </c>
      <c r="F295" s="12">
        <f t="shared" si="30"/>
        <v>1449.5</v>
      </c>
      <c r="H295" s="12">
        <v>27.4</v>
      </c>
      <c r="I295" s="12">
        <f t="shared" si="28"/>
        <v>1449.5</v>
      </c>
    </row>
    <row r="296" spans="5:9" ht="12.75">
      <c r="E296" s="12">
        <v>27.5</v>
      </c>
      <c r="F296" s="12">
        <f t="shared" si="30"/>
        <v>1451.75</v>
      </c>
      <c r="H296" s="12">
        <v>27.5</v>
      </c>
      <c r="I296" s="12">
        <f t="shared" si="28"/>
        <v>1451.75</v>
      </c>
    </row>
    <row r="297" spans="5:9" ht="12.75">
      <c r="E297" s="12">
        <v>27.6</v>
      </c>
      <c r="F297" s="12">
        <f t="shared" si="30"/>
        <v>1454</v>
      </c>
      <c r="H297" s="12">
        <v>27.6</v>
      </c>
      <c r="I297" s="12">
        <f t="shared" si="28"/>
        <v>1454</v>
      </c>
    </row>
    <row r="298" spans="5:9" ht="12.75">
      <c r="E298" s="12">
        <v>27.7</v>
      </c>
      <c r="F298" s="12">
        <f t="shared" si="30"/>
        <v>1456.25</v>
      </c>
      <c r="H298" s="12">
        <v>27.7</v>
      </c>
      <c r="I298" s="12">
        <f t="shared" si="28"/>
        <v>1456.25</v>
      </c>
    </row>
    <row r="299" spans="5:9" ht="12.75">
      <c r="E299" s="12">
        <v>27.8</v>
      </c>
      <c r="F299" s="12">
        <f t="shared" si="30"/>
        <v>1458.5</v>
      </c>
      <c r="H299" s="12">
        <v>27.8</v>
      </c>
      <c r="I299" s="12">
        <f t="shared" si="28"/>
        <v>1458.5</v>
      </c>
    </row>
    <row r="300" spans="5:9" ht="12.75">
      <c r="E300" s="12">
        <v>27.9</v>
      </c>
      <c r="F300" s="12">
        <f t="shared" si="30"/>
        <v>1460.75</v>
      </c>
      <c r="H300" s="12">
        <v>27.9</v>
      </c>
      <c r="I300" s="12">
        <f t="shared" si="28"/>
        <v>1460.75</v>
      </c>
    </row>
    <row r="301" spans="5:9" ht="12.75">
      <c r="E301" s="12">
        <v>28</v>
      </c>
      <c r="F301" s="12">
        <f>LOOKUP($E$21:$E$621,$B$21:$B$81,$C$21:$C$81)</f>
        <v>1463</v>
      </c>
      <c r="H301" s="12">
        <v>28</v>
      </c>
      <c r="I301" s="12">
        <f t="shared" si="28"/>
        <v>1463</v>
      </c>
    </row>
    <row r="302" spans="5:9" ht="12.75">
      <c r="E302" s="12">
        <v>28.1</v>
      </c>
      <c r="F302" s="12">
        <f aca="true" t="shared" si="31" ref="F302:F311">F301+(($F$312-$F$301)/(ROW($F$312)-ROW($F$301)))</f>
        <v>1464.6363636363637</v>
      </c>
      <c r="H302" s="12">
        <v>28.1</v>
      </c>
      <c r="I302" s="12">
        <f t="shared" si="28"/>
        <v>1464.6363636363635</v>
      </c>
    </row>
    <row r="303" spans="5:9" ht="12.75">
      <c r="E303" s="12">
        <v>28.2</v>
      </c>
      <c r="F303" s="12">
        <f t="shared" si="31"/>
        <v>1466.2727272727275</v>
      </c>
      <c r="H303" s="12">
        <v>28.2</v>
      </c>
      <c r="I303" s="12">
        <f t="shared" si="28"/>
        <v>1466.2727272727275</v>
      </c>
    </row>
    <row r="304" spans="5:9" ht="12.75">
      <c r="E304" s="12">
        <v>28.3</v>
      </c>
      <c r="F304" s="12">
        <f t="shared" si="31"/>
        <v>1467.9090909090912</v>
      </c>
      <c r="H304" s="12">
        <v>28.3</v>
      </c>
      <c r="I304" s="12">
        <f t="shared" si="28"/>
        <v>1467.9090909090912</v>
      </c>
    </row>
    <row r="305" spans="5:9" ht="12.75">
      <c r="E305" s="12">
        <v>28.4</v>
      </c>
      <c r="F305" s="12">
        <f t="shared" si="31"/>
        <v>1469.545454545455</v>
      </c>
      <c r="H305" s="12">
        <v>28.4</v>
      </c>
      <c r="I305" s="12">
        <f t="shared" si="28"/>
        <v>1469.545454545455</v>
      </c>
    </row>
    <row r="306" spans="5:9" ht="12.75">
      <c r="E306" s="12">
        <v>28.5</v>
      </c>
      <c r="F306" s="12">
        <f t="shared" si="31"/>
        <v>1471.1818181818187</v>
      </c>
      <c r="H306" s="12">
        <v>28.5</v>
      </c>
      <c r="I306" s="12">
        <f t="shared" si="28"/>
        <v>1471.1818181818187</v>
      </c>
    </row>
    <row r="307" spans="5:9" ht="12.75">
      <c r="E307" s="12">
        <v>28.6</v>
      </c>
      <c r="F307" s="12">
        <f t="shared" si="31"/>
        <v>1472.8181818181824</v>
      </c>
      <c r="H307" s="12">
        <v>28.6</v>
      </c>
      <c r="I307" s="12">
        <f t="shared" si="28"/>
        <v>1472.8181818181827</v>
      </c>
    </row>
    <row r="308" spans="5:9" ht="12.75">
      <c r="E308" s="12">
        <v>28.7</v>
      </c>
      <c r="F308" s="12">
        <f t="shared" si="31"/>
        <v>1474.4545454545462</v>
      </c>
      <c r="H308" s="12">
        <v>28.7</v>
      </c>
      <c r="I308" s="12">
        <f t="shared" si="28"/>
        <v>1474.4545454545462</v>
      </c>
    </row>
    <row r="309" spans="5:9" ht="12.75">
      <c r="E309" s="12">
        <v>28.8</v>
      </c>
      <c r="F309" s="12">
        <f t="shared" si="31"/>
        <v>1476.09090909091</v>
      </c>
      <c r="H309" s="12">
        <v>28.8</v>
      </c>
      <c r="I309" s="12">
        <f t="shared" si="28"/>
        <v>1476.0909090909097</v>
      </c>
    </row>
    <row r="310" spans="5:9" ht="12.75">
      <c r="E310" s="12">
        <v>28.9</v>
      </c>
      <c r="F310" s="12">
        <f t="shared" si="31"/>
        <v>1477.7272727272737</v>
      </c>
      <c r="H310" s="12">
        <v>28.9</v>
      </c>
      <c r="I310" s="12">
        <f t="shared" si="28"/>
        <v>1477.7272727272737</v>
      </c>
    </row>
    <row r="311" spans="5:9" ht="12.75">
      <c r="E311" s="12">
        <v>29</v>
      </c>
      <c r="F311" s="12">
        <f t="shared" si="31"/>
        <v>1479.3636363636374</v>
      </c>
      <c r="H311" s="12">
        <v>29</v>
      </c>
      <c r="I311" s="12">
        <f t="shared" si="28"/>
        <v>1479.3636363636374</v>
      </c>
    </row>
    <row r="312" spans="5:9" ht="12.75">
      <c r="E312" s="12">
        <v>29.1</v>
      </c>
      <c r="F312" s="12">
        <f>LOOKUP($E$21:$E$621,$B$21:$B$81,$C$21:$C$81)</f>
        <v>1481</v>
      </c>
      <c r="H312" s="12">
        <v>29.1</v>
      </c>
      <c r="I312" s="12">
        <f t="shared" si="28"/>
        <v>1481</v>
      </c>
    </row>
    <row r="313" spans="5:9" ht="12.75">
      <c r="E313" s="12">
        <v>29.2</v>
      </c>
      <c r="F313" s="12">
        <f aca="true" t="shared" si="32" ref="F313:F322">F312+(($F$323-$F$312)/(ROW($F$323)-ROW($F$312)))</f>
        <v>1481.6363636363637</v>
      </c>
      <c r="H313" s="12">
        <v>29.2</v>
      </c>
      <c r="I313" s="12">
        <f t="shared" si="28"/>
        <v>1481.6363636363635</v>
      </c>
    </row>
    <row r="314" spans="5:9" ht="12.75">
      <c r="E314" s="12">
        <v>29.3</v>
      </c>
      <c r="F314" s="12">
        <f t="shared" si="32"/>
        <v>1482.2727272727275</v>
      </c>
      <c r="H314" s="12">
        <v>29.3</v>
      </c>
      <c r="I314" s="12">
        <f t="shared" si="28"/>
        <v>1482.2727272727275</v>
      </c>
    </row>
    <row r="315" spans="5:9" ht="12.75">
      <c r="E315" s="12">
        <v>29.4</v>
      </c>
      <c r="F315" s="12">
        <f t="shared" si="32"/>
        <v>1482.9090909090912</v>
      </c>
      <c r="H315" s="12">
        <v>29.4</v>
      </c>
      <c r="I315" s="12">
        <f t="shared" si="28"/>
        <v>1482.9090909090912</v>
      </c>
    </row>
    <row r="316" spans="5:9" ht="12.75">
      <c r="E316" s="12">
        <v>29.5</v>
      </c>
      <c r="F316" s="12">
        <f t="shared" si="32"/>
        <v>1483.545454545455</v>
      </c>
      <c r="H316" s="12">
        <v>29.5</v>
      </c>
      <c r="I316" s="12">
        <f t="shared" si="28"/>
        <v>1483.545454545455</v>
      </c>
    </row>
    <row r="317" spans="5:9" ht="12.75">
      <c r="E317" s="12">
        <v>29.6</v>
      </c>
      <c r="F317" s="12">
        <f t="shared" si="32"/>
        <v>1484.1818181818187</v>
      </c>
      <c r="H317" s="12">
        <v>29.6</v>
      </c>
      <c r="I317" s="12">
        <f t="shared" si="28"/>
        <v>1484.1818181818187</v>
      </c>
    </row>
    <row r="318" spans="5:9" ht="12.75">
      <c r="E318" s="12">
        <v>29.7</v>
      </c>
      <c r="F318" s="12">
        <f t="shared" si="32"/>
        <v>1484.8181818181824</v>
      </c>
      <c r="H318" s="12">
        <v>29.7</v>
      </c>
      <c r="I318" s="12">
        <f t="shared" si="28"/>
        <v>1484.8181818181827</v>
      </c>
    </row>
    <row r="319" spans="5:9" ht="12.75">
      <c r="E319" s="12">
        <v>29.8</v>
      </c>
      <c r="F319" s="12">
        <f t="shared" si="32"/>
        <v>1485.4545454545462</v>
      </c>
      <c r="H319" s="12">
        <v>29.8</v>
      </c>
      <c r="I319" s="12">
        <f t="shared" si="28"/>
        <v>1485.4545454545462</v>
      </c>
    </row>
    <row r="320" spans="5:9" ht="12.75">
      <c r="E320" s="12">
        <v>29.9</v>
      </c>
      <c r="F320" s="12">
        <f t="shared" si="32"/>
        <v>1486.09090909091</v>
      </c>
      <c r="H320" s="12">
        <v>29.9</v>
      </c>
      <c r="I320" s="12">
        <f t="shared" si="28"/>
        <v>1486.0909090909097</v>
      </c>
    </row>
    <row r="321" spans="5:9" ht="12.75">
      <c r="E321" s="12">
        <v>30</v>
      </c>
      <c r="F321" s="12">
        <f t="shared" si="32"/>
        <v>1486.7272727272737</v>
      </c>
      <c r="H321" s="12">
        <v>30</v>
      </c>
      <c r="I321" s="12">
        <f t="shared" si="28"/>
        <v>1486.7272727272737</v>
      </c>
    </row>
    <row r="322" spans="5:9" ht="12.75">
      <c r="E322" s="12">
        <v>30.1</v>
      </c>
      <c r="F322" s="12">
        <f t="shared" si="32"/>
        <v>1487.3636363636374</v>
      </c>
      <c r="H322" s="12">
        <v>30.1</v>
      </c>
      <c r="I322" s="12">
        <f t="shared" si="28"/>
        <v>1487.3636363636374</v>
      </c>
    </row>
    <row r="323" spans="5:9" ht="12.75">
      <c r="E323" s="12">
        <v>30.2</v>
      </c>
      <c r="F323" s="12">
        <f>LOOKUP($E$21:$E$621,$B$21:$B$81,$C$21:$C$81)</f>
        <v>1488</v>
      </c>
      <c r="H323" s="12">
        <v>30.2</v>
      </c>
      <c r="I323" s="12">
        <f t="shared" si="28"/>
        <v>1488</v>
      </c>
    </row>
    <row r="324" spans="5:9" ht="12.75">
      <c r="E324" s="12">
        <v>30.3</v>
      </c>
      <c r="F324" s="12">
        <f aca="true" t="shared" si="33" ref="F324:F333">F323+(($F$334-$F$323)/(ROW($F$334)-ROW($F$323)))</f>
        <v>1488.5454545454545</v>
      </c>
      <c r="H324" s="12">
        <v>30.3</v>
      </c>
      <c r="I324" s="12">
        <f t="shared" si="28"/>
        <v>1488.5454545454545</v>
      </c>
    </row>
    <row r="325" spans="5:9" ht="12.75">
      <c r="E325" s="12">
        <v>30.4</v>
      </c>
      <c r="F325" s="12">
        <f t="shared" si="33"/>
        <v>1489.090909090909</v>
      </c>
      <c r="H325" s="12">
        <v>30.4</v>
      </c>
      <c r="I325" s="12">
        <f t="shared" si="28"/>
        <v>1489.0909090909088</v>
      </c>
    </row>
    <row r="326" spans="5:9" ht="12.75">
      <c r="E326" s="12">
        <v>30.5</v>
      </c>
      <c r="F326" s="12">
        <f t="shared" si="33"/>
        <v>1489.6363636363635</v>
      </c>
      <c r="H326" s="12">
        <v>30.5</v>
      </c>
      <c r="I326" s="12">
        <f t="shared" si="28"/>
        <v>1489.6363636363635</v>
      </c>
    </row>
    <row r="327" spans="5:9" ht="12.75">
      <c r="E327" s="12">
        <v>30.6</v>
      </c>
      <c r="F327" s="12">
        <f t="shared" si="33"/>
        <v>1490.181818181818</v>
      </c>
      <c r="H327" s="12">
        <v>30.6</v>
      </c>
      <c r="I327" s="12">
        <f t="shared" si="28"/>
        <v>1490.181818181818</v>
      </c>
    </row>
    <row r="328" spans="5:9" ht="12.75">
      <c r="E328" s="12">
        <v>30.7</v>
      </c>
      <c r="F328" s="12">
        <f t="shared" si="33"/>
        <v>1490.7272727272725</v>
      </c>
      <c r="H328" s="12">
        <v>30.7</v>
      </c>
      <c r="I328" s="12">
        <f t="shared" si="28"/>
        <v>1490.7272727272725</v>
      </c>
    </row>
    <row r="329" spans="5:9" ht="12.75">
      <c r="E329" s="12">
        <v>30.8</v>
      </c>
      <c r="F329" s="12">
        <f t="shared" si="33"/>
        <v>1491.272727272727</v>
      </c>
      <c r="H329" s="12">
        <v>30.8</v>
      </c>
      <c r="I329" s="12">
        <f t="shared" si="28"/>
        <v>1491.2727272727268</v>
      </c>
    </row>
    <row r="330" spans="5:9" ht="12.75">
      <c r="E330" s="12">
        <v>30.9</v>
      </c>
      <c r="F330" s="12">
        <f t="shared" si="33"/>
        <v>1491.8181818181815</v>
      </c>
      <c r="H330" s="12">
        <v>30.9</v>
      </c>
      <c r="I330" s="12">
        <f t="shared" si="28"/>
        <v>1491.8181818181818</v>
      </c>
    </row>
    <row r="331" spans="5:9" ht="12.75">
      <c r="E331" s="12">
        <v>31</v>
      </c>
      <c r="F331" s="12">
        <f t="shared" si="33"/>
        <v>1492.363636363636</v>
      </c>
      <c r="H331" s="12">
        <v>31</v>
      </c>
      <c r="I331" s="12">
        <f t="shared" si="28"/>
        <v>1492.363636363636</v>
      </c>
    </row>
    <row r="332" spans="5:9" ht="12.75">
      <c r="E332" s="12">
        <v>31.1</v>
      </c>
      <c r="F332" s="12">
        <f t="shared" si="33"/>
        <v>1492.9090909090905</v>
      </c>
      <c r="H332" s="12">
        <v>31.1</v>
      </c>
      <c r="I332" s="12">
        <f t="shared" si="28"/>
        <v>1492.9090909090905</v>
      </c>
    </row>
    <row r="333" spans="5:9" ht="12.75">
      <c r="E333" s="12">
        <v>31.2</v>
      </c>
      <c r="F333" s="12">
        <f t="shared" si="33"/>
        <v>1493.454545454545</v>
      </c>
      <c r="H333" s="12">
        <v>31.2</v>
      </c>
      <c r="I333" s="12">
        <f t="shared" si="28"/>
        <v>1493.454545454545</v>
      </c>
    </row>
    <row r="334" spans="5:9" ht="12.75">
      <c r="E334" s="12">
        <v>31.3</v>
      </c>
      <c r="F334" s="12">
        <f>LOOKUP($E$21:$E$621,$B$21:$B$81,$C$21:$C$81)</f>
        <v>1494</v>
      </c>
      <c r="H334" s="12">
        <v>31.3</v>
      </c>
      <c r="I334" s="12">
        <f t="shared" si="28"/>
        <v>1494</v>
      </c>
    </row>
    <row r="335" spans="5:9" ht="12.75">
      <c r="E335" s="12">
        <v>31.4</v>
      </c>
      <c r="F335" s="12">
        <f aca="true" t="shared" si="34" ref="F335:F344">F334+(($F$345-$F$334)/(ROW($F$345)-ROW($F$334)))</f>
        <v>1494.5454545454545</v>
      </c>
      <c r="H335" s="12">
        <v>31.4</v>
      </c>
      <c r="I335" s="12">
        <f t="shared" si="28"/>
        <v>1494.5454545454545</v>
      </c>
    </row>
    <row r="336" spans="5:9" ht="12.75">
      <c r="E336" s="12">
        <v>31.5</v>
      </c>
      <c r="F336" s="12">
        <f t="shared" si="34"/>
        <v>1495.090909090909</v>
      </c>
      <c r="H336" s="12">
        <v>31.5</v>
      </c>
      <c r="I336" s="12">
        <f t="shared" si="28"/>
        <v>1495.0909090909088</v>
      </c>
    </row>
    <row r="337" spans="5:9" ht="12.75">
      <c r="E337" s="12">
        <v>31.6</v>
      </c>
      <c r="F337" s="12">
        <f t="shared" si="34"/>
        <v>1495.6363636363635</v>
      </c>
      <c r="H337" s="12">
        <v>31.6</v>
      </c>
      <c r="I337" s="12">
        <f t="shared" si="28"/>
        <v>1495.6363636363635</v>
      </c>
    </row>
    <row r="338" spans="5:9" ht="12.75">
      <c r="E338" s="12">
        <v>31.7</v>
      </c>
      <c r="F338" s="12">
        <f t="shared" si="34"/>
        <v>1496.181818181818</v>
      </c>
      <c r="H338" s="12">
        <v>31.7</v>
      </c>
      <c r="I338" s="12">
        <f t="shared" si="28"/>
        <v>1496.181818181818</v>
      </c>
    </row>
    <row r="339" spans="5:9" ht="12.75">
      <c r="E339" s="12">
        <v>31.8</v>
      </c>
      <c r="F339" s="12">
        <f t="shared" si="34"/>
        <v>1496.7272727272725</v>
      </c>
      <c r="H339" s="12">
        <v>31.8</v>
      </c>
      <c r="I339" s="12">
        <f t="shared" si="28"/>
        <v>1496.7272727272725</v>
      </c>
    </row>
    <row r="340" spans="5:9" ht="12.75">
      <c r="E340" s="12">
        <v>31.9</v>
      </c>
      <c r="F340" s="12">
        <f t="shared" si="34"/>
        <v>1497.272727272727</v>
      </c>
      <c r="H340" s="12">
        <v>31.9</v>
      </c>
      <c r="I340" s="12">
        <f t="shared" si="28"/>
        <v>1497.2727272727268</v>
      </c>
    </row>
    <row r="341" spans="5:9" ht="12.75">
      <c r="E341" s="12">
        <v>32</v>
      </c>
      <c r="F341" s="12">
        <f t="shared" si="34"/>
        <v>1497.8181818181815</v>
      </c>
      <c r="H341" s="12">
        <v>32</v>
      </c>
      <c r="I341" s="12">
        <f aca="true" t="shared" si="35" ref="I341:I404">$F341*$I$17/$B$5</f>
        <v>1497.8181818181818</v>
      </c>
    </row>
    <row r="342" spans="5:9" ht="12.75">
      <c r="E342" s="12">
        <v>32.1</v>
      </c>
      <c r="F342" s="12">
        <f t="shared" si="34"/>
        <v>1498.363636363636</v>
      </c>
      <c r="H342" s="12">
        <v>32.1</v>
      </c>
      <c r="I342" s="12">
        <f t="shared" si="35"/>
        <v>1498.363636363636</v>
      </c>
    </row>
    <row r="343" spans="5:9" ht="12.75">
      <c r="E343" s="12">
        <v>32.2</v>
      </c>
      <c r="F343" s="12">
        <f t="shared" si="34"/>
        <v>1498.9090909090905</v>
      </c>
      <c r="H343" s="12">
        <v>32.2</v>
      </c>
      <c r="I343" s="12">
        <f t="shared" si="35"/>
        <v>1498.9090909090905</v>
      </c>
    </row>
    <row r="344" spans="5:9" ht="12.75">
      <c r="E344" s="12">
        <v>32.3</v>
      </c>
      <c r="F344" s="12">
        <f t="shared" si="34"/>
        <v>1499.454545454545</v>
      </c>
      <c r="H344" s="12">
        <v>32.3</v>
      </c>
      <c r="I344" s="12">
        <f t="shared" si="35"/>
        <v>1499.454545454545</v>
      </c>
    </row>
    <row r="345" spans="5:9" ht="12.75">
      <c r="E345" s="12">
        <v>32.4</v>
      </c>
      <c r="F345" s="12">
        <f>LOOKUP($E$21:$E$621,$B$21:$B$81,$C$21:$C$81)</f>
        <v>1500</v>
      </c>
      <c r="H345" s="12">
        <v>32.4</v>
      </c>
      <c r="I345" s="12">
        <f t="shared" si="35"/>
        <v>1500</v>
      </c>
    </row>
    <row r="346" spans="5:9" ht="12.75">
      <c r="E346" s="12">
        <v>32.5</v>
      </c>
      <c r="F346" s="12">
        <f aca="true" t="shared" si="36" ref="F346:F356">F345+(($F$357-$F$345)/(ROW($F$357)-ROW($F$345)))</f>
        <v>1500</v>
      </c>
      <c r="H346" s="12">
        <v>32.5</v>
      </c>
      <c r="I346" s="12">
        <f t="shared" si="35"/>
        <v>1500</v>
      </c>
    </row>
    <row r="347" spans="5:9" ht="12.75">
      <c r="E347" s="12">
        <v>32.6</v>
      </c>
      <c r="F347" s="12">
        <f t="shared" si="36"/>
        <v>1500</v>
      </c>
      <c r="H347" s="12">
        <v>32.6</v>
      </c>
      <c r="I347" s="12">
        <f t="shared" si="35"/>
        <v>1500</v>
      </c>
    </row>
    <row r="348" spans="5:9" ht="12.75">
      <c r="E348" s="12">
        <v>32.7</v>
      </c>
      <c r="F348" s="12">
        <f t="shared" si="36"/>
        <v>1500</v>
      </c>
      <c r="H348" s="12">
        <v>32.7</v>
      </c>
      <c r="I348" s="12">
        <f t="shared" si="35"/>
        <v>1500</v>
      </c>
    </row>
    <row r="349" spans="5:9" ht="12.75">
      <c r="E349" s="12">
        <v>32.8</v>
      </c>
      <c r="F349" s="12">
        <f t="shared" si="36"/>
        <v>1500</v>
      </c>
      <c r="H349" s="12">
        <v>32.8</v>
      </c>
      <c r="I349" s="12">
        <f t="shared" si="35"/>
        <v>1500</v>
      </c>
    </row>
    <row r="350" spans="5:9" ht="12.75">
      <c r="E350" s="12">
        <v>32.9</v>
      </c>
      <c r="F350" s="12">
        <f t="shared" si="36"/>
        <v>1500</v>
      </c>
      <c r="H350" s="12">
        <v>32.9</v>
      </c>
      <c r="I350" s="12">
        <f t="shared" si="35"/>
        <v>1500</v>
      </c>
    </row>
    <row r="351" spans="5:9" ht="12.75">
      <c r="E351" s="12">
        <v>33</v>
      </c>
      <c r="F351" s="12">
        <f t="shared" si="36"/>
        <v>1500</v>
      </c>
      <c r="H351" s="12">
        <v>33</v>
      </c>
      <c r="I351" s="12">
        <f t="shared" si="35"/>
        <v>1500</v>
      </c>
    </row>
    <row r="352" spans="5:9" ht="12.75">
      <c r="E352" s="12">
        <v>33.1</v>
      </c>
      <c r="F352" s="12">
        <f t="shared" si="36"/>
        <v>1500</v>
      </c>
      <c r="H352" s="12">
        <v>33.1</v>
      </c>
      <c r="I352" s="12">
        <f t="shared" si="35"/>
        <v>1500</v>
      </c>
    </row>
    <row r="353" spans="5:9" ht="12.75">
      <c r="E353" s="12">
        <v>33.2</v>
      </c>
      <c r="F353" s="12">
        <f t="shared" si="36"/>
        <v>1500</v>
      </c>
      <c r="H353" s="12">
        <v>33.2</v>
      </c>
      <c r="I353" s="12">
        <f t="shared" si="35"/>
        <v>1500</v>
      </c>
    </row>
    <row r="354" spans="5:9" ht="12.75">
      <c r="E354" s="12">
        <v>33.3</v>
      </c>
      <c r="F354" s="12">
        <f t="shared" si="36"/>
        <v>1500</v>
      </c>
      <c r="H354" s="12">
        <v>33.3</v>
      </c>
      <c r="I354" s="12">
        <f t="shared" si="35"/>
        <v>1500</v>
      </c>
    </row>
    <row r="355" spans="5:9" ht="12.75">
      <c r="E355" s="12">
        <v>33.4</v>
      </c>
      <c r="F355" s="12">
        <f t="shared" si="36"/>
        <v>1500</v>
      </c>
      <c r="H355" s="12">
        <v>33.4</v>
      </c>
      <c r="I355" s="12">
        <f t="shared" si="35"/>
        <v>1500</v>
      </c>
    </row>
    <row r="356" spans="5:9" ht="12.75">
      <c r="E356" s="12">
        <v>33.5</v>
      </c>
      <c r="F356" s="12">
        <f t="shared" si="36"/>
        <v>1500</v>
      </c>
      <c r="H356" s="12">
        <v>33.5</v>
      </c>
      <c r="I356" s="12">
        <f t="shared" si="35"/>
        <v>1500</v>
      </c>
    </row>
    <row r="357" spans="5:9" ht="12.75">
      <c r="E357" s="12">
        <v>33.6</v>
      </c>
      <c r="F357" s="12">
        <f>LOOKUP($E$21:$E$621,$B$21:$B$81,$C$21:$C$81)</f>
        <v>1500</v>
      </c>
      <c r="H357" s="12">
        <v>33.6</v>
      </c>
      <c r="I357" s="12">
        <f t="shared" si="35"/>
        <v>1500</v>
      </c>
    </row>
    <row r="358" spans="5:9" ht="12.75">
      <c r="E358" s="12">
        <v>33.7</v>
      </c>
      <c r="F358" s="12">
        <f aca="true" t="shared" si="37" ref="F358:F367">F357+(($F$368-$F$357)/(ROW($F$368)-ROW($F$357)))</f>
        <v>1500</v>
      </c>
      <c r="H358" s="12">
        <v>33.7</v>
      </c>
      <c r="I358" s="12">
        <f t="shared" si="35"/>
        <v>1500</v>
      </c>
    </row>
    <row r="359" spans="5:9" ht="12.75">
      <c r="E359" s="12">
        <v>33.8</v>
      </c>
      <c r="F359" s="12">
        <f t="shared" si="37"/>
        <v>1500</v>
      </c>
      <c r="H359" s="12">
        <v>33.8</v>
      </c>
      <c r="I359" s="12">
        <f t="shared" si="35"/>
        <v>1500</v>
      </c>
    </row>
    <row r="360" spans="5:9" ht="12.75">
      <c r="E360" s="12">
        <v>33.9</v>
      </c>
      <c r="F360" s="12">
        <f t="shared" si="37"/>
        <v>1500</v>
      </c>
      <c r="H360" s="12">
        <v>33.9</v>
      </c>
      <c r="I360" s="12">
        <f t="shared" si="35"/>
        <v>1500</v>
      </c>
    </row>
    <row r="361" spans="5:9" ht="12.75">
      <c r="E361" s="12">
        <v>34</v>
      </c>
      <c r="F361" s="12">
        <f t="shared" si="37"/>
        <v>1500</v>
      </c>
      <c r="H361" s="12">
        <v>34</v>
      </c>
      <c r="I361" s="12">
        <f t="shared" si="35"/>
        <v>1500</v>
      </c>
    </row>
    <row r="362" spans="5:9" ht="12.75">
      <c r="E362" s="12">
        <v>34.1</v>
      </c>
      <c r="F362" s="12">
        <f t="shared" si="37"/>
        <v>1500</v>
      </c>
      <c r="H362" s="12">
        <v>34.1</v>
      </c>
      <c r="I362" s="12">
        <f t="shared" si="35"/>
        <v>1500</v>
      </c>
    </row>
    <row r="363" spans="5:9" ht="12.75">
      <c r="E363" s="12">
        <v>34.2</v>
      </c>
      <c r="F363" s="12">
        <f t="shared" si="37"/>
        <v>1500</v>
      </c>
      <c r="H363" s="12">
        <v>34.2</v>
      </c>
      <c r="I363" s="12">
        <f t="shared" si="35"/>
        <v>1500</v>
      </c>
    </row>
    <row r="364" spans="5:9" ht="12.75">
      <c r="E364" s="12">
        <v>34.3</v>
      </c>
      <c r="F364" s="12">
        <f t="shared" si="37"/>
        <v>1500</v>
      </c>
      <c r="H364" s="12">
        <v>34.3</v>
      </c>
      <c r="I364" s="12">
        <f t="shared" si="35"/>
        <v>1500</v>
      </c>
    </row>
    <row r="365" spans="5:9" ht="12.75">
      <c r="E365" s="12">
        <v>34.4</v>
      </c>
      <c r="F365" s="12">
        <f t="shared" si="37"/>
        <v>1500</v>
      </c>
      <c r="H365" s="12">
        <v>34.4</v>
      </c>
      <c r="I365" s="12">
        <f t="shared" si="35"/>
        <v>1500</v>
      </c>
    </row>
    <row r="366" spans="5:9" ht="12.75">
      <c r="E366" s="12">
        <v>34.5</v>
      </c>
      <c r="F366" s="12">
        <f t="shared" si="37"/>
        <v>1500</v>
      </c>
      <c r="H366" s="12">
        <v>34.5</v>
      </c>
      <c r="I366" s="12">
        <f t="shared" si="35"/>
        <v>1500</v>
      </c>
    </row>
    <row r="367" spans="5:9" ht="12.75">
      <c r="E367" s="12">
        <v>34.6</v>
      </c>
      <c r="F367" s="12">
        <f t="shared" si="37"/>
        <v>1500</v>
      </c>
      <c r="H367" s="12">
        <v>34.6</v>
      </c>
      <c r="I367" s="12">
        <f t="shared" si="35"/>
        <v>1500</v>
      </c>
    </row>
    <row r="368" spans="5:9" ht="12.75">
      <c r="E368" s="12">
        <v>34.7</v>
      </c>
      <c r="F368" s="12">
        <f>LOOKUP($E$21:$E$621,$B$21:$B$81,$C$21:$C$81)</f>
        <v>1500</v>
      </c>
      <c r="H368" s="12">
        <v>34.7</v>
      </c>
      <c r="I368" s="12">
        <f t="shared" si="35"/>
        <v>1500</v>
      </c>
    </row>
    <row r="369" spans="5:9" ht="12.75">
      <c r="E369" s="12">
        <v>34.8</v>
      </c>
      <c r="F369" s="12">
        <f aca="true" t="shared" si="38" ref="F369:F378">F368+(($F$379-$F$368)/(ROW($F$379)-ROW($F$368)))</f>
        <v>1500</v>
      </c>
      <c r="H369" s="12">
        <v>34.8</v>
      </c>
      <c r="I369" s="12">
        <f t="shared" si="35"/>
        <v>1500</v>
      </c>
    </row>
    <row r="370" spans="5:9" ht="12.75">
      <c r="E370" s="12">
        <v>34.9</v>
      </c>
      <c r="F370" s="12">
        <f t="shared" si="38"/>
        <v>1500</v>
      </c>
      <c r="H370" s="12">
        <v>34.9</v>
      </c>
      <c r="I370" s="12">
        <f t="shared" si="35"/>
        <v>1500</v>
      </c>
    </row>
    <row r="371" spans="5:9" ht="12.75">
      <c r="E371" s="12">
        <v>35</v>
      </c>
      <c r="F371" s="12">
        <f t="shared" si="38"/>
        <v>1500</v>
      </c>
      <c r="H371" s="12">
        <v>35</v>
      </c>
      <c r="I371" s="12">
        <f t="shared" si="35"/>
        <v>1500</v>
      </c>
    </row>
    <row r="372" spans="5:9" ht="12.75">
      <c r="E372" s="12">
        <v>35.1</v>
      </c>
      <c r="F372" s="12">
        <f t="shared" si="38"/>
        <v>1500</v>
      </c>
      <c r="H372" s="12">
        <v>35.1</v>
      </c>
      <c r="I372" s="12">
        <f t="shared" si="35"/>
        <v>1500</v>
      </c>
    </row>
    <row r="373" spans="5:9" ht="12.75">
      <c r="E373" s="12">
        <v>35.2</v>
      </c>
      <c r="F373" s="12">
        <f t="shared" si="38"/>
        <v>1500</v>
      </c>
      <c r="H373" s="12">
        <v>35.2</v>
      </c>
      <c r="I373" s="12">
        <f t="shared" si="35"/>
        <v>1500</v>
      </c>
    </row>
    <row r="374" spans="5:9" ht="12.75">
      <c r="E374" s="12">
        <v>35.3</v>
      </c>
      <c r="F374" s="12">
        <f t="shared" si="38"/>
        <v>1500</v>
      </c>
      <c r="H374" s="12">
        <v>35.3</v>
      </c>
      <c r="I374" s="12">
        <f t="shared" si="35"/>
        <v>1500</v>
      </c>
    </row>
    <row r="375" spans="5:9" ht="12.75">
      <c r="E375" s="12">
        <v>35.4</v>
      </c>
      <c r="F375" s="12">
        <f t="shared" si="38"/>
        <v>1500</v>
      </c>
      <c r="H375" s="12">
        <v>35.4</v>
      </c>
      <c r="I375" s="12">
        <f t="shared" si="35"/>
        <v>1500</v>
      </c>
    </row>
    <row r="376" spans="5:9" ht="12.75">
      <c r="E376" s="12">
        <v>35.5</v>
      </c>
      <c r="F376" s="12">
        <f t="shared" si="38"/>
        <v>1500</v>
      </c>
      <c r="H376" s="12">
        <v>35.5</v>
      </c>
      <c r="I376" s="12">
        <f t="shared" si="35"/>
        <v>1500</v>
      </c>
    </row>
    <row r="377" spans="5:9" ht="12.75">
      <c r="E377" s="12">
        <v>35.6</v>
      </c>
      <c r="F377" s="12">
        <f t="shared" si="38"/>
        <v>1500</v>
      </c>
      <c r="H377" s="12">
        <v>35.6</v>
      </c>
      <c r="I377" s="12">
        <f t="shared" si="35"/>
        <v>1500</v>
      </c>
    </row>
    <row r="378" spans="5:9" ht="12.75">
      <c r="E378" s="12">
        <v>35.7</v>
      </c>
      <c r="F378" s="12">
        <f t="shared" si="38"/>
        <v>1500</v>
      </c>
      <c r="H378" s="12">
        <v>35.7</v>
      </c>
      <c r="I378" s="12">
        <f t="shared" si="35"/>
        <v>1500</v>
      </c>
    </row>
    <row r="379" spans="5:9" ht="12.75">
      <c r="E379" s="12">
        <v>35.8</v>
      </c>
      <c r="F379" s="12">
        <f>LOOKUP($E$21:$E$621,$B$21:$B$81,$C$21:$C$81)</f>
        <v>1500</v>
      </c>
      <c r="H379" s="12">
        <v>35.8</v>
      </c>
      <c r="I379" s="12">
        <f t="shared" si="35"/>
        <v>1500</v>
      </c>
    </row>
    <row r="380" spans="5:9" ht="12.75">
      <c r="E380" s="12">
        <v>35.9</v>
      </c>
      <c r="F380" s="12">
        <f aca="true" t="shared" si="39" ref="F380:F389">F379+(($F$390-$F$379)/(ROW($F$390)-ROW($F$379)))</f>
        <v>1500</v>
      </c>
      <c r="H380" s="12">
        <v>35.9</v>
      </c>
      <c r="I380" s="12">
        <f t="shared" si="35"/>
        <v>1500</v>
      </c>
    </row>
    <row r="381" spans="5:9" ht="12.75">
      <c r="E381" s="12">
        <v>36</v>
      </c>
      <c r="F381" s="12">
        <f t="shared" si="39"/>
        <v>1500</v>
      </c>
      <c r="H381" s="12">
        <v>36</v>
      </c>
      <c r="I381" s="12">
        <f t="shared" si="35"/>
        <v>1500</v>
      </c>
    </row>
    <row r="382" spans="5:9" ht="12.75">
      <c r="E382" s="12">
        <v>36.1</v>
      </c>
      <c r="F382" s="12">
        <f t="shared" si="39"/>
        <v>1500</v>
      </c>
      <c r="H382" s="12">
        <v>36.1</v>
      </c>
      <c r="I382" s="12">
        <f t="shared" si="35"/>
        <v>1500</v>
      </c>
    </row>
    <row r="383" spans="5:9" ht="12.75">
      <c r="E383" s="12">
        <v>36.2</v>
      </c>
      <c r="F383" s="12">
        <f t="shared" si="39"/>
        <v>1500</v>
      </c>
      <c r="H383" s="12">
        <v>36.2</v>
      </c>
      <c r="I383" s="12">
        <f t="shared" si="35"/>
        <v>1500</v>
      </c>
    </row>
    <row r="384" spans="5:9" ht="12.75">
      <c r="E384" s="12">
        <v>36.3</v>
      </c>
      <c r="F384" s="12">
        <f t="shared" si="39"/>
        <v>1500</v>
      </c>
      <c r="H384" s="12">
        <v>36.3</v>
      </c>
      <c r="I384" s="12">
        <f t="shared" si="35"/>
        <v>1500</v>
      </c>
    </row>
    <row r="385" spans="5:9" ht="12.75">
      <c r="E385" s="12">
        <v>36.4</v>
      </c>
      <c r="F385" s="12">
        <f t="shared" si="39"/>
        <v>1500</v>
      </c>
      <c r="H385" s="12">
        <v>36.4</v>
      </c>
      <c r="I385" s="12">
        <f t="shared" si="35"/>
        <v>1500</v>
      </c>
    </row>
    <row r="386" spans="5:9" ht="12.75">
      <c r="E386" s="12">
        <v>36.5</v>
      </c>
      <c r="F386" s="12">
        <f t="shared" si="39"/>
        <v>1500</v>
      </c>
      <c r="H386" s="12">
        <v>36.5</v>
      </c>
      <c r="I386" s="12">
        <f t="shared" si="35"/>
        <v>1500</v>
      </c>
    </row>
    <row r="387" spans="5:9" ht="12.75">
      <c r="E387" s="12">
        <v>36.6</v>
      </c>
      <c r="F387" s="12">
        <f t="shared" si="39"/>
        <v>1500</v>
      </c>
      <c r="H387" s="12">
        <v>36.6</v>
      </c>
      <c r="I387" s="12">
        <f t="shared" si="35"/>
        <v>1500</v>
      </c>
    </row>
    <row r="388" spans="5:9" ht="12.75">
      <c r="E388" s="12">
        <v>36.7</v>
      </c>
      <c r="F388" s="12">
        <f t="shared" si="39"/>
        <v>1500</v>
      </c>
      <c r="H388" s="12">
        <v>36.7</v>
      </c>
      <c r="I388" s="12">
        <f t="shared" si="35"/>
        <v>1500</v>
      </c>
    </row>
    <row r="389" spans="5:9" ht="12.75">
      <c r="E389" s="12">
        <v>36.8</v>
      </c>
      <c r="F389" s="12">
        <f t="shared" si="39"/>
        <v>1500</v>
      </c>
      <c r="H389" s="12">
        <v>36.8</v>
      </c>
      <c r="I389" s="12">
        <f t="shared" si="35"/>
        <v>1500</v>
      </c>
    </row>
    <row r="390" spans="5:9" ht="12.75">
      <c r="E390" s="12">
        <v>36.9</v>
      </c>
      <c r="F390" s="12">
        <f>LOOKUP($E$21:$E$621,$B$21:$B$81,$C$21:$C$81)</f>
        <v>1500</v>
      </c>
      <c r="H390" s="12">
        <v>36.9</v>
      </c>
      <c r="I390" s="12">
        <f t="shared" si="35"/>
        <v>1500</v>
      </c>
    </row>
    <row r="391" spans="5:9" ht="12.75">
      <c r="E391" s="12">
        <v>37</v>
      </c>
      <c r="F391" s="12">
        <f aca="true" t="shared" si="40" ref="F391:F400">F390+(($F$401-$F$390)/(ROW($F$401)-ROW($F$390)))</f>
        <v>1500</v>
      </c>
      <c r="H391" s="12">
        <v>37</v>
      </c>
      <c r="I391" s="12">
        <f t="shared" si="35"/>
        <v>1500</v>
      </c>
    </row>
    <row r="392" spans="5:9" ht="12.75">
      <c r="E392" s="12">
        <v>37.1</v>
      </c>
      <c r="F392" s="12">
        <f t="shared" si="40"/>
        <v>1500</v>
      </c>
      <c r="H392" s="12">
        <v>37.1</v>
      </c>
      <c r="I392" s="12">
        <f t="shared" si="35"/>
        <v>1500</v>
      </c>
    </row>
    <row r="393" spans="5:9" ht="12.75">
      <c r="E393" s="12">
        <v>37.2</v>
      </c>
      <c r="F393" s="12">
        <f t="shared" si="40"/>
        <v>1500</v>
      </c>
      <c r="H393" s="12">
        <v>37.2</v>
      </c>
      <c r="I393" s="12">
        <f t="shared" si="35"/>
        <v>1500</v>
      </c>
    </row>
    <row r="394" spans="5:9" ht="12.75">
      <c r="E394" s="12">
        <v>37.3</v>
      </c>
      <c r="F394" s="12">
        <f t="shared" si="40"/>
        <v>1500</v>
      </c>
      <c r="H394" s="12">
        <v>37.3</v>
      </c>
      <c r="I394" s="12">
        <f t="shared" si="35"/>
        <v>1500</v>
      </c>
    </row>
    <row r="395" spans="5:9" ht="12.75">
      <c r="E395" s="12">
        <v>37.4</v>
      </c>
      <c r="F395" s="12">
        <f t="shared" si="40"/>
        <v>1500</v>
      </c>
      <c r="H395" s="12">
        <v>37.4</v>
      </c>
      <c r="I395" s="12">
        <f t="shared" si="35"/>
        <v>1500</v>
      </c>
    </row>
    <row r="396" spans="5:9" ht="12.75">
      <c r="E396" s="12">
        <v>37.5</v>
      </c>
      <c r="F396" s="12">
        <f t="shared" si="40"/>
        <v>1500</v>
      </c>
      <c r="H396" s="12">
        <v>37.5</v>
      </c>
      <c r="I396" s="12">
        <f t="shared" si="35"/>
        <v>1500</v>
      </c>
    </row>
    <row r="397" spans="5:9" ht="12.75">
      <c r="E397" s="12">
        <v>37.6</v>
      </c>
      <c r="F397" s="12">
        <f t="shared" si="40"/>
        <v>1500</v>
      </c>
      <c r="H397" s="12">
        <v>37.6</v>
      </c>
      <c r="I397" s="12">
        <f t="shared" si="35"/>
        <v>1500</v>
      </c>
    </row>
    <row r="398" spans="5:9" ht="12.75">
      <c r="E398" s="12">
        <v>37.7</v>
      </c>
      <c r="F398" s="12">
        <f t="shared" si="40"/>
        <v>1500</v>
      </c>
      <c r="H398" s="12">
        <v>37.7</v>
      </c>
      <c r="I398" s="12">
        <f t="shared" si="35"/>
        <v>1500</v>
      </c>
    </row>
    <row r="399" spans="5:9" ht="12.75">
      <c r="E399" s="12">
        <v>37.8</v>
      </c>
      <c r="F399" s="12">
        <f t="shared" si="40"/>
        <v>1500</v>
      </c>
      <c r="H399" s="12">
        <v>37.8</v>
      </c>
      <c r="I399" s="12">
        <f t="shared" si="35"/>
        <v>1500</v>
      </c>
    </row>
    <row r="400" spans="5:9" ht="12.75">
      <c r="E400" s="12">
        <v>37.9</v>
      </c>
      <c r="F400" s="12">
        <f t="shared" si="40"/>
        <v>1500</v>
      </c>
      <c r="H400" s="12">
        <v>37.9</v>
      </c>
      <c r="I400" s="12">
        <f t="shared" si="35"/>
        <v>1500</v>
      </c>
    </row>
    <row r="401" spans="5:9" ht="12.75">
      <c r="E401" s="12">
        <v>38</v>
      </c>
      <c r="F401" s="12">
        <f>LOOKUP($E$21:$E$621,$B$21:$B$81,$C$21:$C$81)</f>
        <v>1500</v>
      </c>
      <c r="H401" s="12">
        <v>38</v>
      </c>
      <c r="I401" s="12">
        <f t="shared" si="35"/>
        <v>1500</v>
      </c>
    </row>
    <row r="402" spans="5:9" ht="12.75">
      <c r="E402" s="12">
        <v>38.1</v>
      </c>
      <c r="F402" s="12">
        <f aca="true" t="shared" si="41" ref="F402:F411">F401+(($F$412-$F$401)/(ROW($F$412)-ROW($F$401)))</f>
        <v>1500</v>
      </c>
      <c r="H402" s="12">
        <v>38.1</v>
      </c>
      <c r="I402" s="12">
        <f t="shared" si="35"/>
        <v>1500</v>
      </c>
    </row>
    <row r="403" spans="5:9" ht="12.75">
      <c r="E403" s="12">
        <v>38.2</v>
      </c>
      <c r="F403" s="12">
        <f t="shared" si="41"/>
        <v>1500</v>
      </c>
      <c r="H403" s="12">
        <v>38.2</v>
      </c>
      <c r="I403" s="12">
        <f t="shared" si="35"/>
        <v>1500</v>
      </c>
    </row>
    <row r="404" spans="5:9" ht="12.75">
      <c r="E404" s="12">
        <v>38.3</v>
      </c>
      <c r="F404" s="12">
        <f t="shared" si="41"/>
        <v>1500</v>
      </c>
      <c r="H404" s="12">
        <v>38.3</v>
      </c>
      <c r="I404" s="12">
        <f t="shared" si="35"/>
        <v>1500</v>
      </c>
    </row>
    <row r="405" spans="5:9" ht="12.75">
      <c r="E405" s="12">
        <v>38.4</v>
      </c>
      <c r="F405" s="12">
        <f t="shared" si="41"/>
        <v>1500</v>
      </c>
      <c r="H405" s="12">
        <v>38.4</v>
      </c>
      <c r="I405" s="12">
        <f aca="true" t="shared" si="42" ref="I405:I468">$F405*$I$17/$B$5</f>
        <v>1500</v>
      </c>
    </row>
    <row r="406" spans="5:9" ht="12.75">
      <c r="E406" s="12">
        <v>38.5</v>
      </c>
      <c r="F406" s="12">
        <f t="shared" si="41"/>
        <v>1500</v>
      </c>
      <c r="H406" s="12">
        <v>38.5</v>
      </c>
      <c r="I406" s="12">
        <f t="shared" si="42"/>
        <v>1500</v>
      </c>
    </row>
    <row r="407" spans="5:9" ht="12.75">
      <c r="E407" s="12">
        <v>38.6</v>
      </c>
      <c r="F407" s="12">
        <f t="shared" si="41"/>
        <v>1500</v>
      </c>
      <c r="H407" s="12">
        <v>38.6</v>
      </c>
      <c r="I407" s="12">
        <f t="shared" si="42"/>
        <v>1500</v>
      </c>
    </row>
    <row r="408" spans="5:9" ht="12.75">
      <c r="E408" s="12">
        <v>38.7</v>
      </c>
      <c r="F408" s="12">
        <f t="shared" si="41"/>
        <v>1500</v>
      </c>
      <c r="H408" s="12">
        <v>38.7</v>
      </c>
      <c r="I408" s="12">
        <f t="shared" si="42"/>
        <v>1500</v>
      </c>
    </row>
    <row r="409" spans="5:9" ht="12.75">
      <c r="E409" s="12">
        <v>38.8</v>
      </c>
      <c r="F409" s="12">
        <f t="shared" si="41"/>
        <v>1500</v>
      </c>
      <c r="H409" s="12">
        <v>38.8</v>
      </c>
      <c r="I409" s="12">
        <f t="shared" si="42"/>
        <v>1500</v>
      </c>
    </row>
    <row r="410" spans="5:9" ht="12.75">
      <c r="E410" s="12">
        <v>38.9</v>
      </c>
      <c r="F410" s="12">
        <f t="shared" si="41"/>
        <v>1500</v>
      </c>
      <c r="H410" s="12">
        <v>38.9</v>
      </c>
      <c r="I410" s="12">
        <f t="shared" si="42"/>
        <v>1500</v>
      </c>
    </row>
    <row r="411" spans="5:9" ht="12.75">
      <c r="E411" s="12">
        <v>39</v>
      </c>
      <c r="F411" s="12">
        <f t="shared" si="41"/>
        <v>1500</v>
      </c>
      <c r="H411" s="12">
        <v>39</v>
      </c>
      <c r="I411" s="12">
        <f t="shared" si="42"/>
        <v>1500</v>
      </c>
    </row>
    <row r="412" spans="5:9" ht="12.75">
      <c r="E412" s="12">
        <v>39.1</v>
      </c>
      <c r="F412" s="12">
        <f>LOOKUP($E$21:$E$621,$B$21:$B$81,$C$21:$C$81)</f>
        <v>1500</v>
      </c>
      <c r="H412" s="12">
        <v>39.1</v>
      </c>
      <c r="I412" s="12">
        <f t="shared" si="42"/>
        <v>1500</v>
      </c>
    </row>
    <row r="413" spans="5:9" ht="12.75">
      <c r="E413" s="12">
        <v>39.2</v>
      </c>
      <c r="F413" s="12">
        <f aca="true" t="shared" si="43" ref="F413:F423">F412+(($F$424-$F$412)/(ROW($F$424)-ROW($F$412)))</f>
        <v>1500</v>
      </c>
      <c r="H413" s="12">
        <v>39.2</v>
      </c>
      <c r="I413" s="12">
        <f t="shared" si="42"/>
        <v>1500</v>
      </c>
    </row>
    <row r="414" spans="5:9" ht="12.75">
      <c r="E414" s="12">
        <v>39.3</v>
      </c>
      <c r="F414" s="12">
        <f t="shared" si="43"/>
        <v>1500</v>
      </c>
      <c r="H414" s="12">
        <v>39.3</v>
      </c>
      <c r="I414" s="12">
        <f t="shared" si="42"/>
        <v>1500</v>
      </c>
    </row>
    <row r="415" spans="5:9" ht="12.75">
      <c r="E415" s="12">
        <v>39.4</v>
      </c>
      <c r="F415" s="12">
        <f t="shared" si="43"/>
        <v>1500</v>
      </c>
      <c r="H415" s="12">
        <v>39.4</v>
      </c>
      <c r="I415" s="12">
        <f t="shared" si="42"/>
        <v>1500</v>
      </c>
    </row>
    <row r="416" spans="5:9" ht="12.75">
      <c r="E416" s="12">
        <v>39.5</v>
      </c>
      <c r="F416" s="12">
        <f t="shared" si="43"/>
        <v>1500</v>
      </c>
      <c r="H416" s="12">
        <v>39.5</v>
      </c>
      <c r="I416" s="12">
        <f t="shared" si="42"/>
        <v>1500</v>
      </c>
    </row>
    <row r="417" spans="5:9" ht="12.75">
      <c r="E417" s="12">
        <v>39.6</v>
      </c>
      <c r="F417" s="12">
        <f t="shared" si="43"/>
        <v>1500</v>
      </c>
      <c r="H417" s="12">
        <v>39.6</v>
      </c>
      <c r="I417" s="12">
        <f t="shared" si="42"/>
        <v>1500</v>
      </c>
    </row>
    <row r="418" spans="5:9" ht="12.75">
      <c r="E418" s="12">
        <v>39.7</v>
      </c>
      <c r="F418" s="12">
        <f t="shared" si="43"/>
        <v>1500</v>
      </c>
      <c r="H418" s="12">
        <v>39.7</v>
      </c>
      <c r="I418" s="12">
        <f t="shared" si="42"/>
        <v>1500</v>
      </c>
    </row>
    <row r="419" spans="5:9" ht="12.75">
      <c r="E419" s="12">
        <v>39.8</v>
      </c>
      <c r="F419" s="12">
        <f t="shared" si="43"/>
        <v>1500</v>
      </c>
      <c r="H419" s="12">
        <v>39.8</v>
      </c>
      <c r="I419" s="12">
        <f t="shared" si="42"/>
        <v>1500</v>
      </c>
    </row>
    <row r="420" spans="5:9" ht="12.75">
      <c r="E420" s="12">
        <v>39.9</v>
      </c>
      <c r="F420" s="12">
        <f t="shared" si="43"/>
        <v>1500</v>
      </c>
      <c r="H420" s="12">
        <v>39.9</v>
      </c>
      <c r="I420" s="12">
        <f t="shared" si="42"/>
        <v>1500</v>
      </c>
    </row>
    <row r="421" spans="5:9" ht="12.75">
      <c r="E421" s="12">
        <v>40</v>
      </c>
      <c r="F421" s="12">
        <f t="shared" si="43"/>
        <v>1500</v>
      </c>
      <c r="H421" s="12">
        <v>40</v>
      </c>
      <c r="I421" s="12">
        <f t="shared" si="42"/>
        <v>1500</v>
      </c>
    </row>
    <row r="422" spans="5:9" ht="12.75">
      <c r="E422" s="12">
        <v>40.1</v>
      </c>
      <c r="F422" s="12">
        <f t="shared" si="43"/>
        <v>1500</v>
      </c>
      <c r="H422" s="12">
        <v>40.1</v>
      </c>
      <c r="I422" s="12">
        <f t="shared" si="42"/>
        <v>1500</v>
      </c>
    </row>
    <row r="423" spans="5:9" ht="12.75">
      <c r="E423" s="12">
        <v>40.2</v>
      </c>
      <c r="F423" s="12">
        <f t="shared" si="43"/>
        <v>1500</v>
      </c>
      <c r="H423" s="12">
        <v>40.2</v>
      </c>
      <c r="I423" s="12">
        <f t="shared" si="42"/>
        <v>1500</v>
      </c>
    </row>
    <row r="424" spans="5:9" ht="12.75">
      <c r="E424" s="12">
        <v>40.3</v>
      </c>
      <c r="F424" s="12">
        <f>LOOKUP($E$21:$E$621,$B$21:$B$81,$C$21:$C$81)</f>
        <v>1500</v>
      </c>
      <c r="H424" s="12">
        <v>40.3</v>
      </c>
      <c r="I424" s="12">
        <f t="shared" si="42"/>
        <v>1500</v>
      </c>
    </row>
    <row r="425" spans="5:9" ht="12.75">
      <c r="E425" s="12">
        <v>40.4</v>
      </c>
      <c r="F425" s="12">
        <f aca="true" t="shared" si="44" ref="F425:F434">F424+(($F$435-$F$424)/(ROW($F$435)-ROW($F$424)))</f>
        <v>1500</v>
      </c>
      <c r="H425" s="12">
        <v>40.4</v>
      </c>
      <c r="I425" s="12">
        <f t="shared" si="42"/>
        <v>1500</v>
      </c>
    </row>
    <row r="426" spans="5:9" ht="12.75">
      <c r="E426" s="12">
        <v>40.5</v>
      </c>
      <c r="F426" s="12">
        <f t="shared" si="44"/>
        <v>1500</v>
      </c>
      <c r="H426" s="12">
        <v>40.5</v>
      </c>
      <c r="I426" s="12">
        <f t="shared" si="42"/>
        <v>1500</v>
      </c>
    </row>
    <row r="427" spans="5:9" ht="12.75">
      <c r="E427" s="12">
        <v>40.6</v>
      </c>
      <c r="F427" s="12">
        <f t="shared" si="44"/>
        <v>1500</v>
      </c>
      <c r="H427" s="12">
        <v>40.6</v>
      </c>
      <c r="I427" s="12">
        <f t="shared" si="42"/>
        <v>1500</v>
      </c>
    </row>
    <row r="428" spans="5:9" ht="12.75">
      <c r="E428" s="12">
        <v>40.7</v>
      </c>
      <c r="F428" s="12">
        <f t="shared" si="44"/>
        <v>1500</v>
      </c>
      <c r="H428" s="12">
        <v>40.7</v>
      </c>
      <c r="I428" s="12">
        <f t="shared" si="42"/>
        <v>1500</v>
      </c>
    </row>
    <row r="429" spans="5:9" ht="12.75">
      <c r="E429" s="12">
        <v>40.8</v>
      </c>
      <c r="F429" s="12">
        <f t="shared" si="44"/>
        <v>1500</v>
      </c>
      <c r="H429" s="12">
        <v>40.8</v>
      </c>
      <c r="I429" s="12">
        <f t="shared" si="42"/>
        <v>1500</v>
      </c>
    </row>
    <row r="430" spans="5:9" ht="12.75">
      <c r="E430" s="12">
        <v>40.9</v>
      </c>
      <c r="F430" s="12">
        <f t="shared" si="44"/>
        <v>1500</v>
      </c>
      <c r="H430" s="12">
        <v>40.9</v>
      </c>
      <c r="I430" s="12">
        <f t="shared" si="42"/>
        <v>1500</v>
      </c>
    </row>
    <row r="431" spans="5:9" ht="12.75">
      <c r="E431" s="12">
        <v>41</v>
      </c>
      <c r="F431" s="12">
        <f t="shared" si="44"/>
        <v>1500</v>
      </c>
      <c r="H431" s="12">
        <v>41</v>
      </c>
      <c r="I431" s="12">
        <f t="shared" si="42"/>
        <v>1500</v>
      </c>
    </row>
    <row r="432" spans="5:9" ht="12.75">
      <c r="E432" s="12">
        <v>41.1</v>
      </c>
      <c r="F432" s="12">
        <f t="shared" si="44"/>
        <v>1500</v>
      </c>
      <c r="H432" s="12">
        <v>41.1</v>
      </c>
      <c r="I432" s="12">
        <f t="shared" si="42"/>
        <v>1500</v>
      </c>
    </row>
    <row r="433" spans="5:9" ht="12.75">
      <c r="E433" s="12">
        <v>41.2</v>
      </c>
      <c r="F433" s="12">
        <f t="shared" si="44"/>
        <v>1500</v>
      </c>
      <c r="H433" s="12">
        <v>41.2</v>
      </c>
      <c r="I433" s="12">
        <f t="shared" si="42"/>
        <v>1500</v>
      </c>
    </row>
    <row r="434" spans="5:9" ht="12.75">
      <c r="E434" s="12">
        <v>41.3</v>
      </c>
      <c r="F434" s="12">
        <f t="shared" si="44"/>
        <v>1500</v>
      </c>
      <c r="H434" s="12">
        <v>41.3</v>
      </c>
      <c r="I434" s="12">
        <f t="shared" si="42"/>
        <v>1500</v>
      </c>
    </row>
    <row r="435" spans="5:9" ht="12.75">
      <c r="E435" s="12">
        <v>41.4</v>
      </c>
      <c r="F435" s="12">
        <f>LOOKUP($E$21:$E$621,$B$21:$B$81,$C$21:$C$81)</f>
        <v>1500</v>
      </c>
      <c r="H435" s="12">
        <v>41.4</v>
      </c>
      <c r="I435" s="12">
        <f t="shared" si="42"/>
        <v>1500</v>
      </c>
    </row>
    <row r="436" spans="5:9" ht="12.75">
      <c r="E436" s="12">
        <v>41.5</v>
      </c>
      <c r="F436" s="12">
        <f aca="true" t="shared" si="45" ref="F436:F445">F435+(($F$446-$F$435)/(ROW($F$446)-ROW($F$435)))</f>
        <v>1500</v>
      </c>
      <c r="H436" s="12">
        <v>41.5</v>
      </c>
      <c r="I436" s="12">
        <f t="shared" si="42"/>
        <v>1500</v>
      </c>
    </row>
    <row r="437" spans="5:9" ht="12.75">
      <c r="E437" s="12">
        <v>41.6</v>
      </c>
      <c r="F437" s="12">
        <f t="shared" si="45"/>
        <v>1500</v>
      </c>
      <c r="H437" s="12">
        <v>41.6</v>
      </c>
      <c r="I437" s="12">
        <f t="shared" si="42"/>
        <v>1500</v>
      </c>
    </row>
    <row r="438" spans="5:9" ht="12.75">
      <c r="E438" s="12">
        <v>41.7</v>
      </c>
      <c r="F438" s="12">
        <f t="shared" si="45"/>
        <v>1500</v>
      </c>
      <c r="H438" s="12">
        <v>41.7</v>
      </c>
      <c r="I438" s="12">
        <f t="shared" si="42"/>
        <v>1500</v>
      </c>
    </row>
    <row r="439" spans="5:9" ht="12.75">
      <c r="E439" s="12">
        <v>41.8</v>
      </c>
      <c r="F439" s="12">
        <f t="shared" si="45"/>
        <v>1500</v>
      </c>
      <c r="H439" s="12">
        <v>41.8</v>
      </c>
      <c r="I439" s="12">
        <f t="shared" si="42"/>
        <v>1500</v>
      </c>
    </row>
    <row r="440" spans="5:9" ht="12.75">
      <c r="E440" s="12">
        <v>41.9</v>
      </c>
      <c r="F440" s="12">
        <f t="shared" si="45"/>
        <v>1500</v>
      </c>
      <c r="H440" s="12">
        <v>41.9</v>
      </c>
      <c r="I440" s="12">
        <f t="shared" si="42"/>
        <v>1500</v>
      </c>
    </row>
    <row r="441" spans="5:9" ht="12.75">
      <c r="E441" s="12">
        <v>42</v>
      </c>
      <c r="F441" s="12">
        <f t="shared" si="45"/>
        <v>1500</v>
      </c>
      <c r="H441" s="12">
        <v>42</v>
      </c>
      <c r="I441" s="12">
        <f t="shared" si="42"/>
        <v>1500</v>
      </c>
    </row>
    <row r="442" spans="5:9" ht="12.75">
      <c r="E442" s="12">
        <v>42.1</v>
      </c>
      <c r="F442" s="12">
        <f t="shared" si="45"/>
        <v>1500</v>
      </c>
      <c r="H442" s="12">
        <v>42.1</v>
      </c>
      <c r="I442" s="12">
        <f t="shared" si="42"/>
        <v>1500</v>
      </c>
    </row>
    <row r="443" spans="5:9" ht="12.75">
      <c r="E443" s="12">
        <v>42.2</v>
      </c>
      <c r="F443" s="12">
        <f t="shared" si="45"/>
        <v>1500</v>
      </c>
      <c r="H443" s="12">
        <v>42.2</v>
      </c>
      <c r="I443" s="12">
        <f t="shared" si="42"/>
        <v>1500</v>
      </c>
    </row>
    <row r="444" spans="5:9" ht="12.75">
      <c r="E444" s="12">
        <v>42.3</v>
      </c>
      <c r="F444" s="12">
        <f t="shared" si="45"/>
        <v>1500</v>
      </c>
      <c r="H444" s="12">
        <v>42.3</v>
      </c>
      <c r="I444" s="12">
        <f t="shared" si="42"/>
        <v>1500</v>
      </c>
    </row>
    <row r="445" spans="5:9" ht="12.75">
      <c r="E445" s="12">
        <v>42.4</v>
      </c>
      <c r="F445" s="12">
        <f t="shared" si="45"/>
        <v>1500</v>
      </c>
      <c r="H445" s="12">
        <v>42.4</v>
      </c>
      <c r="I445" s="12">
        <f t="shared" si="42"/>
        <v>1500</v>
      </c>
    </row>
    <row r="446" spans="5:9" ht="12.75">
      <c r="E446" s="12">
        <v>42.5</v>
      </c>
      <c r="F446" s="12">
        <f>LOOKUP($E$21:$E$621,$B$21:$B$81,$C$21:$C$81)</f>
        <v>1500</v>
      </c>
      <c r="H446" s="12">
        <v>42.5</v>
      </c>
      <c r="I446" s="12">
        <f t="shared" si="42"/>
        <v>1500</v>
      </c>
    </row>
    <row r="447" spans="5:9" ht="12.75">
      <c r="E447" s="12">
        <v>42.6</v>
      </c>
      <c r="F447" s="12">
        <f aca="true" t="shared" si="46" ref="F447:F456">F446+(($F$457-$F$446)/(ROW($F$457)-ROW($F$446)))</f>
        <v>1500</v>
      </c>
      <c r="H447" s="12">
        <v>42.6</v>
      </c>
      <c r="I447" s="12">
        <f t="shared" si="42"/>
        <v>1500</v>
      </c>
    </row>
    <row r="448" spans="5:9" ht="12.75">
      <c r="E448" s="12">
        <v>42.7</v>
      </c>
      <c r="F448" s="12">
        <f t="shared" si="46"/>
        <v>1500</v>
      </c>
      <c r="H448" s="12">
        <v>42.7</v>
      </c>
      <c r="I448" s="12">
        <f t="shared" si="42"/>
        <v>1500</v>
      </c>
    </row>
    <row r="449" spans="5:9" ht="12.75">
      <c r="E449" s="12">
        <v>42.8</v>
      </c>
      <c r="F449" s="12">
        <f t="shared" si="46"/>
        <v>1500</v>
      </c>
      <c r="H449" s="12">
        <v>42.8</v>
      </c>
      <c r="I449" s="12">
        <f t="shared" si="42"/>
        <v>1500</v>
      </c>
    </row>
    <row r="450" spans="5:9" ht="12.75">
      <c r="E450" s="12">
        <v>42.9</v>
      </c>
      <c r="F450" s="12">
        <f t="shared" si="46"/>
        <v>1500</v>
      </c>
      <c r="H450" s="12">
        <v>42.9</v>
      </c>
      <c r="I450" s="12">
        <f t="shared" si="42"/>
        <v>1500</v>
      </c>
    </row>
    <row r="451" spans="5:9" ht="12.75">
      <c r="E451" s="12">
        <v>43</v>
      </c>
      <c r="F451" s="12">
        <f t="shared" si="46"/>
        <v>1500</v>
      </c>
      <c r="H451" s="12">
        <v>43</v>
      </c>
      <c r="I451" s="12">
        <f t="shared" si="42"/>
        <v>1500</v>
      </c>
    </row>
    <row r="452" spans="5:9" ht="12.75">
      <c r="E452" s="12">
        <v>43.1</v>
      </c>
      <c r="F452" s="12">
        <f t="shared" si="46"/>
        <v>1500</v>
      </c>
      <c r="H452" s="12">
        <v>43.1</v>
      </c>
      <c r="I452" s="12">
        <f t="shared" si="42"/>
        <v>1500</v>
      </c>
    </row>
    <row r="453" spans="5:9" ht="12.75">
      <c r="E453" s="12">
        <v>43.2</v>
      </c>
      <c r="F453" s="12">
        <f t="shared" si="46"/>
        <v>1500</v>
      </c>
      <c r="H453" s="12">
        <v>43.2</v>
      </c>
      <c r="I453" s="12">
        <f t="shared" si="42"/>
        <v>1500</v>
      </c>
    </row>
    <row r="454" spans="5:9" ht="12.75">
      <c r="E454" s="12">
        <v>43.3</v>
      </c>
      <c r="F454" s="12">
        <f t="shared" si="46"/>
        <v>1500</v>
      </c>
      <c r="H454" s="12">
        <v>43.3</v>
      </c>
      <c r="I454" s="12">
        <f t="shared" si="42"/>
        <v>1500</v>
      </c>
    </row>
    <row r="455" spans="5:9" ht="12.75">
      <c r="E455" s="12">
        <v>43.4</v>
      </c>
      <c r="F455" s="12">
        <f t="shared" si="46"/>
        <v>1500</v>
      </c>
      <c r="H455" s="12">
        <v>43.4</v>
      </c>
      <c r="I455" s="12">
        <f t="shared" si="42"/>
        <v>1500</v>
      </c>
    </row>
    <row r="456" spans="5:9" ht="12.75">
      <c r="E456" s="12">
        <v>43.5</v>
      </c>
      <c r="F456" s="12">
        <f t="shared" si="46"/>
        <v>1500</v>
      </c>
      <c r="H456" s="12">
        <v>43.5</v>
      </c>
      <c r="I456" s="12">
        <f t="shared" si="42"/>
        <v>1500</v>
      </c>
    </row>
    <row r="457" spans="5:9" ht="12.75">
      <c r="E457" s="12">
        <v>43.6</v>
      </c>
      <c r="F457" s="12">
        <f>LOOKUP($E$21:$E$621,$B$21:$B$81,$C$21:$C$81)</f>
        <v>1500</v>
      </c>
      <c r="H457" s="12">
        <v>43.6</v>
      </c>
      <c r="I457" s="12">
        <f t="shared" si="42"/>
        <v>1500</v>
      </c>
    </row>
    <row r="458" spans="5:9" ht="12.75">
      <c r="E458" s="12">
        <v>43.7</v>
      </c>
      <c r="F458" s="12">
        <f aca="true" t="shared" si="47" ref="F458:F467">F457+(($F$468-$F$457)/(ROW($F$468)-ROW($F$457)))</f>
        <v>1500</v>
      </c>
      <c r="H458" s="12">
        <v>43.7</v>
      </c>
      <c r="I458" s="12">
        <f t="shared" si="42"/>
        <v>1500</v>
      </c>
    </row>
    <row r="459" spans="5:9" ht="12.75">
      <c r="E459" s="12">
        <v>43.8</v>
      </c>
      <c r="F459" s="12">
        <f t="shared" si="47"/>
        <v>1500</v>
      </c>
      <c r="H459" s="12">
        <v>43.8</v>
      </c>
      <c r="I459" s="12">
        <f t="shared" si="42"/>
        <v>1500</v>
      </c>
    </row>
    <row r="460" spans="5:9" ht="12.75">
      <c r="E460" s="12">
        <v>43.9</v>
      </c>
      <c r="F460" s="12">
        <f t="shared" si="47"/>
        <v>1500</v>
      </c>
      <c r="H460" s="12">
        <v>43.9</v>
      </c>
      <c r="I460" s="12">
        <f t="shared" si="42"/>
        <v>1500</v>
      </c>
    </row>
    <row r="461" spans="5:9" ht="12.75">
      <c r="E461" s="12">
        <v>44</v>
      </c>
      <c r="F461" s="12">
        <f t="shared" si="47"/>
        <v>1500</v>
      </c>
      <c r="H461" s="12">
        <v>44</v>
      </c>
      <c r="I461" s="12">
        <f t="shared" si="42"/>
        <v>1500</v>
      </c>
    </row>
    <row r="462" spans="5:9" ht="12.75">
      <c r="E462" s="12">
        <v>44.1</v>
      </c>
      <c r="F462" s="12">
        <f t="shared" si="47"/>
        <v>1500</v>
      </c>
      <c r="H462" s="12">
        <v>44.1</v>
      </c>
      <c r="I462" s="12">
        <f t="shared" si="42"/>
        <v>1500</v>
      </c>
    </row>
    <row r="463" spans="5:9" ht="12.75">
      <c r="E463" s="12">
        <v>44.2</v>
      </c>
      <c r="F463" s="12">
        <f t="shared" si="47"/>
        <v>1500</v>
      </c>
      <c r="H463" s="12">
        <v>44.2</v>
      </c>
      <c r="I463" s="12">
        <f t="shared" si="42"/>
        <v>1500</v>
      </c>
    </row>
    <row r="464" spans="5:9" ht="12.75">
      <c r="E464" s="12">
        <v>44.3</v>
      </c>
      <c r="F464" s="12">
        <f t="shared" si="47"/>
        <v>1500</v>
      </c>
      <c r="H464" s="12">
        <v>44.3</v>
      </c>
      <c r="I464" s="12">
        <f t="shared" si="42"/>
        <v>1500</v>
      </c>
    </row>
    <row r="465" spans="5:9" ht="12.75">
      <c r="E465" s="12">
        <v>44.4</v>
      </c>
      <c r="F465" s="12">
        <f t="shared" si="47"/>
        <v>1500</v>
      </c>
      <c r="H465" s="12">
        <v>44.4</v>
      </c>
      <c r="I465" s="12">
        <f t="shared" si="42"/>
        <v>1500</v>
      </c>
    </row>
    <row r="466" spans="5:9" ht="12.75">
      <c r="E466" s="12">
        <v>44.5</v>
      </c>
      <c r="F466" s="12">
        <f t="shared" si="47"/>
        <v>1500</v>
      </c>
      <c r="H466" s="12">
        <v>44.5</v>
      </c>
      <c r="I466" s="12">
        <f t="shared" si="42"/>
        <v>1500</v>
      </c>
    </row>
    <row r="467" spans="5:9" ht="12.75">
      <c r="E467" s="12">
        <v>44.6</v>
      </c>
      <c r="F467" s="12">
        <f t="shared" si="47"/>
        <v>1500</v>
      </c>
      <c r="H467" s="12">
        <v>44.6</v>
      </c>
      <c r="I467" s="12">
        <f t="shared" si="42"/>
        <v>1500</v>
      </c>
    </row>
    <row r="468" spans="5:9" ht="12.75">
      <c r="E468" s="12">
        <v>44.7</v>
      </c>
      <c r="F468" s="12">
        <f>LOOKUP($E$21:$E$621,$B$21:$B$81,$C$21:$C$81)</f>
        <v>1500</v>
      </c>
      <c r="H468" s="12">
        <v>44.7</v>
      </c>
      <c r="I468" s="12">
        <f t="shared" si="42"/>
        <v>1500</v>
      </c>
    </row>
    <row r="469" spans="5:9" ht="12.75">
      <c r="E469" s="12">
        <v>44.8</v>
      </c>
      <c r="F469" s="12">
        <f aca="true" t="shared" si="48" ref="F469:F479">F468+(($F$480-$F$468)/(ROW($F$480)-ROW($F$468)))</f>
        <v>1500</v>
      </c>
      <c r="H469" s="12">
        <v>44.8</v>
      </c>
      <c r="I469" s="12">
        <f aca="true" t="shared" si="49" ref="I469:I532">$F469*$I$17/$B$5</f>
        <v>1500</v>
      </c>
    </row>
    <row r="470" spans="5:9" ht="12.75">
      <c r="E470" s="12">
        <v>44.9</v>
      </c>
      <c r="F470" s="12">
        <f t="shared" si="48"/>
        <v>1500</v>
      </c>
      <c r="H470" s="12">
        <v>44.9</v>
      </c>
      <c r="I470" s="12">
        <f t="shared" si="49"/>
        <v>1500</v>
      </c>
    </row>
    <row r="471" spans="5:9" ht="12.75">
      <c r="E471" s="12">
        <v>45</v>
      </c>
      <c r="F471" s="12">
        <f t="shared" si="48"/>
        <v>1500</v>
      </c>
      <c r="H471" s="12">
        <v>45</v>
      </c>
      <c r="I471" s="12">
        <f t="shared" si="49"/>
        <v>1500</v>
      </c>
    </row>
    <row r="472" spans="5:9" ht="12.75">
      <c r="E472" s="12">
        <v>45.1</v>
      </c>
      <c r="F472" s="12">
        <f t="shared" si="48"/>
        <v>1500</v>
      </c>
      <c r="H472" s="12">
        <v>45.1</v>
      </c>
      <c r="I472" s="12">
        <f t="shared" si="49"/>
        <v>1500</v>
      </c>
    </row>
    <row r="473" spans="5:9" ht="12.75">
      <c r="E473" s="12">
        <v>45.2</v>
      </c>
      <c r="F473" s="12">
        <f t="shared" si="48"/>
        <v>1500</v>
      </c>
      <c r="H473" s="12">
        <v>45.2</v>
      </c>
      <c r="I473" s="12">
        <f t="shared" si="49"/>
        <v>1500</v>
      </c>
    </row>
    <row r="474" spans="5:9" ht="12.75">
      <c r="E474" s="12">
        <v>45.3</v>
      </c>
      <c r="F474" s="12">
        <f t="shared" si="48"/>
        <v>1500</v>
      </c>
      <c r="H474" s="12">
        <v>45.3</v>
      </c>
      <c r="I474" s="12">
        <f t="shared" si="49"/>
        <v>1500</v>
      </c>
    </row>
    <row r="475" spans="5:9" ht="12.75">
      <c r="E475" s="12">
        <v>45.4</v>
      </c>
      <c r="F475" s="12">
        <f t="shared" si="48"/>
        <v>1500</v>
      </c>
      <c r="H475" s="12">
        <v>45.4</v>
      </c>
      <c r="I475" s="12">
        <f t="shared" si="49"/>
        <v>1500</v>
      </c>
    </row>
    <row r="476" spans="5:9" ht="12.75">
      <c r="E476" s="12">
        <v>45.5</v>
      </c>
      <c r="F476" s="12">
        <f t="shared" si="48"/>
        <v>1500</v>
      </c>
      <c r="H476" s="12">
        <v>45.5</v>
      </c>
      <c r="I476" s="12">
        <f t="shared" si="49"/>
        <v>1500</v>
      </c>
    </row>
    <row r="477" spans="5:9" ht="12.75">
      <c r="E477" s="12">
        <v>45.6</v>
      </c>
      <c r="F477" s="12">
        <f t="shared" si="48"/>
        <v>1500</v>
      </c>
      <c r="H477" s="12">
        <v>45.6</v>
      </c>
      <c r="I477" s="12">
        <f t="shared" si="49"/>
        <v>1500</v>
      </c>
    </row>
    <row r="478" spans="5:9" ht="12.75">
      <c r="E478" s="12">
        <v>45.7</v>
      </c>
      <c r="F478" s="12">
        <f t="shared" si="48"/>
        <v>1500</v>
      </c>
      <c r="H478" s="12">
        <v>45.7</v>
      </c>
      <c r="I478" s="12">
        <f t="shared" si="49"/>
        <v>1500</v>
      </c>
    </row>
    <row r="479" spans="5:9" ht="12.75">
      <c r="E479" s="12">
        <v>45.8</v>
      </c>
      <c r="F479" s="12">
        <f t="shared" si="48"/>
        <v>1500</v>
      </c>
      <c r="H479" s="12">
        <v>45.8</v>
      </c>
      <c r="I479" s="12">
        <f t="shared" si="49"/>
        <v>1500</v>
      </c>
    </row>
    <row r="480" spans="5:9" ht="12.75">
      <c r="E480" s="12">
        <v>45.9</v>
      </c>
      <c r="F480" s="12">
        <f>LOOKUP($E$21:$E$621,$B$21:$B$81,$C$21:$C$81)</f>
        <v>1500</v>
      </c>
      <c r="H480" s="12">
        <v>45.9</v>
      </c>
      <c r="I480" s="12">
        <f t="shared" si="49"/>
        <v>1500</v>
      </c>
    </row>
    <row r="481" spans="5:9" ht="12.75">
      <c r="E481" s="12">
        <v>46</v>
      </c>
      <c r="F481" s="12">
        <f>F480+(($F$491-$F$480)/(ROW($F$491)-ROW($F$468)))</f>
        <v>1500</v>
      </c>
      <c r="H481" s="12">
        <v>46</v>
      </c>
      <c r="I481" s="12">
        <f t="shared" si="49"/>
        <v>1500</v>
      </c>
    </row>
    <row r="482" spans="5:9" ht="12.75">
      <c r="E482" s="12">
        <v>46.1</v>
      </c>
      <c r="F482" s="12">
        <f aca="true" t="shared" si="50" ref="F482:F490">F481+(($F$491-$F$468)/(ROW($F$491)-ROW($F$480)))</f>
        <v>1500</v>
      </c>
      <c r="H482" s="12">
        <v>46.1</v>
      </c>
      <c r="I482" s="12">
        <f t="shared" si="49"/>
        <v>1500</v>
      </c>
    </row>
    <row r="483" spans="5:9" ht="12.75">
      <c r="E483" s="12">
        <v>46.2</v>
      </c>
      <c r="F483" s="12">
        <f t="shared" si="50"/>
        <v>1500</v>
      </c>
      <c r="H483" s="12">
        <v>46.2</v>
      </c>
      <c r="I483" s="12">
        <f t="shared" si="49"/>
        <v>1500</v>
      </c>
    </row>
    <row r="484" spans="5:9" ht="12.75">
      <c r="E484" s="12">
        <v>46.3</v>
      </c>
      <c r="F484" s="12">
        <f t="shared" si="50"/>
        <v>1500</v>
      </c>
      <c r="H484" s="12">
        <v>46.3</v>
      </c>
      <c r="I484" s="12">
        <f t="shared" si="49"/>
        <v>1500</v>
      </c>
    </row>
    <row r="485" spans="5:9" ht="12.75">
      <c r="E485" s="12">
        <v>46.4</v>
      </c>
      <c r="F485" s="12">
        <f t="shared" si="50"/>
        <v>1500</v>
      </c>
      <c r="H485" s="12">
        <v>46.4</v>
      </c>
      <c r="I485" s="12">
        <f t="shared" si="49"/>
        <v>1500</v>
      </c>
    </row>
    <row r="486" spans="5:9" ht="12.75">
      <c r="E486" s="12">
        <v>46.5</v>
      </c>
      <c r="F486" s="12">
        <f t="shared" si="50"/>
        <v>1500</v>
      </c>
      <c r="H486" s="12">
        <v>46.5</v>
      </c>
      <c r="I486" s="12">
        <f t="shared" si="49"/>
        <v>1500</v>
      </c>
    </row>
    <row r="487" spans="5:9" ht="12.75">
      <c r="E487" s="12">
        <v>46.6</v>
      </c>
      <c r="F487" s="12">
        <f t="shared" si="50"/>
        <v>1500</v>
      </c>
      <c r="H487" s="12">
        <v>46.6</v>
      </c>
      <c r="I487" s="12">
        <f t="shared" si="49"/>
        <v>1500</v>
      </c>
    </row>
    <row r="488" spans="5:9" ht="12.75">
      <c r="E488" s="12">
        <v>46.7</v>
      </c>
      <c r="F488" s="12">
        <f t="shared" si="50"/>
        <v>1500</v>
      </c>
      <c r="H488" s="12">
        <v>46.7</v>
      </c>
      <c r="I488" s="12">
        <f t="shared" si="49"/>
        <v>1500</v>
      </c>
    </row>
    <row r="489" spans="5:9" ht="12.75">
      <c r="E489" s="12">
        <v>46.8</v>
      </c>
      <c r="F489" s="12">
        <f t="shared" si="50"/>
        <v>1500</v>
      </c>
      <c r="H489" s="12">
        <v>46.8</v>
      </c>
      <c r="I489" s="12">
        <f t="shared" si="49"/>
        <v>1500</v>
      </c>
    </row>
    <row r="490" spans="5:9" ht="12.75">
      <c r="E490" s="12">
        <v>46.9</v>
      </c>
      <c r="F490" s="12">
        <f t="shared" si="50"/>
        <v>1500</v>
      </c>
      <c r="H490" s="12">
        <v>46.9</v>
      </c>
      <c r="I490" s="12">
        <f t="shared" si="49"/>
        <v>1500</v>
      </c>
    </row>
    <row r="491" spans="5:9" ht="12.75">
      <c r="E491" s="12">
        <v>47</v>
      </c>
      <c r="F491" s="12">
        <f>LOOKUP($E$21:$E$621,$B$21:$B$81,$C$21:$C$81)</f>
        <v>1500</v>
      </c>
      <c r="H491" s="12">
        <v>47</v>
      </c>
      <c r="I491" s="12">
        <f t="shared" si="49"/>
        <v>1500</v>
      </c>
    </row>
    <row r="492" spans="5:9" ht="12.75">
      <c r="E492" s="12">
        <v>47.1</v>
      </c>
      <c r="F492" s="12">
        <f aca="true" t="shared" si="51" ref="F492:F501">F491+(($F$502-$F$491)/(ROW($F$502)-ROW($F$491)))</f>
        <v>1500</v>
      </c>
      <c r="H492" s="12">
        <v>47.1</v>
      </c>
      <c r="I492" s="12">
        <f t="shared" si="49"/>
        <v>1500</v>
      </c>
    </row>
    <row r="493" spans="5:9" ht="12.75">
      <c r="E493" s="12">
        <v>47.2</v>
      </c>
      <c r="F493" s="12">
        <f t="shared" si="51"/>
        <v>1500</v>
      </c>
      <c r="H493" s="12">
        <v>47.2</v>
      </c>
      <c r="I493" s="12">
        <f t="shared" si="49"/>
        <v>1500</v>
      </c>
    </row>
    <row r="494" spans="5:9" ht="12.75">
      <c r="E494" s="12">
        <v>47.3</v>
      </c>
      <c r="F494" s="12">
        <f t="shared" si="51"/>
        <v>1500</v>
      </c>
      <c r="H494" s="12">
        <v>47.3</v>
      </c>
      <c r="I494" s="12">
        <f t="shared" si="49"/>
        <v>1500</v>
      </c>
    </row>
    <row r="495" spans="5:9" ht="12.75">
      <c r="E495" s="12">
        <v>47.4</v>
      </c>
      <c r="F495" s="12">
        <f t="shared" si="51"/>
        <v>1500</v>
      </c>
      <c r="H495" s="12">
        <v>47.4</v>
      </c>
      <c r="I495" s="12">
        <f t="shared" si="49"/>
        <v>1500</v>
      </c>
    </row>
    <row r="496" spans="5:9" ht="12.75">
      <c r="E496" s="12">
        <v>47.5</v>
      </c>
      <c r="F496" s="12">
        <f t="shared" si="51"/>
        <v>1500</v>
      </c>
      <c r="H496" s="12">
        <v>47.5</v>
      </c>
      <c r="I496" s="12">
        <f t="shared" si="49"/>
        <v>1500</v>
      </c>
    </row>
    <row r="497" spans="5:9" ht="12.75">
      <c r="E497" s="12">
        <v>47.6</v>
      </c>
      <c r="F497" s="12">
        <f t="shared" si="51"/>
        <v>1500</v>
      </c>
      <c r="H497" s="12">
        <v>47.6</v>
      </c>
      <c r="I497" s="12">
        <f t="shared" si="49"/>
        <v>1500</v>
      </c>
    </row>
    <row r="498" spans="5:9" ht="12.75">
      <c r="E498" s="12">
        <v>47.7</v>
      </c>
      <c r="F498" s="12">
        <f t="shared" si="51"/>
        <v>1500</v>
      </c>
      <c r="H498" s="12">
        <v>47.7</v>
      </c>
      <c r="I498" s="12">
        <f t="shared" si="49"/>
        <v>1500</v>
      </c>
    </row>
    <row r="499" spans="5:9" ht="12.75">
      <c r="E499" s="12">
        <v>47.8</v>
      </c>
      <c r="F499" s="12">
        <f t="shared" si="51"/>
        <v>1500</v>
      </c>
      <c r="H499" s="12">
        <v>47.8</v>
      </c>
      <c r="I499" s="12">
        <f t="shared" si="49"/>
        <v>1500</v>
      </c>
    </row>
    <row r="500" spans="5:9" ht="12.75">
      <c r="E500" s="12">
        <v>47.9</v>
      </c>
      <c r="F500" s="12">
        <f t="shared" si="51"/>
        <v>1500</v>
      </c>
      <c r="H500" s="12">
        <v>47.9</v>
      </c>
      <c r="I500" s="12">
        <f t="shared" si="49"/>
        <v>1500</v>
      </c>
    </row>
    <row r="501" spans="5:9" ht="12.75">
      <c r="E501" s="12">
        <v>48</v>
      </c>
      <c r="F501" s="12">
        <f t="shared" si="51"/>
        <v>1500</v>
      </c>
      <c r="H501" s="12">
        <v>48</v>
      </c>
      <c r="I501" s="12">
        <f t="shared" si="49"/>
        <v>1500</v>
      </c>
    </row>
    <row r="502" spans="5:9" ht="12.75">
      <c r="E502" s="12">
        <v>48.1</v>
      </c>
      <c r="F502" s="12">
        <f>LOOKUP($E$21:$E$621,$B$21:$B$81,$C$21:$C$81)</f>
        <v>1500</v>
      </c>
      <c r="H502" s="12">
        <v>48.1</v>
      </c>
      <c r="I502" s="12">
        <f t="shared" si="49"/>
        <v>1500</v>
      </c>
    </row>
    <row r="503" spans="5:9" ht="12.75">
      <c r="E503" s="12">
        <v>48.2</v>
      </c>
      <c r="F503" s="12">
        <f aca="true" t="shared" si="52" ref="F503:F512">F502+(($F$513-$F$502)/(ROW($F$513)-ROW($F$502)))</f>
        <v>1500</v>
      </c>
      <c r="H503" s="12">
        <v>48.2</v>
      </c>
      <c r="I503" s="12">
        <f t="shared" si="49"/>
        <v>1500</v>
      </c>
    </row>
    <row r="504" spans="5:9" ht="12.75">
      <c r="E504" s="12">
        <v>48.3</v>
      </c>
      <c r="F504" s="12">
        <f t="shared" si="52"/>
        <v>1500</v>
      </c>
      <c r="H504" s="12">
        <v>48.3</v>
      </c>
      <c r="I504" s="12">
        <f t="shared" si="49"/>
        <v>1500</v>
      </c>
    </row>
    <row r="505" spans="5:9" ht="12.75">
      <c r="E505" s="12">
        <v>48.4</v>
      </c>
      <c r="F505" s="12">
        <f t="shared" si="52"/>
        <v>1500</v>
      </c>
      <c r="H505" s="12">
        <v>48.4</v>
      </c>
      <c r="I505" s="12">
        <f t="shared" si="49"/>
        <v>1500</v>
      </c>
    </row>
    <row r="506" spans="5:9" ht="12.75">
      <c r="E506" s="12">
        <v>48.5</v>
      </c>
      <c r="F506" s="12">
        <f t="shared" si="52"/>
        <v>1500</v>
      </c>
      <c r="H506" s="12">
        <v>48.5</v>
      </c>
      <c r="I506" s="12">
        <f t="shared" si="49"/>
        <v>1500</v>
      </c>
    </row>
    <row r="507" spans="5:9" ht="12.75">
      <c r="E507" s="12">
        <v>48.6</v>
      </c>
      <c r="F507" s="12">
        <f t="shared" si="52"/>
        <v>1500</v>
      </c>
      <c r="H507" s="12">
        <v>48.6</v>
      </c>
      <c r="I507" s="12">
        <f t="shared" si="49"/>
        <v>1500</v>
      </c>
    </row>
    <row r="508" spans="5:9" ht="12.75">
      <c r="E508" s="12">
        <v>48.7</v>
      </c>
      <c r="F508" s="12">
        <f t="shared" si="52"/>
        <v>1500</v>
      </c>
      <c r="H508" s="12">
        <v>48.7</v>
      </c>
      <c r="I508" s="12">
        <f t="shared" si="49"/>
        <v>1500</v>
      </c>
    </row>
    <row r="509" spans="5:9" ht="12.75">
      <c r="E509" s="12">
        <v>48.8</v>
      </c>
      <c r="F509" s="12">
        <f t="shared" si="52"/>
        <v>1500</v>
      </c>
      <c r="H509" s="12">
        <v>48.8</v>
      </c>
      <c r="I509" s="12">
        <f t="shared" si="49"/>
        <v>1500</v>
      </c>
    </row>
    <row r="510" spans="5:9" ht="12.75">
      <c r="E510" s="12">
        <v>48.9</v>
      </c>
      <c r="F510" s="12">
        <f t="shared" si="52"/>
        <v>1500</v>
      </c>
      <c r="H510" s="12">
        <v>48.9</v>
      </c>
      <c r="I510" s="12">
        <f t="shared" si="49"/>
        <v>1500</v>
      </c>
    </row>
    <row r="511" spans="5:9" ht="12.75">
      <c r="E511" s="12">
        <v>49</v>
      </c>
      <c r="F511" s="12">
        <f t="shared" si="52"/>
        <v>1500</v>
      </c>
      <c r="H511" s="12">
        <v>49</v>
      </c>
      <c r="I511" s="12">
        <f t="shared" si="49"/>
        <v>1500</v>
      </c>
    </row>
    <row r="512" spans="5:9" ht="12.75">
      <c r="E512" s="12">
        <v>49.1</v>
      </c>
      <c r="F512" s="12">
        <f t="shared" si="52"/>
        <v>1500</v>
      </c>
      <c r="H512" s="12">
        <v>49.1</v>
      </c>
      <c r="I512" s="12">
        <f t="shared" si="49"/>
        <v>1500</v>
      </c>
    </row>
    <row r="513" spans="5:9" ht="12.75">
      <c r="E513" s="12">
        <v>49.2</v>
      </c>
      <c r="F513" s="12">
        <f>LOOKUP($E$21:$E$621,$B$21:$B$81,$C$21:$C$81)</f>
        <v>1500</v>
      </c>
      <c r="H513" s="12">
        <v>49.2</v>
      </c>
      <c r="I513" s="12">
        <f t="shared" si="49"/>
        <v>1500</v>
      </c>
    </row>
    <row r="514" spans="5:9" ht="12.75">
      <c r="E514" s="12">
        <v>49.3</v>
      </c>
      <c r="F514" s="12">
        <f aca="true" t="shared" si="53" ref="F514:F523">F513+(($F$524-$F$513)/(ROW($F$524)-ROW($F$513)))</f>
        <v>1363.6363636363635</v>
      </c>
      <c r="H514" s="12">
        <v>49.3</v>
      </c>
      <c r="I514" s="12">
        <f t="shared" si="49"/>
        <v>1363.6363636363635</v>
      </c>
    </row>
    <row r="515" spans="5:9" ht="12.75">
      <c r="E515" s="12">
        <v>49.4</v>
      </c>
      <c r="F515" s="12">
        <f t="shared" si="53"/>
        <v>1227.272727272727</v>
      </c>
      <c r="H515" s="12">
        <v>49.4</v>
      </c>
      <c r="I515" s="12">
        <f t="shared" si="49"/>
        <v>1227.272727272727</v>
      </c>
    </row>
    <row r="516" spans="5:9" ht="12.75">
      <c r="E516" s="12">
        <v>49.5</v>
      </c>
      <c r="F516" s="12">
        <f t="shared" si="53"/>
        <v>1090.9090909090905</v>
      </c>
      <c r="H516" s="12">
        <v>49.5</v>
      </c>
      <c r="I516" s="12">
        <f t="shared" si="49"/>
        <v>1090.9090909090905</v>
      </c>
    </row>
    <row r="517" spans="5:9" ht="12.75">
      <c r="E517" s="12">
        <v>49.6</v>
      </c>
      <c r="F517" s="12">
        <f t="shared" si="53"/>
        <v>954.5454545454542</v>
      </c>
      <c r="H517" s="12">
        <v>49.6</v>
      </c>
      <c r="I517" s="12">
        <f t="shared" si="49"/>
        <v>954.5454545454542</v>
      </c>
    </row>
    <row r="518" spans="5:9" ht="12.75">
      <c r="E518" s="12">
        <v>49.7</v>
      </c>
      <c r="F518" s="12">
        <f t="shared" si="53"/>
        <v>818.1818181818178</v>
      </c>
      <c r="H518" s="12">
        <v>49.7</v>
      </c>
      <c r="I518" s="12">
        <f t="shared" si="49"/>
        <v>818.1818181818177</v>
      </c>
    </row>
    <row r="519" spans="5:9" ht="12.75">
      <c r="E519" s="12">
        <v>49.8</v>
      </c>
      <c r="F519" s="12">
        <f t="shared" si="53"/>
        <v>681.8181818181814</v>
      </c>
      <c r="H519" s="12">
        <v>49.8</v>
      </c>
      <c r="I519" s="12">
        <f t="shared" si="49"/>
        <v>681.8181818181814</v>
      </c>
    </row>
    <row r="520" spans="5:9" ht="12.75">
      <c r="E520" s="12">
        <v>49.9</v>
      </c>
      <c r="F520" s="12">
        <f t="shared" si="53"/>
        <v>545.454545454545</v>
      </c>
      <c r="H520" s="12">
        <v>49.9</v>
      </c>
      <c r="I520" s="12">
        <f t="shared" si="49"/>
        <v>545.454545454545</v>
      </c>
    </row>
    <row r="521" spans="5:9" ht="12.75">
      <c r="E521" s="12">
        <v>50</v>
      </c>
      <c r="F521" s="12">
        <f t="shared" si="53"/>
        <v>409.09090909090867</v>
      </c>
      <c r="H521" s="12">
        <v>50</v>
      </c>
      <c r="I521" s="12">
        <f t="shared" si="49"/>
        <v>409.0909090909086</v>
      </c>
    </row>
    <row r="522" spans="5:9" ht="12.75">
      <c r="E522" s="12">
        <v>50.1</v>
      </c>
      <c r="F522" s="12">
        <f t="shared" si="53"/>
        <v>272.7272727272723</v>
      </c>
      <c r="H522" s="12">
        <v>50.1</v>
      </c>
      <c r="I522" s="12">
        <f t="shared" si="49"/>
        <v>272.7272727272723</v>
      </c>
    </row>
    <row r="523" spans="5:9" ht="12.75">
      <c r="E523" s="12">
        <v>50.2</v>
      </c>
      <c r="F523" s="12">
        <f t="shared" si="53"/>
        <v>136.36363636363592</v>
      </c>
      <c r="H523" s="12">
        <v>50.2</v>
      </c>
      <c r="I523" s="12">
        <f t="shared" si="49"/>
        <v>136.36363636363592</v>
      </c>
    </row>
    <row r="524" spans="5:9" ht="12.75">
      <c r="E524" s="12">
        <v>50.3</v>
      </c>
      <c r="F524" s="12">
        <f>LOOKUP($E$21:$E$621,$B$21:$B$81,$C$21:$C$81)</f>
        <v>0</v>
      </c>
      <c r="H524" s="12">
        <v>50.3</v>
      </c>
      <c r="I524" s="12">
        <f t="shared" si="49"/>
        <v>0</v>
      </c>
    </row>
    <row r="525" spans="5:9" ht="12.75">
      <c r="E525" s="12">
        <v>50.4</v>
      </c>
      <c r="F525" s="12">
        <f aca="true" t="shared" si="54" ref="F525:F534">F524+(($F$535-$F$524)/(ROW($F$535)-ROW($F$524)))</f>
        <v>0</v>
      </c>
      <c r="H525" s="12">
        <v>50.4</v>
      </c>
      <c r="I525" s="12">
        <f t="shared" si="49"/>
        <v>0</v>
      </c>
    </row>
    <row r="526" spans="5:9" ht="12.75">
      <c r="E526" s="12">
        <v>50.5</v>
      </c>
      <c r="F526" s="12">
        <f t="shared" si="54"/>
        <v>0</v>
      </c>
      <c r="H526" s="12">
        <v>50.5</v>
      </c>
      <c r="I526" s="12">
        <f t="shared" si="49"/>
        <v>0</v>
      </c>
    </row>
    <row r="527" spans="5:9" ht="12.75">
      <c r="E527" s="12">
        <v>50.6</v>
      </c>
      <c r="F527" s="12">
        <f t="shared" si="54"/>
        <v>0</v>
      </c>
      <c r="H527" s="12">
        <v>50.6</v>
      </c>
      <c r="I527" s="12">
        <f t="shared" si="49"/>
        <v>0</v>
      </c>
    </row>
    <row r="528" spans="5:9" ht="12.75">
      <c r="E528" s="12">
        <v>50.7</v>
      </c>
      <c r="F528" s="12">
        <f t="shared" si="54"/>
        <v>0</v>
      </c>
      <c r="H528" s="12">
        <v>50.7</v>
      </c>
      <c r="I528" s="12">
        <f t="shared" si="49"/>
        <v>0</v>
      </c>
    </row>
    <row r="529" spans="5:9" ht="12.75">
      <c r="E529" s="12">
        <v>50.8</v>
      </c>
      <c r="F529" s="12">
        <f t="shared" si="54"/>
        <v>0</v>
      </c>
      <c r="H529" s="12">
        <v>50.8</v>
      </c>
      <c r="I529" s="12">
        <f t="shared" si="49"/>
        <v>0</v>
      </c>
    </row>
    <row r="530" spans="5:9" ht="12.75">
      <c r="E530" s="12">
        <v>50.9</v>
      </c>
      <c r="F530" s="12">
        <f t="shared" si="54"/>
        <v>0</v>
      </c>
      <c r="H530" s="12">
        <v>50.9</v>
      </c>
      <c r="I530" s="12">
        <f t="shared" si="49"/>
        <v>0</v>
      </c>
    </row>
    <row r="531" spans="5:9" ht="12.75">
      <c r="E531" s="12">
        <v>51</v>
      </c>
      <c r="F531" s="12">
        <f t="shared" si="54"/>
        <v>0</v>
      </c>
      <c r="H531" s="12">
        <v>51</v>
      </c>
      <c r="I531" s="12">
        <f t="shared" si="49"/>
        <v>0</v>
      </c>
    </row>
    <row r="532" spans="5:9" ht="12.75">
      <c r="E532" s="12">
        <v>51.1</v>
      </c>
      <c r="F532" s="12">
        <f t="shared" si="54"/>
        <v>0</v>
      </c>
      <c r="H532" s="12">
        <v>51.1</v>
      </c>
      <c r="I532" s="12">
        <f t="shared" si="49"/>
        <v>0</v>
      </c>
    </row>
    <row r="533" spans="5:9" ht="12.75">
      <c r="E533" s="12">
        <v>51.2</v>
      </c>
      <c r="F533" s="12">
        <f t="shared" si="54"/>
        <v>0</v>
      </c>
      <c r="H533" s="12">
        <v>51.2</v>
      </c>
      <c r="I533" s="12">
        <f aca="true" t="shared" si="55" ref="I533:I596">$F533*$I$17/$B$5</f>
        <v>0</v>
      </c>
    </row>
    <row r="534" spans="5:9" ht="12.75">
      <c r="E534" s="12">
        <v>51.3</v>
      </c>
      <c r="F534" s="12">
        <f t="shared" si="54"/>
        <v>0</v>
      </c>
      <c r="H534" s="12">
        <v>51.3</v>
      </c>
      <c r="I534" s="12">
        <f t="shared" si="55"/>
        <v>0</v>
      </c>
    </row>
    <row r="535" spans="5:9" ht="12.75">
      <c r="E535" s="12">
        <v>51.4</v>
      </c>
      <c r="F535" s="12">
        <f>LOOKUP($E$21:$E$621,$B$21:$B$81,$C$21:$C$81)</f>
        <v>0</v>
      </c>
      <c r="H535" s="12">
        <v>51.4</v>
      </c>
      <c r="I535" s="12">
        <f t="shared" si="55"/>
        <v>0</v>
      </c>
    </row>
    <row r="536" spans="5:9" ht="12.75">
      <c r="E536" s="12">
        <v>51.5</v>
      </c>
      <c r="F536" s="12">
        <f aca="true" t="shared" si="56" ref="F536:F546">F535+(($F$547-$F$535)/(ROW($F$547)-ROW($F$535)))</f>
        <v>0</v>
      </c>
      <c r="H536" s="12">
        <v>51.5</v>
      </c>
      <c r="I536" s="12">
        <f t="shared" si="55"/>
        <v>0</v>
      </c>
    </row>
    <row r="537" spans="5:9" ht="12.75">
      <c r="E537" s="12">
        <v>51.6</v>
      </c>
      <c r="F537" s="12">
        <f t="shared" si="56"/>
        <v>0</v>
      </c>
      <c r="H537" s="12">
        <v>51.6</v>
      </c>
      <c r="I537" s="12">
        <f t="shared" si="55"/>
        <v>0</v>
      </c>
    </row>
    <row r="538" spans="5:9" ht="12.75">
      <c r="E538" s="12">
        <v>51.7</v>
      </c>
      <c r="F538" s="12">
        <f t="shared" si="56"/>
        <v>0</v>
      </c>
      <c r="H538" s="12">
        <v>51.7</v>
      </c>
      <c r="I538" s="12">
        <f t="shared" si="55"/>
        <v>0</v>
      </c>
    </row>
    <row r="539" spans="5:9" ht="12.75">
      <c r="E539" s="12">
        <v>51.8</v>
      </c>
      <c r="F539" s="12">
        <f t="shared" si="56"/>
        <v>0</v>
      </c>
      <c r="H539" s="12">
        <v>51.8</v>
      </c>
      <c r="I539" s="12">
        <f t="shared" si="55"/>
        <v>0</v>
      </c>
    </row>
    <row r="540" spans="5:9" ht="12.75">
      <c r="E540" s="12">
        <v>51.9</v>
      </c>
      <c r="F540" s="12">
        <f t="shared" si="56"/>
        <v>0</v>
      </c>
      <c r="H540" s="12">
        <v>51.9</v>
      </c>
      <c r="I540" s="12">
        <f t="shared" si="55"/>
        <v>0</v>
      </c>
    </row>
    <row r="541" spans="5:9" ht="12.75">
      <c r="E541" s="12">
        <v>52</v>
      </c>
      <c r="F541" s="12">
        <f t="shared" si="56"/>
        <v>0</v>
      </c>
      <c r="H541" s="12">
        <v>52</v>
      </c>
      <c r="I541" s="12">
        <f t="shared" si="55"/>
        <v>0</v>
      </c>
    </row>
    <row r="542" spans="5:9" ht="12.75">
      <c r="E542" s="12">
        <v>52.1</v>
      </c>
      <c r="F542" s="12">
        <f t="shared" si="56"/>
        <v>0</v>
      </c>
      <c r="H542" s="12">
        <v>52.1</v>
      </c>
      <c r="I542" s="12">
        <f t="shared" si="55"/>
        <v>0</v>
      </c>
    </row>
    <row r="543" spans="5:9" ht="12.75">
      <c r="E543" s="12">
        <v>52.2</v>
      </c>
      <c r="F543" s="12">
        <f t="shared" si="56"/>
        <v>0</v>
      </c>
      <c r="H543" s="12">
        <v>52.2</v>
      </c>
      <c r="I543" s="12">
        <f t="shared" si="55"/>
        <v>0</v>
      </c>
    </row>
    <row r="544" spans="5:9" ht="12.75">
      <c r="E544" s="12">
        <v>52.3</v>
      </c>
      <c r="F544" s="12">
        <f t="shared" si="56"/>
        <v>0</v>
      </c>
      <c r="H544" s="12">
        <v>52.3</v>
      </c>
      <c r="I544" s="12">
        <f t="shared" si="55"/>
        <v>0</v>
      </c>
    </row>
    <row r="545" spans="5:9" ht="12.75">
      <c r="E545" s="12">
        <v>52.4</v>
      </c>
      <c r="F545" s="12">
        <f t="shared" si="56"/>
        <v>0</v>
      </c>
      <c r="H545" s="12">
        <v>52.4</v>
      </c>
      <c r="I545" s="12">
        <f t="shared" si="55"/>
        <v>0</v>
      </c>
    </row>
    <row r="546" spans="5:9" ht="12.75">
      <c r="E546" s="12">
        <v>52.5</v>
      </c>
      <c r="F546" s="12">
        <f t="shared" si="56"/>
        <v>0</v>
      </c>
      <c r="H546" s="12">
        <v>52.5</v>
      </c>
      <c r="I546" s="12">
        <f t="shared" si="55"/>
        <v>0</v>
      </c>
    </row>
    <row r="547" spans="5:9" ht="12.75">
      <c r="E547" s="12">
        <v>52.6</v>
      </c>
      <c r="F547" s="12">
        <f>LOOKUP($E$21:$E$621,$B$21:$B$81,$C$21:$C$81)</f>
        <v>0</v>
      </c>
      <c r="H547" s="12">
        <v>52.6</v>
      </c>
      <c r="I547" s="12">
        <f t="shared" si="55"/>
        <v>0</v>
      </c>
    </row>
    <row r="548" spans="5:9" ht="12.75">
      <c r="E548" s="12">
        <v>52.7</v>
      </c>
      <c r="F548" s="12">
        <f aca="true" t="shared" si="57" ref="F548:F557">F547+(($F$558-$F$547)/(ROW($F$558)-ROW($F$547)))</f>
        <v>0</v>
      </c>
      <c r="H548" s="12">
        <v>52.7</v>
      </c>
      <c r="I548" s="12">
        <f t="shared" si="55"/>
        <v>0</v>
      </c>
    </row>
    <row r="549" spans="5:9" ht="12.75">
      <c r="E549" s="12">
        <v>52.8</v>
      </c>
      <c r="F549" s="12">
        <f t="shared" si="57"/>
        <v>0</v>
      </c>
      <c r="H549" s="12">
        <v>52.8</v>
      </c>
      <c r="I549" s="12">
        <f t="shared" si="55"/>
        <v>0</v>
      </c>
    </row>
    <row r="550" spans="5:9" ht="12.75">
      <c r="E550" s="12">
        <v>52.9</v>
      </c>
      <c r="F550" s="12">
        <f t="shared" si="57"/>
        <v>0</v>
      </c>
      <c r="H550" s="12">
        <v>52.9</v>
      </c>
      <c r="I550" s="12">
        <f t="shared" si="55"/>
        <v>0</v>
      </c>
    </row>
    <row r="551" spans="5:9" ht="12.75">
      <c r="E551" s="12">
        <v>53</v>
      </c>
      <c r="F551" s="12">
        <f t="shared" si="57"/>
        <v>0</v>
      </c>
      <c r="H551" s="12">
        <v>53</v>
      </c>
      <c r="I551" s="12">
        <f t="shared" si="55"/>
        <v>0</v>
      </c>
    </row>
    <row r="552" spans="5:9" ht="12.75">
      <c r="E552" s="12">
        <v>53.1</v>
      </c>
      <c r="F552" s="12">
        <f t="shared" si="57"/>
        <v>0</v>
      </c>
      <c r="H552" s="12">
        <v>53.1</v>
      </c>
      <c r="I552" s="12">
        <f t="shared" si="55"/>
        <v>0</v>
      </c>
    </row>
    <row r="553" spans="5:9" ht="12.75">
      <c r="E553" s="12">
        <v>53.2</v>
      </c>
      <c r="F553" s="12">
        <f t="shared" si="57"/>
        <v>0</v>
      </c>
      <c r="H553" s="12">
        <v>53.2</v>
      </c>
      <c r="I553" s="12">
        <f t="shared" si="55"/>
        <v>0</v>
      </c>
    </row>
    <row r="554" spans="5:9" ht="12.75">
      <c r="E554" s="12">
        <v>53.3</v>
      </c>
      <c r="F554" s="12">
        <f t="shared" si="57"/>
        <v>0</v>
      </c>
      <c r="H554" s="12">
        <v>53.3</v>
      </c>
      <c r="I554" s="12">
        <f t="shared" si="55"/>
        <v>0</v>
      </c>
    </row>
    <row r="555" spans="5:9" ht="12.75">
      <c r="E555" s="12">
        <v>53.4</v>
      </c>
      <c r="F555" s="12">
        <f t="shared" si="57"/>
        <v>0</v>
      </c>
      <c r="H555" s="12">
        <v>53.4</v>
      </c>
      <c r="I555" s="12">
        <f t="shared" si="55"/>
        <v>0</v>
      </c>
    </row>
    <row r="556" spans="5:9" ht="12.75">
      <c r="E556" s="12">
        <v>53.5</v>
      </c>
      <c r="F556" s="12">
        <f t="shared" si="57"/>
        <v>0</v>
      </c>
      <c r="H556" s="12">
        <v>53.5</v>
      </c>
      <c r="I556" s="12">
        <f t="shared" si="55"/>
        <v>0</v>
      </c>
    </row>
    <row r="557" spans="5:9" ht="12.75">
      <c r="E557" s="12">
        <v>53.6</v>
      </c>
      <c r="F557" s="12">
        <f t="shared" si="57"/>
        <v>0</v>
      </c>
      <c r="H557" s="12">
        <v>53.6</v>
      </c>
      <c r="I557" s="12">
        <f t="shared" si="55"/>
        <v>0</v>
      </c>
    </row>
    <row r="558" spans="5:9" ht="12.75">
      <c r="E558" s="12">
        <v>53.7</v>
      </c>
      <c r="F558" s="12">
        <f>LOOKUP($E$21:$E$621,$B$21:$B$81,$C$21:$C$81)</f>
        <v>0</v>
      </c>
      <c r="H558" s="12">
        <v>53.7</v>
      </c>
      <c r="I558" s="12">
        <f t="shared" si="55"/>
        <v>0</v>
      </c>
    </row>
    <row r="559" spans="5:9" ht="12.75">
      <c r="E559" s="12">
        <v>53.8</v>
      </c>
      <c r="F559" s="12">
        <f aca="true" t="shared" si="58" ref="F559:F568">F558+(($F$569-$F$558)/(ROW($F$569)-ROW($F$558)))</f>
        <v>0</v>
      </c>
      <c r="H559" s="12">
        <v>53.8</v>
      </c>
      <c r="I559" s="12">
        <f t="shared" si="55"/>
        <v>0</v>
      </c>
    </row>
    <row r="560" spans="5:9" ht="12.75">
      <c r="E560" s="12">
        <v>53.9</v>
      </c>
      <c r="F560" s="12">
        <f t="shared" si="58"/>
        <v>0</v>
      </c>
      <c r="H560" s="12">
        <v>53.9</v>
      </c>
      <c r="I560" s="12">
        <f t="shared" si="55"/>
        <v>0</v>
      </c>
    </row>
    <row r="561" spans="5:9" ht="12.75">
      <c r="E561" s="12">
        <v>54</v>
      </c>
      <c r="F561" s="12">
        <f t="shared" si="58"/>
        <v>0</v>
      </c>
      <c r="H561" s="12">
        <v>54</v>
      </c>
      <c r="I561" s="12">
        <f t="shared" si="55"/>
        <v>0</v>
      </c>
    </row>
    <row r="562" spans="5:9" ht="12.75">
      <c r="E562" s="12">
        <v>54.1</v>
      </c>
      <c r="F562" s="12">
        <f t="shared" si="58"/>
        <v>0</v>
      </c>
      <c r="H562" s="12">
        <v>54.1</v>
      </c>
      <c r="I562" s="12">
        <f t="shared" si="55"/>
        <v>0</v>
      </c>
    </row>
    <row r="563" spans="5:9" ht="12.75">
      <c r="E563" s="12">
        <v>54.2</v>
      </c>
      <c r="F563" s="12">
        <f t="shared" si="58"/>
        <v>0</v>
      </c>
      <c r="H563" s="12">
        <v>54.2</v>
      </c>
      <c r="I563" s="12">
        <f t="shared" si="55"/>
        <v>0</v>
      </c>
    </row>
    <row r="564" spans="5:9" ht="12.75">
      <c r="E564" s="12">
        <v>54.3</v>
      </c>
      <c r="F564" s="12">
        <f t="shared" si="58"/>
        <v>0</v>
      </c>
      <c r="H564" s="12">
        <v>54.3</v>
      </c>
      <c r="I564" s="12">
        <f t="shared" si="55"/>
        <v>0</v>
      </c>
    </row>
    <row r="565" spans="5:9" ht="12.75">
      <c r="E565" s="12">
        <v>54.4</v>
      </c>
      <c r="F565" s="12">
        <f t="shared" si="58"/>
        <v>0</v>
      </c>
      <c r="H565" s="12">
        <v>54.4</v>
      </c>
      <c r="I565" s="12">
        <f t="shared" si="55"/>
        <v>0</v>
      </c>
    </row>
    <row r="566" spans="5:9" ht="12.75">
      <c r="E566" s="12">
        <v>54.5</v>
      </c>
      <c r="F566" s="12">
        <f t="shared" si="58"/>
        <v>0</v>
      </c>
      <c r="H566" s="12">
        <v>54.5</v>
      </c>
      <c r="I566" s="12">
        <f t="shared" si="55"/>
        <v>0</v>
      </c>
    </row>
    <row r="567" spans="5:9" ht="12.75">
      <c r="E567" s="12">
        <v>54.6</v>
      </c>
      <c r="F567" s="12">
        <f t="shared" si="58"/>
        <v>0</v>
      </c>
      <c r="H567" s="12">
        <v>54.6</v>
      </c>
      <c r="I567" s="12">
        <f t="shared" si="55"/>
        <v>0</v>
      </c>
    </row>
    <row r="568" spans="5:9" ht="12.75">
      <c r="E568" s="12">
        <v>54.7</v>
      </c>
      <c r="F568" s="12">
        <f t="shared" si="58"/>
        <v>0</v>
      </c>
      <c r="H568" s="12">
        <v>54.7</v>
      </c>
      <c r="I568" s="12">
        <f t="shared" si="55"/>
        <v>0</v>
      </c>
    </row>
    <row r="569" spans="5:9" ht="12.75">
      <c r="E569" s="12">
        <v>54.8</v>
      </c>
      <c r="F569" s="12">
        <f>LOOKUP($E$21:$E$621,$B$21:$B$81,$C$21:$C$81)</f>
        <v>0</v>
      </c>
      <c r="H569" s="12">
        <v>54.8</v>
      </c>
      <c r="I569" s="12">
        <f t="shared" si="55"/>
        <v>0</v>
      </c>
    </row>
    <row r="570" spans="5:9" ht="12.75">
      <c r="E570" s="12">
        <v>54.9</v>
      </c>
      <c r="F570" s="12">
        <f aca="true" t="shared" si="59" ref="F570:F579">F569+(($F$580-$F$569)/(ROW($F$580)-ROW($F$569)))</f>
        <v>0</v>
      </c>
      <c r="H570" s="12">
        <v>54.9</v>
      </c>
      <c r="I570" s="12">
        <f t="shared" si="55"/>
        <v>0</v>
      </c>
    </row>
    <row r="571" spans="5:9" ht="12.75">
      <c r="E571" s="12">
        <v>55</v>
      </c>
      <c r="F571" s="12">
        <f t="shared" si="59"/>
        <v>0</v>
      </c>
      <c r="H571" s="12">
        <v>55</v>
      </c>
      <c r="I571" s="12">
        <f t="shared" si="55"/>
        <v>0</v>
      </c>
    </row>
    <row r="572" spans="5:9" ht="12.75">
      <c r="E572" s="12">
        <v>55.1</v>
      </c>
      <c r="F572" s="12">
        <f t="shared" si="59"/>
        <v>0</v>
      </c>
      <c r="H572" s="12">
        <v>55.1</v>
      </c>
      <c r="I572" s="12">
        <f t="shared" si="55"/>
        <v>0</v>
      </c>
    </row>
    <row r="573" spans="5:9" ht="12.75">
      <c r="E573" s="12">
        <v>55.2</v>
      </c>
      <c r="F573" s="12">
        <f t="shared" si="59"/>
        <v>0</v>
      </c>
      <c r="H573" s="12">
        <v>55.2</v>
      </c>
      <c r="I573" s="12">
        <f t="shared" si="55"/>
        <v>0</v>
      </c>
    </row>
    <row r="574" spans="5:9" ht="12.75">
      <c r="E574" s="12">
        <v>55.3</v>
      </c>
      <c r="F574" s="12">
        <f t="shared" si="59"/>
        <v>0</v>
      </c>
      <c r="H574" s="12">
        <v>55.3</v>
      </c>
      <c r="I574" s="12">
        <f t="shared" si="55"/>
        <v>0</v>
      </c>
    </row>
    <row r="575" spans="5:9" ht="12.75">
      <c r="E575" s="12">
        <v>55.4</v>
      </c>
      <c r="F575" s="12">
        <f t="shared" si="59"/>
        <v>0</v>
      </c>
      <c r="H575" s="12">
        <v>55.4</v>
      </c>
      <c r="I575" s="12">
        <f t="shared" si="55"/>
        <v>0</v>
      </c>
    </row>
    <row r="576" spans="5:9" ht="12.75">
      <c r="E576" s="12">
        <v>55.5</v>
      </c>
      <c r="F576" s="12">
        <f t="shared" si="59"/>
        <v>0</v>
      </c>
      <c r="H576" s="12">
        <v>55.5</v>
      </c>
      <c r="I576" s="12">
        <f t="shared" si="55"/>
        <v>0</v>
      </c>
    </row>
    <row r="577" spans="5:9" ht="12.75">
      <c r="E577" s="12">
        <v>55.6</v>
      </c>
      <c r="F577" s="12">
        <f t="shared" si="59"/>
        <v>0</v>
      </c>
      <c r="H577" s="12">
        <v>55.6</v>
      </c>
      <c r="I577" s="12">
        <f t="shared" si="55"/>
        <v>0</v>
      </c>
    </row>
    <row r="578" spans="5:9" ht="12.75">
      <c r="E578" s="12">
        <v>55.7</v>
      </c>
      <c r="F578" s="12">
        <f t="shared" si="59"/>
        <v>0</v>
      </c>
      <c r="H578" s="12">
        <v>55.7</v>
      </c>
      <c r="I578" s="12">
        <f t="shared" si="55"/>
        <v>0</v>
      </c>
    </row>
    <row r="579" spans="5:9" ht="12.75">
      <c r="E579" s="12">
        <v>55.8</v>
      </c>
      <c r="F579" s="12">
        <f t="shared" si="59"/>
        <v>0</v>
      </c>
      <c r="H579" s="12">
        <v>55.8</v>
      </c>
      <c r="I579" s="12">
        <f t="shared" si="55"/>
        <v>0</v>
      </c>
    </row>
    <row r="580" spans="5:9" ht="12.75">
      <c r="E580" s="12">
        <v>55.9</v>
      </c>
      <c r="F580" s="12">
        <f>LOOKUP($E$21:$E$621,$B$21:$B$81,$C$21:$C$81)</f>
        <v>0</v>
      </c>
      <c r="H580" s="12">
        <v>55.9</v>
      </c>
      <c r="I580" s="12">
        <f t="shared" si="55"/>
        <v>0</v>
      </c>
    </row>
    <row r="581" spans="5:9" ht="12.75">
      <c r="E581" s="12">
        <v>56</v>
      </c>
      <c r="F581" s="12">
        <f aca="true" t="shared" si="60" ref="F581:F590">F580+(($F$591-$F$580)/(ROW($F$591)-ROW($F$580)))</f>
        <v>0</v>
      </c>
      <c r="H581" s="12">
        <v>56</v>
      </c>
      <c r="I581" s="12">
        <f t="shared" si="55"/>
        <v>0</v>
      </c>
    </row>
    <row r="582" spans="5:9" ht="12.75">
      <c r="E582" s="12">
        <v>56.1</v>
      </c>
      <c r="F582" s="12">
        <f t="shared" si="60"/>
        <v>0</v>
      </c>
      <c r="H582" s="12">
        <v>56.1</v>
      </c>
      <c r="I582" s="12">
        <f t="shared" si="55"/>
        <v>0</v>
      </c>
    </row>
    <row r="583" spans="5:9" ht="12.75">
      <c r="E583" s="12">
        <v>56.2</v>
      </c>
      <c r="F583" s="12">
        <f t="shared" si="60"/>
        <v>0</v>
      </c>
      <c r="H583" s="12">
        <v>56.2</v>
      </c>
      <c r="I583" s="12">
        <f t="shared" si="55"/>
        <v>0</v>
      </c>
    </row>
    <row r="584" spans="5:9" ht="12.75">
      <c r="E584" s="12">
        <v>56.3</v>
      </c>
      <c r="F584" s="12">
        <f t="shared" si="60"/>
        <v>0</v>
      </c>
      <c r="H584" s="12">
        <v>56.3</v>
      </c>
      <c r="I584" s="12">
        <f t="shared" si="55"/>
        <v>0</v>
      </c>
    </row>
    <row r="585" spans="5:9" ht="12.75">
      <c r="E585" s="12">
        <v>56.4</v>
      </c>
      <c r="F585" s="12">
        <f t="shared" si="60"/>
        <v>0</v>
      </c>
      <c r="H585" s="12">
        <v>56.4</v>
      </c>
      <c r="I585" s="12">
        <f t="shared" si="55"/>
        <v>0</v>
      </c>
    </row>
    <row r="586" spans="5:9" ht="12.75">
      <c r="E586" s="12">
        <v>56.5</v>
      </c>
      <c r="F586" s="12">
        <f t="shared" si="60"/>
        <v>0</v>
      </c>
      <c r="H586" s="12">
        <v>56.5</v>
      </c>
      <c r="I586" s="12">
        <f t="shared" si="55"/>
        <v>0</v>
      </c>
    </row>
    <row r="587" spans="5:9" ht="12.75">
      <c r="E587" s="12">
        <v>56.6</v>
      </c>
      <c r="F587" s="12">
        <f t="shared" si="60"/>
        <v>0</v>
      </c>
      <c r="H587" s="12">
        <v>56.6</v>
      </c>
      <c r="I587" s="12">
        <f t="shared" si="55"/>
        <v>0</v>
      </c>
    </row>
    <row r="588" spans="5:9" ht="12.75">
      <c r="E588" s="12">
        <v>56.7</v>
      </c>
      <c r="F588" s="12">
        <f t="shared" si="60"/>
        <v>0</v>
      </c>
      <c r="H588" s="12">
        <v>56.7</v>
      </c>
      <c r="I588" s="12">
        <f t="shared" si="55"/>
        <v>0</v>
      </c>
    </row>
    <row r="589" spans="5:9" ht="12.75">
      <c r="E589" s="12">
        <v>56.8</v>
      </c>
      <c r="F589" s="12">
        <f t="shared" si="60"/>
        <v>0</v>
      </c>
      <c r="H589" s="12">
        <v>56.8</v>
      </c>
      <c r="I589" s="12">
        <f t="shared" si="55"/>
        <v>0</v>
      </c>
    </row>
    <row r="590" spans="5:9" ht="12.75">
      <c r="E590" s="12">
        <v>56.9</v>
      </c>
      <c r="F590" s="12">
        <f t="shared" si="60"/>
        <v>0</v>
      </c>
      <c r="H590" s="12">
        <v>56.9</v>
      </c>
      <c r="I590" s="12">
        <f t="shared" si="55"/>
        <v>0</v>
      </c>
    </row>
    <row r="591" spans="5:9" ht="12.75">
      <c r="E591" s="12">
        <v>57</v>
      </c>
      <c r="F591" s="12">
        <f>LOOKUP($E$21:$E$621,$B$21:$B$81,$C$21:$C$81)</f>
        <v>0</v>
      </c>
      <c r="H591" s="12">
        <v>57</v>
      </c>
      <c r="I591" s="12">
        <f t="shared" si="55"/>
        <v>0</v>
      </c>
    </row>
    <row r="592" spans="5:9" ht="12.75">
      <c r="E592" s="12">
        <v>57.1</v>
      </c>
      <c r="F592" s="12">
        <f aca="true" t="shared" si="61" ref="F592:F602">F591+(($F$603-$F$591)/(ROW($F$603)-ROW($F$591)))</f>
        <v>0</v>
      </c>
      <c r="H592" s="12">
        <v>57.1</v>
      </c>
      <c r="I592" s="12">
        <f t="shared" si="55"/>
        <v>0</v>
      </c>
    </row>
    <row r="593" spans="5:9" ht="12.75">
      <c r="E593" s="12">
        <v>57.2</v>
      </c>
      <c r="F593" s="12">
        <f t="shared" si="61"/>
        <v>0</v>
      </c>
      <c r="H593" s="12">
        <v>57.2</v>
      </c>
      <c r="I593" s="12">
        <f t="shared" si="55"/>
        <v>0</v>
      </c>
    </row>
    <row r="594" spans="5:9" ht="12.75">
      <c r="E594" s="12">
        <v>57.3</v>
      </c>
      <c r="F594" s="12">
        <f t="shared" si="61"/>
        <v>0</v>
      </c>
      <c r="H594" s="12">
        <v>57.3</v>
      </c>
      <c r="I594" s="12">
        <f t="shared" si="55"/>
        <v>0</v>
      </c>
    </row>
    <row r="595" spans="5:9" ht="12.75">
      <c r="E595" s="12">
        <v>57.4</v>
      </c>
      <c r="F595" s="12">
        <f t="shared" si="61"/>
        <v>0</v>
      </c>
      <c r="H595" s="12">
        <v>57.4</v>
      </c>
      <c r="I595" s="12">
        <f t="shared" si="55"/>
        <v>0</v>
      </c>
    </row>
    <row r="596" spans="5:9" ht="12.75">
      <c r="E596" s="12">
        <v>57.5</v>
      </c>
      <c r="F596" s="12">
        <f t="shared" si="61"/>
        <v>0</v>
      </c>
      <c r="H596" s="12">
        <v>57.5</v>
      </c>
      <c r="I596" s="12">
        <f t="shared" si="55"/>
        <v>0</v>
      </c>
    </row>
    <row r="597" spans="5:9" ht="12.75">
      <c r="E597" s="12">
        <v>57.6</v>
      </c>
      <c r="F597" s="12">
        <f t="shared" si="61"/>
        <v>0</v>
      </c>
      <c r="H597" s="12">
        <v>57.6</v>
      </c>
      <c r="I597" s="12">
        <f aca="true" t="shared" si="62" ref="I597:I660">$F597*$I$17/$B$5</f>
        <v>0</v>
      </c>
    </row>
    <row r="598" spans="5:9" ht="12.75">
      <c r="E598" s="12">
        <v>57.7</v>
      </c>
      <c r="F598" s="12">
        <f t="shared" si="61"/>
        <v>0</v>
      </c>
      <c r="H598" s="12">
        <v>57.7</v>
      </c>
      <c r="I598" s="12">
        <f t="shared" si="62"/>
        <v>0</v>
      </c>
    </row>
    <row r="599" spans="5:9" ht="12.75">
      <c r="E599" s="12">
        <v>57.8</v>
      </c>
      <c r="F599" s="12">
        <f t="shared" si="61"/>
        <v>0</v>
      </c>
      <c r="H599" s="12">
        <v>57.8</v>
      </c>
      <c r="I599" s="12">
        <f t="shared" si="62"/>
        <v>0</v>
      </c>
    </row>
    <row r="600" spans="5:9" ht="12.75">
      <c r="E600" s="12">
        <v>57.9</v>
      </c>
      <c r="F600" s="12">
        <f t="shared" si="61"/>
        <v>0</v>
      </c>
      <c r="H600" s="12">
        <v>57.9</v>
      </c>
      <c r="I600" s="12">
        <f t="shared" si="62"/>
        <v>0</v>
      </c>
    </row>
    <row r="601" spans="5:9" ht="12.75">
      <c r="E601" s="12">
        <v>58</v>
      </c>
      <c r="F601" s="12">
        <f t="shared" si="61"/>
        <v>0</v>
      </c>
      <c r="H601" s="12">
        <v>58</v>
      </c>
      <c r="I601" s="12">
        <f t="shared" si="62"/>
        <v>0</v>
      </c>
    </row>
    <row r="602" spans="5:9" ht="12.75">
      <c r="E602" s="12">
        <v>58.1</v>
      </c>
      <c r="F602" s="12">
        <f t="shared" si="61"/>
        <v>0</v>
      </c>
      <c r="H602" s="12">
        <v>58.1</v>
      </c>
      <c r="I602" s="12">
        <f t="shared" si="62"/>
        <v>0</v>
      </c>
    </row>
    <row r="603" spans="5:9" ht="12.75">
      <c r="E603" s="12">
        <v>58.2</v>
      </c>
      <c r="F603" s="12">
        <f>LOOKUP($E$21:$E$621,$B$21:$B$81,$C$21:$C$81)</f>
        <v>0</v>
      </c>
      <c r="H603" s="12">
        <v>58.2</v>
      </c>
      <c r="I603" s="12">
        <f t="shared" si="62"/>
        <v>0</v>
      </c>
    </row>
    <row r="604" spans="5:9" ht="12.75">
      <c r="E604" s="12">
        <v>58.3</v>
      </c>
      <c r="F604" s="12">
        <f aca="true" t="shared" si="63" ref="F604:F613">F603+(($F$614-$F$603)/(ROW($F$614)-ROW($F$603)))</f>
        <v>0</v>
      </c>
      <c r="H604" s="12">
        <v>58.3</v>
      </c>
      <c r="I604" s="12">
        <f t="shared" si="62"/>
        <v>0</v>
      </c>
    </row>
    <row r="605" spans="5:9" ht="12.75">
      <c r="E605" s="12">
        <v>58.4</v>
      </c>
      <c r="F605" s="12">
        <f t="shared" si="63"/>
        <v>0</v>
      </c>
      <c r="H605" s="12">
        <v>58.4</v>
      </c>
      <c r="I605" s="12">
        <f t="shared" si="62"/>
        <v>0</v>
      </c>
    </row>
    <row r="606" spans="5:9" ht="12.75">
      <c r="E606" s="12">
        <v>58.5</v>
      </c>
      <c r="F606" s="12">
        <f t="shared" si="63"/>
        <v>0</v>
      </c>
      <c r="H606" s="12">
        <v>58.5</v>
      </c>
      <c r="I606" s="12">
        <f t="shared" si="62"/>
        <v>0</v>
      </c>
    </row>
    <row r="607" spans="5:9" ht="12.75">
      <c r="E607" s="12">
        <v>58.6</v>
      </c>
      <c r="F607" s="12">
        <f t="shared" si="63"/>
        <v>0</v>
      </c>
      <c r="H607" s="12">
        <v>58.6</v>
      </c>
      <c r="I607" s="12">
        <f t="shared" si="62"/>
        <v>0</v>
      </c>
    </row>
    <row r="608" spans="5:9" ht="12.75">
      <c r="E608" s="12">
        <v>58.7</v>
      </c>
      <c r="F608" s="12">
        <f t="shared" si="63"/>
        <v>0</v>
      </c>
      <c r="H608" s="12">
        <v>58.7</v>
      </c>
      <c r="I608" s="12">
        <f t="shared" si="62"/>
        <v>0</v>
      </c>
    </row>
    <row r="609" spans="5:9" ht="12.75">
      <c r="E609" s="12">
        <v>58.8</v>
      </c>
      <c r="F609" s="12">
        <f t="shared" si="63"/>
        <v>0</v>
      </c>
      <c r="H609" s="12">
        <v>58.8</v>
      </c>
      <c r="I609" s="12">
        <f t="shared" si="62"/>
        <v>0</v>
      </c>
    </row>
    <row r="610" spans="5:9" ht="12.75">
      <c r="E610" s="12">
        <v>58.9</v>
      </c>
      <c r="F610" s="12">
        <f t="shared" si="63"/>
        <v>0</v>
      </c>
      <c r="H610" s="12">
        <v>58.9</v>
      </c>
      <c r="I610" s="12">
        <f t="shared" si="62"/>
        <v>0</v>
      </c>
    </row>
    <row r="611" spans="5:9" ht="12.75">
      <c r="E611" s="12">
        <v>59</v>
      </c>
      <c r="F611" s="12">
        <f t="shared" si="63"/>
        <v>0</v>
      </c>
      <c r="H611" s="12">
        <v>59</v>
      </c>
      <c r="I611" s="12">
        <f t="shared" si="62"/>
        <v>0</v>
      </c>
    </row>
    <row r="612" spans="5:9" ht="12.75">
      <c r="E612" s="12">
        <v>59.1</v>
      </c>
      <c r="F612" s="12">
        <f t="shared" si="63"/>
        <v>0</v>
      </c>
      <c r="H612" s="12">
        <v>59.1</v>
      </c>
      <c r="I612" s="12">
        <f t="shared" si="62"/>
        <v>0</v>
      </c>
    </row>
    <row r="613" spans="5:9" ht="12.75">
      <c r="E613" s="12">
        <v>59.2</v>
      </c>
      <c r="F613" s="12">
        <f t="shared" si="63"/>
        <v>0</v>
      </c>
      <c r="H613" s="12">
        <v>59.2</v>
      </c>
      <c r="I613" s="12">
        <f t="shared" si="62"/>
        <v>0</v>
      </c>
    </row>
    <row r="614" spans="5:9" ht="12.75">
      <c r="E614" s="12">
        <v>59.3</v>
      </c>
      <c r="F614" s="12">
        <f>LOOKUP($E$21:$E$621,$B$21:$B$81,$C$21:$C$81)</f>
        <v>0</v>
      </c>
      <c r="H614" s="12">
        <v>59.3</v>
      </c>
      <c r="I614" s="12">
        <f t="shared" si="62"/>
        <v>0</v>
      </c>
    </row>
    <row r="615" spans="5:9" ht="12.75">
      <c r="E615" s="12">
        <v>59.4</v>
      </c>
      <c r="F615" s="12">
        <f aca="true" t="shared" si="64" ref="F615:F624">F614+(($F$625-$F$614)/(ROW($F$625)-ROW($F$614)))</f>
        <v>0</v>
      </c>
      <c r="H615" s="12">
        <v>59.4</v>
      </c>
      <c r="I615" s="12">
        <f t="shared" si="62"/>
        <v>0</v>
      </c>
    </row>
    <row r="616" spans="5:9" ht="12.75">
      <c r="E616" s="12">
        <v>59.5</v>
      </c>
      <c r="F616" s="12">
        <f t="shared" si="64"/>
        <v>0</v>
      </c>
      <c r="H616" s="12">
        <v>59.5</v>
      </c>
      <c r="I616" s="12">
        <f t="shared" si="62"/>
        <v>0</v>
      </c>
    </row>
    <row r="617" spans="5:9" ht="12.75">
      <c r="E617" s="12">
        <v>59.6</v>
      </c>
      <c r="F617" s="12">
        <f t="shared" si="64"/>
        <v>0</v>
      </c>
      <c r="H617" s="12">
        <v>59.6</v>
      </c>
      <c r="I617" s="12">
        <f t="shared" si="62"/>
        <v>0</v>
      </c>
    </row>
    <row r="618" spans="5:9" ht="12.75">
      <c r="E618" s="12">
        <v>59.7</v>
      </c>
      <c r="F618" s="12">
        <f t="shared" si="64"/>
        <v>0</v>
      </c>
      <c r="H618" s="12">
        <v>59.7</v>
      </c>
      <c r="I618" s="12">
        <f t="shared" si="62"/>
        <v>0</v>
      </c>
    </row>
    <row r="619" spans="5:9" ht="12.75">
      <c r="E619" s="12">
        <v>59.8</v>
      </c>
      <c r="F619" s="12">
        <f t="shared" si="64"/>
        <v>0</v>
      </c>
      <c r="H619" s="12">
        <v>59.8</v>
      </c>
      <c r="I619" s="12">
        <f t="shared" si="62"/>
        <v>0</v>
      </c>
    </row>
    <row r="620" spans="5:9" ht="12.75">
      <c r="E620" s="12">
        <v>59.9</v>
      </c>
      <c r="F620" s="12">
        <f t="shared" si="64"/>
        <v>0</v>
      </c>
      <c r="H620" s="12">
        <v>59.9</v>
      </c>
      <c r="I620" s="12">
        <f t="shared" si="62"/>
        <v>0</v>
      </c>
    </row>
    <row r="621" spans="5:9" ht="12.75">
      <c r="E621" s="12">
        <v>60</v>
      </c>
      <c r="F621" s="12">
        <f t="shared" si="64"/>
        <v>0</v>
      </c>
      <c r="H621" s="12">
        <v>60</v>
      </c>
      <c r="I621" s="12">
        <f t="shared" si="62"/>
        <v>0</v>
      </c>
    </row>
    <row r="622" spans="5:9" ht="12.75">
      <c r="E622" s="12">
        <v>60.1</v>
      </c>
      <c r="F622" s="12">
        <f t="shared" si="64"/>
        <v>0</v>
      </c>
      <c r="H622" s="12">
        <v>60.1</v>
      </c>
      <c r="I622" s="12">
        <f t="shared" si="62"/>
        <v>0</v>
      </c>
    </row>
    <row r="623" spans="5:9" ht="12.75">
      <c r="E623" s="12">
        <v>60.2</v>
      </c>
      <c r="F623" s="12">
        <f t="shared" si="64"/>
        <v>0</v>
      </c>
      <c r="H623" s="12">
        <v>60.2</v>
      </c>
      <c r="I623" s="12">
        <f t="shared" si="62"/>
        <v>0</v>
      </c>
    </row>
    <row r="624" spans="5:9" ht="12.75">
      <c r="E624" s="12">
        <v>60.3</v>
      </c>
      <c r="F624" s="12">
        <f t="shared" si="64"/>
        <v>0</v>
      </c>
      <c r="H624" s="12">
        <v>60.3</v>
      </c>
      <c r="I624" s="12">
        <f t="shared" si="62"/>
        <v>0</v>
      </c>
    </row>
    <row r="625" spans="5:9" ht="12.75">
      <c r="E625" s="12">
        <v>60.4</v>
      </c>
      <c r="F625" s="12">
        <f>LOOKUP($E$21:$E$692,$B$21:$B$81,$C$21:$C$81)</f>
        <v>0</v>
      </c>
      <c r="H625" s="12">
        <v>60.4</v>
      </c>
      <c r="I625" s="12">
        <f t="shared" si="62"/>
        <v>0</v>
      </c>
    </row>
    <row r="626" spans="5:9" ht="12.75">
      <c r="E626" s="12">
        <v>60.5</v>
      </c>
      <c r="F626" s="12">
        <f aca="true" t="shared" si="65" ref="F626:F635">F625+(($F$636-$F$625)/(ROW($F$636)-ROW($F$625)))</f>
        <v>0</v>
      </c>
      <c r="H626" s="12">
        <v>60.5</v>
      </c>
      <c r="I626" s="12">
        <f t="shared" si="62"/>
        <v>0</v>
      </c>
    </row>
    <row r="627" spans="5:9" ht="12.75">
      <c r="E627" s="12">
        <v>60.6</v>
      </c>
      <c r="F627" s="12">
        <f t="shared" si="65"/>
        <v>0</v>
      </c>
      <c r="H627" s="12">
        <v>60.6</v>
      </c>
      <c r="I627" s="12">
        <f t="shared" si="62"/>
        <v>0</v>
      </c>
    </row>
    <row r="628" spans="5:9" ht="12.75">
      <c r="E628" s="12">
        <v>60.7</v>
      </c>
      <c r="F628" s="12">
        <f t="shared" si="65"/>
        <v>0</v>
      </c>
      <c r="H628" s="12">
        <v>60.7</v>
      </c>
      <c r="I628" s="12">
        <f t="shared" si="62"/>
        <v>0</v>
      </c>
    </row>
    <row r="629" spans="5:9" ht="12.75">
      <c r="E629" s="12">
        <v>60.8</v>
      </c>
      <c r="F629" s="12">
        <f t="shared" si="65"/>
        <v>0</v>
      </c>
      <c r="H629" s="12">
        <v>60.8</v>
      </c>
      <c r="I629" s="12">
        <f t="shared" si="62"/>
        <v>0</v>
      </c>
    </row>
    <row r="630" spans="5:9" ht="12.75">
      <c r="E630" s="12">
        <v>60.9</v>
      </c>
      <c r="F630" s="12">
        <f t="shared" si="65"/>
        <v>0</v>
      </c>
      <c r="H630" s="12">
        <v>60.9</v>
      </c>
      <c r="I630" s="12">
        <f t="shared" si="62"/>
        <v>0</v>
      </c>
    </row>
    <row r="631" spans="5:9" ht="12.75">
      <c r="E631" s="12">
        <v>61</v>
      </c>
      <c r="F631" s="12">
        <f t="shared" si="65"/>
        <v>0</v>
      </c>
      <c r="H631" s="12">
        <v>61</v>
      </c>
      <c r="I631" s="12">
        <f t="shared" si="62"/>
        <v>0</v>
      </c>
    </row>
    <row r="632" spans="5:9" ht="12.75">
      <c r="E632" s="12">
        <v>61.1</v>
      </c>
      <c r="F632" s="12">
        <f t="shared" si="65"/>
        <v>0</v>
      </c>
      <c r="H632" s="12">
        <v>61.1</v>
      </c>
      <c r="I632" s="12">
        <f t="shared" si="62"/>
        <v>0</v>
      </c>
    </row>
    <row r="633" spans="5:9" ht="12.75">
      <c r="E633" s="12">
        <v>61.2</v>
      </c>
      <c r="F633" s="12">
        <f t="shared" si="65"/>
        <v>0</v>
      </c>
      <c r="H633" s="12">
        <v>61.2</v>
      </c>
      <c r="I633" s="12">
        <f t="shared" si="62"/>
        <v>0</v>
      </c>
    </row>
    <row r="634" spans="5:9" ht="12.75">
      <c r="E634" s="12">
        <v>61.3</v>
      </c>
      <c r="F634" s="12">
        <f t="shared" si="65"/>
        <v>0</v>
      </c>
      <c r="H634" s="12">
        <v>61.3</v>
      </c>
      <c r="I634" s="12">
        <f t="shared" si="62"/>
        <v>0</v>
      </c>
    </row>
    <row r="635" spans="5:9" ht="12.75">
      <c r="E635" s="12">
        <v>61.4</v>
      </c>
      <c r="F635" s="12">
        <f t="shared" si="65"/>
        <v>0</v>
      </c>
      <c r="H635" s="12">
        <v>61.4</v>
      </c>
      <c r="I635" s="12">
        <f t="shared" si="62"/>
        <v>0</v>
      </c>
    </row>
    <row r="636" spans="5:9" ht="12.75">
      <c r="E636" s="12">
        <v>61.5</v>
      </c>
      <c r="F636" s="12">
        <f>LOOKUP($E$21:$E$692,$B$21:$B$81,$C$21:$C$81)</f>
        <v>0</v>
      </c>
      <c r="H636" s="12">
        <v>61.5</v>
      </c>
      <c r="I636" s="12">
        <f t="shared" si="62"/>
        <v>0</v>
      </c>
    </row>
    <row r="637" spans="5:9" ht="12.75">
      <c r="E637" s="12">
        <v>61.6</v>
      </c>
      <c r="F637" s="12">
        <f aca="true" t="shared" si="66" ref="F637:F646">F636+(($F$647-$F$636)/(ROW($F$647)-ROW($F$636)))</f>
        <v>0</v>
      </c>
      <c r="H637" s="12">
        <v>61.6</v>
      </c>
      <c r="I637" s="12">
        <f t="shared" si="62"/>
        <v>0</v>
      </c>
    </row>
    <row r="638" spans="5:9" ht="12.75">
      <c r="E638" s="12">
        <v>61.7</v>
      </c>
      <c r="F638" s="12">
        <f t="shared" si="66"/>
        <v>0</v>
      </c>
      <c r="H638" s="12">
        <v>61.7</v>
      </c>
      <c r="I638" s="12">
        <f t="shared" si="62"/>
        <v>0</v>
      </c>
    </row>
    <row r="639" spans="5:9" ht="12.75">
      <c r="E639" s="12">
        <v>61.8</v>
      </c>
      <c r="F639" s="12">
        <f t="shared" si="66"/>
        <v>0</v>
      </c>
      <c r="H639" s="12">
        <v>61.8</v>
      </c>
      <c r="I639" s="12">
        <f t="shared" si="62"/>
        <v>0</v>
      </c>
    </row>
    <row r="640" spans="5:9" ht="12.75">
      <c r="E640" s="12">
        <v>61.9</v>
      </c>
      <c r="F640" s="12">
        <f t="shared" si="66"/>
        <v>0</v>
      </c>
      <c r="H640" s="12">
        <v>61.9</v>
      </c>
      <c r="I640" s="12">
        <f t="shared" si="62"/>
        <v>0</v>
      </c>
    </row>
    <row r="641" spans="5:9" ht="12.75">
      <c r="E641" s="12">
        <v>62</v>
      </c>
      <c r="F641" s="12">
        <f t="shared" si="66"/>
        <v>0</v>
      </c>
      <c r="H641" s="12">
        <v>62</v>
      </c>
      <c r="I641" s="12">
        <f t="shared" si="62"/>
        <v>0</v>
      </c>
    </row>
    <row r="642" spans="5:9" ht="12.75">
      <c r="E642" s="12">
        <v>62.1</v>
      </c>
      <c r="F642" s="12">
        <f t="shared" si="66"/>
        <v>0</v>
      </c>
      <c r="H642" s="12">
        <v>62.1</v>
      </c>
      <c r="I642" s="12">
        <f t="shared" si="62"/>
        <v>0</v>
      </c>
    </row>
    <row r="643" spans="5:9" ht="12.75">
      <c r="E643" s="12">
        <v>62.2</v>
      </c>
      <c r="F643" s="12">
        <f t="shared" si="66"/>
        <v>0</v>
      </c>
      <c r="H643" s="12">
        <v>62.2</v>
      </c>
      <c r="I643" s="12">
        <f t="shared" si="62"/>
        <v>0</v>
      </c>
    </row>
    <row r="644" spans="5:9" ht="12.75">
      <c r="E644" s="12">
        <v>62.3</v>
      </c>
      <c r="F644" s="12">
        <f t="shared" si="66"/>
        <v>0</v>
      </c>
      <c r="H644" s="12">
        <v>62.3</v>
      </c>
      <c r="I644" s="12">
        <f t="shared" si="62"/>
        <v>0</v>
      </c>
    </row>
    <row r="645" spans="5:9" ht="12.75">
      <c r="E645" s="12">
        <v>62.4</v>
      </c>
      <c r="F645" s="12">
        <f t="shared" si="66"/>
        <v>0</v>
      </c>
      <c r="H645" s="12">
        <v>62.4</v>
      </c>
      <c r="I645" s="12">
        <f t="shared" si="62"/>
        <v>0</v>
      </c>
    </row>
    <row r="646" spans="5:9" ht="12.75">
      <c r="E646" s="12">
        <v>62.5</v>
      </c>
      <c r="F646" s="12">
        <f t="shared" si="66"/>
        <v>0</v>
      </c>
      <c r="H646" s="12">
        <v>62.5</v>
      </c>
      <c r="I646" s="12">
        <f t="shared" si="62"/>
        <v>0</v>
      </c>
    </row>
    <row r="647" spans="5:9" ht="12.75">
      <c r="E647" s="12">
        <v>62.6</v>
      </c>
      <c r="F647" s="12">
        <f>LOOKUP($E$21:$E$692,$B$21:$B$81,$C$21:$C$81)</f>
        <v>0</v>
      </c>
      <c r="H647" s="12">
        <v>62.6</v>
      </c>
      <c r="I647" s="12">
        <f t="shared" si="62"/>
        <v>0</v>
      </c>
    </row>
    <row r="648" spans="5:9" ht="12.75">
      <c r="E648" s="12">
        <v>62.7</v>
      </c>
      <c r="F648" s="12">
        <f aca="true" t="shared" si="67" ref="F648:F658">F647+(($F$659-$F$647)/(ROW($F$659)-ROW($F$647)))</f>
        <v>0</v>
      </c>
      <c r="H648" s="12">
        <v>62.7</v>
      </c>
      <c r="I648" s="12">
        <f t="shared" si="62"/>
        <v>0</v>
      </c>
    </row>
    <row r="649" spans="5:9" ht="12.75">
      <c r="E649" s="12">
        <v>62.8</v>
      </c>
      <c r="F649" s="12">
        <f t="shared" si="67"/>
        <v>0</v>
      </c>
      <c r="H649" s="12">
        <v>62.8</v>
      </c>
      <c r="I649" s="12">
        <f t="shared" si="62"/>
        <v>0</v>
      </c>
    </row>
    <row r="650" spans="5:9" ht="12.75">
      <c r="E650" s="12">
        <v>62.9</v>
      </c>
      <c r="F650" s="12">
        <f t="shared" si="67"/>
        <v>0</v>
      </c>
      <c r="H650" s="12">
        <v>62.9</v>
      </c>
      <c r="I650" s="12">
        <f t="shared" si="62"/>
        <v>0</v>
      </c>
    </row>
    <row r="651" spans="5:9" ht="12.75">
      <c r="E651" s="12">
        <v>63</v>
      </c>
      <c r="F651" s="12">
        <f t="shared" si="67"/>
        <v>0</v>
      </c>
      <c r="H651" s="12">
        <v>63</v>
      </c>
      <c r="I651" s="12">
        <f t="shared" si="62"/>
        <v>0</v>
      </c>
    </row>
    <row r="652" spans="5:9" ht="12.75">
      <c r="E652" s="12">
        <v>63.1</v>
      </c>
      <c r="F652" s="12">
        <f t="shared" si="67"/>
        <v>0</v>
      </c>
      <c r="H652" s="12">
        <v>63.1</v>
      </c>
      <c r="I652" s="12">
        <f t="shared" si="62"/>
        <v>0</v>
      </c>
    </row>
    <row r="653" spans="5:9" ht="12.75">
      <c r="E653" s="12">
        <v>63.2</v>
      </c>
      <c r="F653" s="12">
        <f t="shared" si="67"/>
        <v>0</v>
      </c>
      <c r="H653" s="12">
        <v>63.2</v>
      </c>
      <c r="I653" s="12">
        <f t="shared" si="62"/>
        <v>0</v>
      </c>
    </row>
    <row r="654" spans="5:9" ht="12.75">
      <c r="E654" s="12">
        <v>63.3</v>
      </c>
      <c r="F654" s="12">
        <f t="shared" si="67"/>
        <v>0</v>
      </c>
      <c r="H654" s="12">
        <v>63.3</v>
      </c>
      <c r="I654" s="12">
        <f t="shared" si="62"/>
        <v>0</v>
      </c>
    </row>
    <row r="655" spans="5:9" ht="12.75">
      <c r="E655" s="12">
        <v>63.4</v>
      </c>
      <c r="F655" s="12">
        <f t="shared" si="67"/>
        <v>0</v>
      </c>
      <c r="H655" s="12">
        <v>63.4</v>
      </c>
      <c r="I655" s="12">
        <f t="shared" si="62"/>
        <v>0</v>
      </c>
    </row>
    <row r="656" spans="5:9" ht="12.75">
      <c r="E656" s="12">
        <v>63.5</v>
      </c>
      <c r="F656" s="12">
        <f t="shared" si="67"/>
        <v>0</v>
      </c>
      <c r="H656" s="12">
        <v>63.5</v>
      </c>
      <c r="I656" s="12">
        <f t="shared" si="62"/>
        <v>0</v>
      </c>
    </row>
    <row r="657" spans="5:9" ht="12.75">
      <c r="E657" s="12">
        <v>63.6</v>
      </c>
      <c r="F657" s="12">
        <f t="shared" si="67"/>
        <v>0</v>
      </c>
      <c r="H657" s="12">
        <v>63.6</v>
      </c>
      <c r="I657" s="12">
        <f t="shared" si="62"/>
        <v>0</v>
      </c>
    </row>
    <row r="658" spans="5:9" ht="12.75">
      <c r="E658" s="12">
        <v>63.7000000000001</v>
      </c>
      <c r="F658" s="12">
        <f t="shared" si="67"/>
        <v>0</v>
      </c>
      <c r="H658" s="12">
        <v>63.7000000000001</v>
      </c>
      <c r="I658" s="12">
        <f t="shared" si="62"/>
        <v>0</v>
      </c>
    </row>
    <row r="659" spans="5:9" ht="12.75">
      <c r="E659" s="12">
        <v>63.8000000000001</v>
      </c>
      <c r="F659" s="12">
        <f>LOOKUP($E$21:$E$692,$B$21:$B$81,$C$21:$C$81)</f>
        <v>0</v>
      </c>
      <c r="H659" s="12">
        <v>63.8000000000001</v>
      </c>
      <c r="I659" s="12">
        <f t="shared" si="62"/>
        <v>0</v>
      </c>
    </row>
    <row r="660" spans="5:9" ht="12.75">
      <c r="E660" s="12">
        <v>63.9000000000001</v>
      </c>
      <c r="F660" s="12">
        <f aca="true" t="shared" si="68" ref="F660:F669">F659+(($F$670-$F$659)/(ROW($F$670)-ROW($F$659)))</f>
        <v>0</v>
      </c>
      <c r="H660" s="12">
        <v>63.9000000000001</v>
      </c>
      <c r="I660" s="12">
        <f t="shared" si="62"/>
        <v>0</v>
      </c>
    </row>
    <row r="661" spans="5:9" ht="12.75">
      <c r="E661" s="12">
        <v>64.0000000000001</v>
      </c>
      <c r="F661" s="12">
        <f t="shared" si="68"/>
        <v>0</v>
      </c>
      <c r="H661" s="12">
        <v>64.0000000000001</v>
      </c>
      <c r="I661" s="12">
        <f aca="true" t="shared" si="69" ref="I661:I692">$F661*$I$17/$B$5</f>
        <v>0</v>
      </c>
    </row>
    <row r="662" spans="5:9" ht="12.75">
      <c r="E662" s="12">
        <v>64.1000000000001</v>
      </c>
      <c r="F662" s="12">
        <f t="shared" si="68"/>
        <v>0</v>
      </c>
      <c r="H662" s="12">
        <v>64.1000000000001</v>
      </c>
      <c r="I662" s="12">
        <f t="shared" si="69"/>
        <v>0</v>
      </c>
    </row>
    <row r="663" spans="5:9" ht="12.75">
      <c r="E663" s="12">
        <v>64.2000000000001</v>
      </c>
      <c r="F663" s="12">
        <f t="shared" si="68"/>
        <v>0</v>
      </c>
      <c r="H663" s="12">
        <v>64.2000000000001</v>
      </c>
      <c r="I663" s="12">
        <f t="shared" si="69"/>
        <v>0</v>
      </c>
    </row>
    <row r="664" spans="5:9" ht="12.75">
      <c r="E664" s="12">
        <v>64.3000000000001</v>
      </c>
      <c r="F664" s="12">
        <f t="shared" si="68"/>
        <v>0</v>
      </c>
      <c r="H664" s="12">
        <v>64.3000000000001</v>
      </c>
      <c r="I664" s="12">
        <f t="shared" si="69"/>
        <v>0</v>
      </c>
    </row>
    <row r="665" spans="5:9" ht="12.75">
      <c r="E665" s="12">
        <v>64.4000000000001</v>
      </c>
      <c r="F665" s="12">
        <f t="shared" si="68"/>
        <v>0</v>
      </c>
      <c r="H665" s="12">
        <v>64.4000000000001</v>
      </c>
      <c r="I665" s="12">
        <f t="shared" si="69"/>
        <v>0</v>
      </c>
    </row>
    <row r="666" spans="5:9" ht="12.75">
      <c r="E666" s="12">
        <v>64.5000000000001</v>
      </c>
      <c r="F666" s="12">
        <f t="shared" si="68"/>
        <v>0</v>
      </c>
      <c r="H666" s="12">
        <v>64.5000000000001</v>
      </c>
      <c r="I666" s="12">
        <f t="shared" si="69"/>
        <v>0</v>
      </c>
    </row>
    <row r="667" spans="5:9" ht="12.75">
      <c r="E667" s="12">
        <v>64.6000000000001</v>
      </c>
      <c r="F667" s="12">
        <f t="shared" si="68"/>
        <v>0</v>
      </c>
      <c r="H667" s="12">
        <v>64.6000000000001</v>
      </c>
      <c r="I667" s="12">
        <f t="shared" si="69"/>
        <v>0</v>
      </c>
    </row>
    <row r="668" spans="5:9" ht="12.75">
      <c r="E668" s="12">
        <v>64.7000000000001</v>
      </c>
      <c r="F668" s="12">
        <f t="shared" si="68"/>
        <v>0</v>
      </c>
      <c r="H668" s="12">
        <v>64.7000000000001</v>
      </c>
      <c r="I668" s="12">
        <f t="shared" si="69"/>
        <v>0</v>
      </c>
    </row>
    <row r="669" spans="5:9" ht="12.75">
      <c r="E669" s="12">
        <v>64.8000000000001</v>
      </c>
      <c r="F669" s="12">
        <f t="shared" si="68"/>
        <v>0</v>
      </c>
      <c r="H669" s="12">
        <v>64.8000000000001</v>
      </c>
      <c r="I669" s="12">
        <f t="shared" si="69"/>
        <v>0</v>
      </c>
    </row>
    <row r="670" spans="5:9" ht="12.75">
      <c r="E670" s="12">
        <v>64.9000000000001</v>
      </c>
      <c r="F670" s="12">
        <f>LOOKUP($E$21:$E$692,$B$21:$B$81,$C$21:$C$81)</f>
        <v>0</v>
      </c>
      <c r="H670" s="12">
        <v>64.9000000000001</v>
      </c>
      <c r="I670" s="12">
        <f t="shared" si="69"/>
        <v>0</v>
      </c>
    </row>
    <row r="671" spans="5:9" ht="12.75">
      <c r="E671" s="12">
        <v>65.0000000000001</v>
      </c>
      <c r="F671" s="12">
        <f aca="true" t="shared" si="70" ref="F671:F680">F670+(($F$681-$F$670)/(ROW($F$681)-ROW($F$670)))</f>
        <v>0</v>
      </c>
      <c r="H671" s="12">
        <v>65.0000000000001</v>
      </c>
      <c r="I671" s="12">
        <f t="shared" si="69"/>
        <v>0</v>
      </c>
    </row>
    <row r="672" spans="5:9" ht="12.75">
      <c r="E672" s="12">
        <v>65.1000000000001</v>
      </c>
      <c r="F672" s="12">
        <f t="shared" si="70"/>
        <v>0</v>
      </c>
      <c r="H672" s="12">
        <v>65.1000000000001</v>
      </c>
      <c r="I672" s="12">
        <f t="shared" si="69"/>
        <v>0</v>
      </c>
    </row>
    <row r="673" spans="5:9" ht="12.75">
      <c r="E673" s="12">
        <v>65.2000000000001</v>
      </c>
      <c r="F673" s="12">
        <f t="shared" si="70"/>
        <v>0</v>
      </c>
      <c r="H673" s="12">
        <v>65.2000000000001</v>
      </c>
      <c r="I673" s="12">
        <f t="shared" si="69"/>
        <v>0</v>
      </c>
    </row>
    <row r="674" spans="5:9" ht="12.75">
      <c r="E674" s="12">
        <v>65.3000000000001</v>
      </c>
      <c r="F674" s="12">
        <f t="shared" si="70"/>
        <v>0</v>
      </c>
      <c r="H674" s="12">
        <v>65.3000000000001</v>
      </c>
      <c r="I674" s="12">
        <f t="shared" si="69"/>
        <v>0</v>
      </c>
    </row>
    <row r="675" spans="5:9" ht="12.75">
      <c r="E675" s="12">
        <v>65.4000000000001</v>
      </c>
      <c r="F675" s="12">
        <f t="shared" si="70"/>
        <v>0</v>
      </c>
      <c r="H675" s="12">
        <v>65.4000000000001</v>
      </c>
      <c r="I675" s="12">
        <f t="shared" si="69"/>
        <v>0</v>
      </c>
    </row>
    <row r="676" spans="5:9" ht="12.75">
      <c r="E676" s="12">
        <v>65.5000000000001</v>
      </c>
      <c r="F676" s="12">
        <f t="shared" si="70"/>
        <v>0</v>
      </c>
      <c r="H676" s="12">
        <v>65.5000000000001</v>
      </c>
      <c r="I676" s="12">
        <f t="shared" si="69"/>
        <v>0</v>
      </c>
    </row>
    <row r="677" spans="5:9" ht="12.75">
      <c r="E677" s="12">
        <v>65.6000000000001</v>
      </c>
      <c r="F677" s="12">
        <f t="shared" si="70"/>
        <v>0</v>
      </c>
      <c r="H677" s="12">
        <v>65.6000000000001</v>
      </c>
      <c r="I677" s="12">
        <f t="shared" si="69"/>
        <v>0</v>
      </c>
    </row>
    <row r="678" spans="5:9" ht="12.75">
      <c r="E678" s="12">
        <v>65.7000000000001</v>
      </c>
      <c r="F678" s="12">
        <f t="shared" si="70"/>
        <v>0</v>
      </c>
      <c r="H678" s="12">
        <v>65.7000000000001</v>
      </c>
      <c r="I678" s="12">
        <f t="shared" si="69"/>
        <v>0</v>
      </c>
    </row>
    <row r="679" spans="5:9" ht="12.75">
      <c r="E679" s="12">
        <v>65.8000000000001</v>
      </c>
      <c r="F679" s="12">
        <f t="shared" si="70"/>
        <v>0</v>
      </c>
      <c r="H679" s="12">
        <v>65.8000000000001</v>
      </c>
      <c r="I679" s="12">
        <f t="shared" si="69"/>
        <v>0</v>
      </c>
    </row>
    <row r="680" spans="5:9" ht="12.75">
      <c r="E680" s="12">
        <v>65.9</v>
      </c>
      <c r="F680" s="12">
        <f t="shared" si="70"/>
        <v>0</v>
      </c>
      <c r="H680" s="12">
        <v>65.9</v>
      </c>
      <c r="I680" s="12">
        <f t="shared" si="69"/>
        <v>0</v>
      </c>
    </row>
    <row r="681" spans="5:9" ht="12.75">
      <c r="E681" s="12">
        <v>66</v>
      </c>
      <c r="F681" s="12">
        <f>LOOKUP($E$21:$E$692,$B$21:$B$81,$C$21:$C$81)</f>
        <v>0</v>
      </c>
      <c r="H681" s="12">
        <v>66</v>
      </c>
      <c r="I681" s="12">
        <f t="shared" si="69"/>
        <v>0</v>
      </c>
    </row>
    <row r="682" spans="5:9" ht="12.75">
      <c r="E682" s="12">
        <v>66.1</v>
      </c>
      <c r="F682" s="12">
        <f aca="true" t="shared" si="71" ref="F682:F691">F681+(($F$692-$F$681)/(ROW($F$692)-ROW($F$681)))</f>
        <v>0</v>
      </c>
      <c r="H682" s="12">
        <v>66.1</v>
      </c>
      <c r="I682" s="12">
        <f t="shared" si="69"/>
        <v>0</v>
      </c>
    </row>
    <row r="683" spans="5:9" ht="12.75">
      <c r="E683" s="12">
        <v>66.2</v>
      </c>
      <c r="F683" s="12">
        <f t="shared" si="71"/>
        <v>0</v>
      </c>
      <c r="H683" s="12">
        <v>66.2</v>
      </c>
      <c r="I683" s="12">
        <f t="shared" si="69"/>
        <v>0</v>
      </c>
    </row>
    <row r="684" spans="5:9" ht="12.75">
      <c r="E684" s="12">
        <v>66.3</v>
      </c>
      <c r="F684" s="12">
        <f t="shared" si="71"/>
        <v>0</v>
      </c>
      <c r="H684" s="12">
        <v>66.3</v>
      </c>
      <c r="I684" s="12">
        <f t="shared" si="69"/>
        <v>0</v>
      </c>
    </row>
    <row r="685" spans="5:9" ht="12.75">
      <c r="E685" s="12">
        <v>66.4</v>
      </c>
      <c r="F685" s="12">
        <f t="shared" si="71"/>
        <v>0</v>
      </c>
      <c r="H685" s="12">
        <v>66.4</v>
      </c>
      <c r="I685" s="12">
        <f t="shared" si="69"/>
        <v>0</v>
      </c>
    </row>
    <row r="686" spans="5:9" ht="12.75">
      <c r="E686" s="12">
        <v>66.5</v>
      </c>
      <c r="F686" s="12">
        <f t="shared" si="71"/>
        <v>0</v>
      </c>
      <c r="H686" s="12">
        <v>66.5</v>
      </c>
      <c r="I686" s="12">
        <f t="shared" si="69"/>
        <v>0</v>
      </c>
    </row>
    <row r="687" spans="5:9" ht="12.75">
      <c r="E687" s="12">
        <v>66.6</v>
      </c>
      <c r="F687" s="12">
        <f t="shared" si="71"/>
        <v>0</v>
      </c>
      <c r="H687" s="12">
        <v>66.6</v>
      </c>
      <c r="I687" s="12">
        <f t="shared" si="69"/>
        <v>0</v>
      </c>
    </row>
    <row r="688" spans="5:9" ht="12.75">
      <c r="E688" s="12">
        <v>66.7</v>
      </c>
      <c r="F688" s="12">
        <f t="shared" si="71"/>
        <v>0</v>
      </c>
      <c r="H688" s="12">
        <v>66.7</v>
      </c>
      <c r="I688" s="12">
        <f t="shared" si="69"/>
        <v>0</v>
      </c>
    </row>
    <row r="689" spans="5:9" ht="12.75">
      <c r="E689" s="12">
        <v>66.8</v>
      </c>
      <c r="F689" s="12">
        <f t="shared" si="71"/>
        <v>0</v>
      </c>
      <c r="H689" s="12">
        <v>66.8</v>
      </c>
      <c r="I689" s="12">
        <f t="shared" si="69"/>
        <v>0</v>
      </c>
    </row>
    <row r="690" spans="5:9" ht="12.75">
      <c r="E690" s="12">
        <v>66.9</v>
      </c>
      <c r="F690" s="12">
        <f t="shared" si="71"/>
        <v>0</v>
      </c>
      <c r="H690" s="12">
        <v>66.9</v>
      </c>
      <c r="I690" s="12">
        <f t="shared" si="69"/>
        <v>0</v>
      </c>
    </row>
    <row r="691" spans="5:9" ht="12.75">
      <c r="E691" s="12">
        <v>67</v>
      </c>
      <c r="F691" s="12">
        <f t="shared" si="71"/>
        <v>0</v>
      </c>
      <c r="H691" s="12">
        <v>67</v>
      </c>
      <c r="I691" s="12">
        <f t="shared" si="69"/>
        <v>0</v>
      </c>
    </row>
    <row r="692" spans="5:9" ht="12.75">
      <c r="E692" s="12">
        <v>67.1</v>
      </c>
      <c r="F692" s="12">
        <f>LOOKUP($E$21:$E$692,$B$21:$B$81,$C$21:$C$81)</f>
        <v>0</v>
      </c>
      <c r="H692" s="12">
        <v>67.1</v>
      </c>
      <c r="I692" s="12">
        <f t="shared" si="69"/>
        <v>0</v>
      </c>
    </row>
  </sheetData>
  <printOptions/>
  <pageMargins left="1.25" right="1.2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K692"/>
  <sheetViews>
    <sheetView zoomScale="75" zoomScaleNormal="75" workbookViewId="0" topLeftCell="A1">
      <selection activeCell="U24" sqref="U24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4.7109375" style="0" customWidth="1"/>
    <col min="8" max="8" width="16.7109375" style="0" customWidth="1"/>
    <col min="9" max="9" width="10.7109375" style="0" customWidth="1"/>
  </cols>
  <sheetData>
    <row r="1" spans="1:2" ht="12.75">
      <c r="A1" s="7" t="s">
        <v>0</v>
      </c>
      <c r="B1" s="8" t="s">
        <v>35</v>
      </c>
    </row>
    <row r="2" spans="1:5" ht="12.75">
      <c r="A2" s="7"/>
      <c r="B2" s="1"/>
      <c r="E2" s="9" t="s">
        <v>1</v>
      </c>
    </row>
    <row r="3" spans="1:5" ht="12.75">
      <c r="A3" s="7" t="s">
        <v>2</v>
      </c>
      <c r="B3" s="8" t="s">
        <v>46</v>
      </c>
      <c r="E3" t="s">
        <v>3</v>
      </c>
    </row>
    <row r="4" spans="1:2" ht="12.75">
      <c r="A4" s="8"/>
      <c r="B4" s="1"/>
    </row>
    <row r="5" spans="1:5" ht="12.75">
      <c r="A5" s="7" t="s">
        <v>4</v>
      </c>
      <c r="B5" s="8" t="s">
        <v>36</v>
      </c>
      <c r="E5" s="9" t="s">
        <v>27</v>
      </c>
    </row>
    <row r="6" spans="1:5" ht="12.75">
      <c r="A6" s="7"/>
      <c r="B6" s="1"/>
      <c r="E6">
        <v>7.8</v>
      </c>
    </row>
    <row r="7" spans="1:2" ht="12.75">
      <c r="A7" s="7" t="s">
        <v>5</v>
      </c>
      <c r="B7" s="1" t="s">
        <v>6</v>
      </c>
    </row>
    <row r="8" spans="1:5" ht="12.75">
      <c r="A8" s="7"/>
      <c r="B8" s="1"/>
      <c r="E8" s="9" t="s">
        <v>28</v>
      </c>
    </row>
    <row r="9" spans="1:5" ht="12.75">
      <c r="A9" s="7" t="s">
        <v>7</v>
      </c>
      <c r="B9" s="1" t="s">
        <v>8</v>
      </c>
      <c r="E9">
        <v>49.2</v>
      </c>
    </row>
    <row r="10" spans="1:2" ht="12.75">
      <c r="A10" s="7"/>
      <c r="B10" s="1"/>
    </row>
    <row r="11" spans="1:2" ht="14.25">
      <c r="A11" s="7" t="s">
        <v>9</v>
      </c>
      <c r="B11" s="1" t="s">
        <v>47</v>
      </c>
    </row>
    <row r="12" spans="1:2" ht="12.75">
      <c r="A12" s="7"/>
      <c r="B12" s="1"/>
    </row>
    <row r="13" spans="1:2" ht="12.75">
      <c r="A13" s="7" t="s">
        <v>10</v>
      </c>
      <c r="B13" s="1" t="s">
        <v>11</v>
      </c>
    </row>
    <row r="14" spans="1:2" ht="12.75">
      <c r="A14" s="7"/>
      <c r="B14" s="1"/>
    </row>
    <row r="15" spans="1:2" ht="12.75">
      <c r="A15" s="7" t="s">
        <v>12</v>
      </c>
      <c r="B15" s="1" t="s">
        <v>13</v>
      </c>
    </row>
    <row r="16" spans="1:2" ht="12.75">
      <c r="A16" s="7"/>
      <c r="B16" s="1"/>
    </row>
    <row r="17" spans="1:9" ht="12.75">
      <c r="A17" s="7" t="s">
        <v>14</v>
      </c>
      <c r="B17" s="1" t="s">
        <v>15</v>
      </c>
      <c r="H17" s="9" t="s">
        <v>25</v>
      </c>
      <c r="I17">
        <v>1500</v>
      </c>
    </row>
    <row r="18" ht="12.75">
      <c r="B18" s="2"/>
    </row>
    <row r="19" spans="1:8" ht="12.75">
      <c r="A19" s="7" t="s">
        <v>16</v>
      </c>
      <c r="B19" s="7"/>
      <c r="C19" s="7"/>
      <c r="E19" s="9" t="s">
        <v>17</v>
      </c>
      <c r="H19" s="9" t="s">
        <v>26</v>
      </c>
    </row>
    <row r="20" spans="1:9" ht="12.75">
      <c r="A20" s="6" t="s">
        <v>18</v>
      </c>
      <c r="B20" s="6" t="s">
        <v>19</v>
      </c>
      <c r="C20" s="10" t="s">
        <v>20</v>
      </c>
      <c r="E20" s="11" t="s">
        <v>19</v>
      </c>
      <c r="F20" s="11" t="s">
        <v>20</v>
      </c>
      <c r="H20" s="11" t="s">
        <v>19</v>
      </c>
      <c r="I20" s="11" t="s">
        <v>20</v>
      </c>
    </row>
    <row r="21" spans="1:9" ht="12.75">
      <c r="A21" s="12">
        <v>0</v>
      </c>
      <c r="B21" s="12">
        <f aca="true" t="shared" si="0" ref="B21:B81">ROUND(A21*2.23693929205,1)</f>
        <v>0</v>
      </c>
      <c r="C21" s="12">
        <v>0</v>
      </c>
      <c r="E21" s="13">
        <v>0</v>
      </c>
      <c r="F21" s="12">
        <f>LOOKUP($E$21:$E$692,$B$21:$B$81,$C$21:$C$81)</f>
        <v>0</v>
      </c>
      <c r="H21" s="13">
        <v>0</v>
      </c>
      <c r="I21" s="12">
        <f aca="true" t="shared" si="1" ref="I21:I84">$F21*$I$17/$B$5</f>
        <v>0</v>
      </c>
    </row>
    <row r="22" spans="1:9" ht="12.75">
      <c r="A22" s="12">
        <v>0.5</v>
      </c>
      <c r="B22" s="12">
        <f t="shared" si="0"/>
        <v>1.1</v>
      </c>
      <c r="C22" s="12">
        <v>0</v>
      </c>
      <c r="E22" s="12">
        <v>0.1</v>
      </c>
      <c r="F22" s="12">
        <f aca="true" t="shared" si="2" ref="F22:F31">F21+(($F$32-$F$21)/(ROW($F$32)-ROW($F$21)))</f>
        <v>0</v>
      </c>
      <c r="H22" s="12">
        <v>0.1</v>
      </c>
      <c r="I22" s="12">
        <f t="shared" si="1"/>
        <v>0</v>
      </c>
    </row>
    <row r="23" spans="1:9" ht="12.75">
      <c r="A23" s="12">
        <v>1</v>
      </c>
      <c r="B23" s="12">
        <f t="shared" si="0"/>
        <v>2.2</v>
      </c>
      <c r="C23" s="12">
        <v>0</v>
      </c>
      <c r="E23" s="12">
        <v>0.2</v>
      </c>
      <c r="F23" s="12">
        <f t="shared" si="2"/>
        <v>0</v>
      </c>
      <c r="H23" s="12">
        <v>0.2</v>
      </c>
      <c r="I23" s="12">
        <f t="shared" si="1"/>
        <v>0</v>
      </c>
    </row>
    <row r="24" spans="1:9" ht="12.75">
      <c r="A24" s="12">
        <v>1.5</v>
      </c>
      <c r="B24" s="12">
        <f t="shared" si="0"/>
        <v>3.4</v>
      </c>
      <c r="C24" s="12">
        <v>0</v>
      </c>
      <c r="E24" s="12">
        <v>0.3</v>
      </c>
      <c r="F24" s="12">
        <f t="shared" si="2"/>
        <v>0</v>
      </c>
      <c r="H24" s="12">
        <v>0.3</v>
      </c>
      <c r="I24" s="12">
        <f t="shared" si="1"/>
        <v>0</v>
      </c>
    </row>
    <row r="25" spans="1:9" ht="12.75">
      <c r="A25" s="12">
        <v>2</v>
      </c>
      <c r="B25" s="12">
        <f t="shared" si="0"/>
        <v>4.5</v>
      </c>
      <c r="C25" s="12">
        <v>0</v>
      </c>
      <c r="E25" s="12">
        <v>0.4</v>
      </c>
      <c r="F25" s="12">
        <f t="shared" si="2"/>
        <v>0</v>
      </c>
      <c r="H25" s="12">
        <v>0.4</v>
      </c>
      <c r="I25" s="12">
        <f t="shared" si="1"/>
        <v>0</v>
      </c>
    </row>
    <row r="26" spans="1:9" ht="12.75">
      <c r="A26" s="12">
        <v>2.5</v>
      </c>
      <c r="B26" s="12">
        <f t="shared" si="0"/>
        <v>5.6</v>
      </c>
      <c r="C26" s="12">
        <v>0</v>
      </c>
      <c r="E26" s="12">
        <v>0.5</v>
      </c>
      <c r="F26" s="12">
        <f t="shared" si="2"/>
        <v>0</v>
      </c>
      <c r="H26" s="12">
        <v>0.5</v>
      </c>
      <c r="I26" s="12">
        <f t="shared" si="1"/>
        <v>0</v>
      </c>
    </row>
    <row r="27" spans="1:9" ht="12.75">
      <c r="A27" s="12">
        <v>3</v>
      </c>
      <c r="B27" s="12">
        <f t="shared" si="0"/>
        <v>6.7</v>
      </c>
      <c r="C27" s="12">
        <v>0</v>
      </c>
      <c r="E27" s="12">
        <v>0.6</v>
      </c>
      <c r="F27" s="12">
        <f t="shared" si="2"/>
        <v>0</v>
      </c>
      <c r="H27" s="12">
        <v>0.6</v>
      </c>
      <c r="I27" s="12">
        <f t="shared" si="1"/>
        <v>0</v>
      </c>
    </row>
    <row r="28" spans="1:9" ht="12.75">
      <c r="A28" s="12">
        <v>3.5</v>
      </c>
      <c r="B28" s="12">
        <f t="shared" si="0"/>
        <v>7.8</v>
      </c>
      <c r="C28" s="12">
        <v>16</v>
      </c>
      <c r="E28" s="12">
        <v>0.7</v>
      </c>
      <c r="F28" s="12">
        <f t="shared" si="2"/>
        <v>0</v>
      </c>
      <c r="H28" s="12">
        <v>0.7</v>
      </c>
      <c r="I28" s="12">
        <f t="shared" si="1"/>
        <v>0</v>
      </c>
    </row>
    <row r="29" spans="1:9" ht="12.75">
      <c r="A29" s="12">
        <v>4</v>
      </c>
      <c r="B29" s="12">
        <f t="shared" si="0"/>
        <v>8.9</v>
      </c>
      <c r="C29" s="12">
        <v>36</v>
      </c>
      <c r="E29" s="12">
        <v>0.8</v>
      </c>
      <c r="F29" s="12">
        <f t="shared" si="2"/>
        <v>0</v>
      </c>
      <c r="H29" s="12">
        <v>0.8</v>
      </c>
      <c r="I29" s="12">
        <f t="shared" si="1"/>
        <v>0</v>
      </c>
    </row>
    <row r="30" spans="1:9" ht="12.75">
      <c r="A30" s="12">
        <v>4.5</v>
      </c>
      <c r="B30" s="12">
        <f t="shared" si="0"/>
        <v>10.1</v>
      </c>
      <c r="C30" s="12">
        <v>72</v>
      </c>
      <c r="E30" s="12">
        <v>0.9</v>
      </c>
      <c r="F30" s="12">
        <f t="shared" si="2"/>
        <v>0</v>
      </c>
      <c r="H30" s="12">
        <v>0.9</v>
      </c>
      <c r="I30" s="12">
        <f t="shared" si="1"/>
        <v>0</v>
      </c>
    </row>
    <row r="31" spans="1:9" ht="12.75">
      <c r="A31" s="12">
        <v>5</v>
      </c>
      <c r="B31" s="12">
        <f t="shared" si="0"/>
        <v>11.2</v>
      </c>
      <c r="C31" s="12">
        <v>116</v>
      </c>
      <c r="E31" s="12">
        <v>1</v>
      </c>
      <c r="F31" s="12">
        <f t="shared" si="2"/>
        <v>0</v>
      </c>
      <c r="H31" s="12">
        <v>1</v>
      </c>
      <c r="I31" s="12">
        <f t="shared" si="1"/>
        <v>0</v>
      </c>
    </row>
    <row r="32" spans="1:9" ht="12.75">
      <c r="A32" s="12">
        <v>5.5</v>
      </c>
      <c r="B32" s="12">
        <f t="shared" si="0"/>
        <v>12.3</v>
      </c>
      <c r="C32" s="12">
        <v>166</v>
      </c>
      <c r="E32" s="12">
        <v>1.1</v>
      </c>
      <c r="F32" s="12">
        <f>LOOKUP($E$21:$E$621,$B$21:$B$81,$C$21:$C$81)</f>
        <v>0</v>
      </c>
      <c r="H32" s="12">
        <v>1.1</v>
      </c>
      <c r="I32" s="12">
        <f t="shared" si="1"/>
        <v>0</v>
      </c>
    </row>
    <row r="33" spans="1:9" ht="12.75">
      <c r="A33" s="12">
        <v>6</v>
      </c>
      <c r="B33" s="12">
        <f t="shared" si="0"/>
        <v>13.4</v>
      </c>
      <c r="C33" s="12">
        <v>226</v>
      </c>
      <c r="E33" s="12">
        <v>1.2</v>
      </c>
      <c r="F33" s="12">
        <f aca="true" t="shared" si="3" ref="F33:F42">F32+(($F$43-$F$32)/(ROW($F$43)-ROW($F$32)))</f>
        <v>0</v>
      </c>
      <c r="H33" s="12">
        <v>1.2</v>
      </c>
      <c r="I33" s="12">
        <f t="shared" si="1"/>
        <v>0</v>
      </c>
    </row>
    <row r="34" spans="1:9" ht="12.75">
      <c r="A34" s="12">
        <v>6.5</v>
      </c>
      <c r="B34" s="12">
        <f t="shared" si="0"/>
        <v>14.5</v>
      </c>
      <c r="C34" s="12">
        <v>295</v>
      </c>
      <c r="E34" s="12">
        <v>1.3</v>
      </c>
      <c r="F34" s="12">
        <f t="shared" si="3"/>
        <v>0</v>
      </c>
      <c r="H34" s="12">
        <v>1.3</v>
      </c>
      <c r="I34" s="12">
        <f t="shared" si="1"/>
        <v>0</v>
      </c>
    </row>
    <row r="35" spans="1:9" ht="12.75">
      <c r="A35" s="12">
        <v>7</v>
      </c>
      <c r="B35" s="12">
        <f t="shared" si="0"/>
        <v>15.7</v>
      </c>
      <c r="C35" s="12">
        <v>377</v>
      </c>
      <c r="E35" s="12">
        <v>1.4</v>
      </c>
      <c r="F35" s="12">
        <f t="shared" si="3"/>
        <v>0</v>
      </c>
      <c r="H35" s="12">
        <v>1.4</v>
      </c>
      <c r="I35" s="12">
        <f t="shared" si="1"/>
        <v>0</v>
      </c>
    </row>
    <row r="36" spans="1:9" ht="12.75">
      <c r="A36" s="12">
        <v>7.5</v>
      </c>
      <c r="B36" s="12">
        <f t="shared" si="0"/>
        <v>16.8</v>
      </c>
      <c r="C36" s="12">
        <v>472</v>
      </c>
      <c r="E36" s="12">
        <v>1.5</v>
      </c>
      <c r="F36" s="12">
        <f t="shared" si="3"/>
        <v>0</v>
      </c>
      <c r="H36" s="12">
        <v>1.5</v>
      </c>
      <c r="I36" s="12">
        <f t="shared" si="1"/>
        <v>0</v>
      </c>
    </row>
    <row r="37" spans="1:9" ht="12.75">
      <c r="A37" s="12">
        <v>8</v>
      </c>
      <c r="B37" s="12">
        <f t="shared" si="0"/>
        <v>17.9</v>
      </c>
      <c r="C37" s="12">
        <v>582</v>
      </c>
      <c r="E37" s="12">
        <v>1.6</v>
      </c>
      <c r="F37" s="12">
        <f t="shared" si="3"/>
        <v>0</v>
      </c>
      <c r="H37" s="12">
        <v>1.6</v>
      </c>
      <c r="I37" s="12">
        <f t="shared" si="1"/>
        <v>0</v>
      </c>
    </row>
    <row r="38" spans="1:9" ht="12.75">
      <c r="A38" s="12">
        <v>8.5</v>
      </c>
      <c r="B38" s="12">
        <f t="shared" si="0"/>
        <v>19</v>
      </c>
      <c r="C38" s="12">
        <v>718</v>
      </c>
      <c r="E38" s="12">
        <v>1.7</v>
      </c>
      <c r="F38" s="12">
        <f t="shared" si="3"/>
        <v>0</v>
      </c>
      <c r="H38" s="12">
        <v>1.7</v>
      </c>
      <c r="I38" s="12">
        <f t="shared" si="1"/>
        <v>0</v>
      </c>
    </row>
    <row r="39" spans="1:9" ht="12.75">
      <c r="A39" s="12">
        <v>9</v>
      </c>
      <c r="B39" s="12">
        <f t="shared" si="0"/>
        <v>20.1</v>
      </c>
      <c r="C39" s="12">
        <v>843</v>
      </c>
      <c r="E39" s="12">
        <v>1.8</v>
      </c>
      <c r="F39" s="12">
        <f t="shared" si="3"/>
        <v>0</v>
      </c>
      <c r="H39" s="12">
        <v>1.8</v>
      </c>
      <c r="I39" s="12">
        <f t="shared" si="1"/>
        <v>0</v>
      </c>
    </row>
    <row r="40" spans="1:9" ht="12.75">
      <c r="A40" s="12">
        <v>9.5</v>
      </c>
      <c r="B40" s="12">
        <f t="shared" si="0"/>
        <v>21.3</v>
      </c>
      <c r="C40" s="12">
        <v>983</v>
      </c>
      <c r="E40" s="12">
        <v>1.9</v>
      </c>
      <c r="F40" s="12">
        <f t="shared" si="3"/>
        <v>0</v>
      </c>
      <c r="H40" s="12">
        <v>1.9</v>
      </c>
      <c r="I40" s="12">
        <f t="shared" si="1"/>
        <v>0</v>
      </c>
    </row>
    <row r="41" spans="1:9" ht="12.75">
      <c r="A41" s="12">
        <v>10</v>
      </c>
      <c r="B41" s="12">
        <f t="shared" si="0"/>
        <v>22.4</v>
      </c>
      <c r="C41" s="12">
        <v>1108</v>
      </c>
      <c r="E41" s="12">
        <v>2</v>
      </c>
      <c r="F41" s="12">
        <f t="shared" si="3"/>
        <v>0</v>
      </c>
      <c r="H41" s="12">
        <v>2</v>
      </c>
      <c r="I41" s="12">
        <f t="shared" si="1"/>
        <v>0</v>
      </c>
    </row>
    <row r="42" spans="1:9" ht="12.75">
      <c r="A42" s="12">
        <v>10.5</v>
      </c>
      <c r="B42" s="12">
        <f t="shared" si="0"/>
        <v>23.5</v>
      </c>
      <c r="C42" s="12">
        <v>1221</v>
      </c>
      <c r="E42" s="12">
        <v>2.1</v>
      </c>
      <c r="F42" s="12">
        <f t="shared" si="3"/>
        <v>0</v>
      </c>
      <c r="H42" s="12">
        <v>2.1</v>
      </c>
      <c r="I42" s="12">
        <f t="shared" si="1"/>
        <v>0</v>
      </c>
    </row>
    <row r="43" spans="1:9" ht="12.75">
      <c r="A43" s="12">
        <v>11</v>
      </c>
      <c r="B43" s="12">
        <f t="shared" si="0"/>
        <v>24.6</v>
      </c>
      <c r="C43" s="12">
        <v>1310</v>
      </c>
      <c r="E43" s="12">
        <v>2.2</v>
      </c>
      <c r="F43" s="12">
        <f>LOOKUP($E$21:$E$621,$B$21:$B$81,$C$21:$C$81)</f>
        <v>0</v>
      </c>
      <c r="H43" s="12">
        <v>2.2</v>
      </c>
      <c r="I43" s="12">
        <f t="shared" si="1"/>
        <v>0</v>
      </c>
    </row>
    <row r="44" spans="1:9" ht="12.75">
      <c r="A44" s="12">
        <v>11.5</v>
      </c>
      <c r="B44" s="12">
        <f t="shared" si="0"/>
        <v>25.7</v>
      </c>
      <c r="C44" s="12">
        <v>1373</v>
      </c>
      <c r="E44" s="12">
        <v>2.3</v>
      </c>
      <c r="F44" s="12">
        <f aca="true" t="shared" si="4" ref="F44:F54">F43+(($F$55-$F$43)/(ROW($F$55)-ROW($F$43)))</f>
        <v>0</v>
      </c>
      <c r="H44" s="12">
        <v>2.3</v>
      </c>
      <c r="I44" s="12">
        <f t="shared" si="1"/>
        <v>0</v>
      </c>
    </row>
    <row r="45" spans="1:9" ht="12.75">
      <c r="A45" s="12">
        <v>12</v>
      </c>
      <c r="B45" s="12">
        <f t="shared" si="0"/>
        <v>26.8</v>
      </c>
      <c r="C45" s="12">
        <v>1420</v>
      </c>
      <c r="E45" s="12">
        <v>2.4</v>
      </c>
      <c r="F45" s="12">
        <f t="shared" si="4"/>
        <v>0</v>
      </c>
      <c r="H45" s="12">
        <v>2.4</v>
      </c>
      <c r="I45" s="12">
        <f t="shared" si="1"/>
        <v>0</v>
      </c>
    </row>
    <row r="46" spans="1:9" ht="12.75">
      <c r="A46" s="12">
        <v>12.5</v>
      </c>
      <c r="B46" s="12">
        <f t="shared" si="0"/>
        <v>28</v>
      </c>
      <c r="C46" s="12">
        <v>1447</v>
      </c>
      <c r="E46" s="12">
        <v>2.5</v>
      </c>
      <c r="F46" s="12">
        <f t="shared" si="4"/>
        <v>0</v>
      </c>
      <c r="H46" s="12">
        <v>2.5</v>
      </c>
      <c r="I46" s="12">
        <f t="shared" si="1"/>
        <v>0</v>
      </c>
    </row>
    <row r="47" spans="1:9" ht="12.75">
      <c r="A47" s="12">
        <v>13</v>
      </c>
      <c r="B47" s="12">
        <f t="shared" si="0"/>
        <v>29.1</v>
      </c>
      <c r="C47" s="12">
        <v>1468</v>
      </c>
      <c r="E47" s="12">
        <v>2.6</v>
      </c>
      <c r="F47" s="12">
        <f t="shared" si="4"/>
        <v>0</v>
      </c>
      <c r="H47" s="12">
        <v>2.6</v>
      </c>
      <c r="I47" s="12">
        <f t="shared" si="1"/>
        <v>0</v>
      </c>
    </row>
    <row r="48" spans="1:9" ht="12.75">
      <c r="A48" s="12">
        <v>13.5</v>
      </c>
      <c r="B48" s="12">
        <f t="shared" si="0"/>
        <v>30.2</v>
      </c>
      <c r="C48" s="12">
        <v>1482</v>
      </c>
      <c r="E48" s="12">
        <v>2.7</v>
      </c>
      <c r="F48" s="12">
        <f t="shared" si="4"/>
        <v>0</v>
      </c>
      <c r="H48" s="12">
        <v>2.7</v>
      </c>
      <c r="I48" s="12">
        <f t="shared" si="1"/>
        <v>0</v>
      </c>
    </row>
    <row r="49" spans="1:11" ht="12.75">
      <c r="A49" s="12">
        <v>14</v>
      </c>
      <c r="B49" s="12">
        <f t="shared" si="0"/>
        <v>31.3</v>
      </c>
      <c r="C49" s="12">
        <v>1500</v>
      </c>
      <c r="E49" s="12">
        <v>2.8</v>
      </c>
      <c r="F49" s="12">
        <f t="shared" si="4"/>
        <v>0</v>
      </c>
      <c r="H49" s="12">
        <v>2.8</v>
      </c>
      <c r="I49" s="12">
        <f t="shared" si="1"/>
        <v>0</v>
      </c>
      <c r="K49" s="9" t="s">
        <v>21</v>
      </c>
    </row>
    <row r="50" spans="1:11" ht="12.75">
      <c r="A50" s="12">
        <v>14.5</v>
      </c>
      <c r="B50" s="12">
        <f t="shared" si="0"/>
        <v>32.4</v>
      </c>
      <c r="C50" s="12">
        <v>1500</v>
      </c>
      <c r="E50" s="12">
        <v>2.9</v>
      </c>
      <c r="F50" s="12">
        <f t="shared" si="4"/>
        <v>0</v>
      </c>
      <c r="H50" s="12">
        <v>2.9</v>
      </c>
      <c r="I50" s="12">
        <f t="shared" si="1"/>
        <v>0</v>
      </c>
      <c r="K50" t="s">
        <v>22</v>
      </c>
    </row>
    <row r="51" spans="1:11" ht="12.75">
      <c r="A51" s="12">
        <v>15</v>
      </c>
      <c r="B51" s="12">
        <f t="shared" si="0"/>
        <v>33.6</v>
      </c>
      <c r="C51" s="12">
        <v>1500</v>
      </c>
      <c r="E51" s="12">
        <v>3</v>
      </c>
      <c r="F51" s="12">
        <f t="shared" si="4"/>
        <v>0</v>
      </c>
      <c r="H51" s="12">
        <v>3</v>
      </c>
      <c r="I51" s="12">
        <f t="shared" si="1"/>
        <v>0</v>
      </c>
      <c r="K51" t="s">
        <v>23</v>
      </c>
    </row>
    <row r="52" spans="1:11" ht="12.75">
      <c r="A52" s="12">
        <v>15.5</v>
      </c>
      <c r="B52" s="12">
        <f t="shared" si="0"/>
        <v>34.7</v>
      </c>
      <c r="C52" s="12">
        <v>1500</v>
      </c>
      <c r="E52" s="12">
        <v>3.1</v>
      </c>
      <c r="F52" s="12">
        <f t="shared" si="4"/>
        <v>0</v>
      </c>
      <c r="H52" s="12">
        <v>3.1</v>
      </c>
      <c r="I52" s="12">
        <f t="shared" si="1"/>
        <v>0</v>
      </c>
      <c r="K52" t="s">
        <v>24</v>
      </c>
    </row>
    <row r="53" spans="1:11" ht="12.75">
      <c r="A53" s="12">
        <v>16</v>
      </c>
      <c r="B53" s="12">
        <f t="shared" si="0"/>
        <v>35.8</v>
      </c>
      <c r="C53" s="12">
        <v>1500</v>
      </c>
      <c r="E53" s="12">
        <v>3.2</v>
      </c>
      <c r="F53" s="12">
        <f t="shared" si="4"/>
        <v>0</v>
      </c>
      <c r="H53" s="12">
        <v>3.2</v>
      </c>
      <c r="I53" s="12">
        <f t="shared" si="1"/>
        <v>0</v>
      </c>
      <c r="K53" t="s">
        <v>37</v>
      </c>
    </row>
    <row r="54" spans="1:9" ht="12.75">
      <c r="A54" s="12">
        <v>16.5</v>
      </c>
      <c r="B54" s="12">
        <f t="shared" si="0"/>
        <v>36.9</v>
      </c>
      <c r="C54" s="12">
        <v>1500</v>
      </c>
      <c r="E54" s="12">
        <v>3.3</v>
      </c>
      <c r="F54" s="12">
        <f t="shared" si="4"/>
        <v>0</v>
      </c>
      <c r="H54" s="12">
        <v>3.3</v>
      </c>
      <c r="I54" s="12">
        <f t="shared" si="1"/>
        <v>0</v>
      </c>
    </row>
    <row r="55" spans="1:9" ht="12.75">
      <c r="A55" s="12">
        <v>17</v>
      </c>
      <c r="B55" s="12">
        <f t="shared" si="0"/>
        <v>38</v>
      </c>
      <c r="C55" s="12">
        <v>1500</v>
      </c>
      <c r="E55" s="12">
        <v>3.4</v>
      </c>
      <c r="F55" s="12">
        <f>LOOKUP($E$21:$E$621,$B$21:$B$81,$C$21:$C$81)</f>
        <v>0</v>
      </c>
      <c r="H55" s="12">
        <v>3.4</v>
      </c>
      <c r="I55" s="12">
        <f t="shared" si="1"/>
        <v>0</v>
      </c>
    </row>
    <row r="56" spans="1:9" ht="12.75">
      <c r="A56" s="12">
        <v>17.5</v>
      </c>
      <c r="B56" s="12">
        <f t="shared" si="0"/>
        <v>39.1</v>
      </c>
      <c r="C56" s="12">
        <v>1500</v>
      </c>
      <c r="E56" s="12">
        <v>3.5</v>
      </c>
      <c r="F56" s="12">
        <f aca="true" t="shared" si="5" ref="F56:F65">F55+(($F$66-$F$55)/(ROW($F$66)-ROW($F$55)))</f>
        <v>0</v>
      </c>
      <c r="H56" s="12">
        <v>3.5</v>
      </c>
      <c r="I56" s="12">
        <f t="shared" si="1"/>
        <v>0</v>
      </c>
    </row>
    <row r="57" spans="1:9" ht="12.75">
      <c r="A57" s="12">
        <v>18</v>
      </c>
      <c r="B57" s="12">
        <f t="shared" si="0"/>
        <v>40.3</v>
      </c>
      <c r="C57" s="12">
        <v>1500</v>
      </c>
      <c r="E57" s="12">
        <v>3.6</v>
      </c>
      <c r="F57" s="12">
        <f t="shared" si="5"/>
        <v>0</v>
      </c>
      <c r="H57" s="12">
        <v>3.6</v>
      </c>
      <c r="I57" s="12">
        <f t="shared" si="1"/>
        <v>0</v>
      </c>
    </row>
    <row r="58" spans="1:9" ht="12.75">
      <c r="A58" s="12">
        <v>18.5</v>
      </c>
      <c r="B58" s="12">
        <f t="shared" si="0"/>
        <v>41.4</v>
      </c>
      <c r="C58" s="12">
        <v>1500</v>
      </c>
      <c r="E58" s="12">
        <v>3.7</v>
      </c>
      <c r="F58" s="12">
        <f t="shared" si="5"/>
        <v>0</v>
      </c>
      <c r="H58" s="12">
        <v>3.7</v>
      </c>
      <c r="I58" s="12">
        <f t="shared" si="1"/>
        <v>0</v>
      </c>
    </row>
    <row r="59" spans="1:9" ht="12.75">
      <c r="A59" s="12">
        <v>19</v>
      </c>
      <c r="B59" s="12">
        <f t="shared" si="0"/>
        <v>42.5</v>
      </c>
      <c r="C59" s="12">
        <v>1500</v>
      </c>
      <c r="E59" s="12">
        <v>3.8</v>
      </c>
      <c r="F59" s="12">
        <f t="shared" si="5"/>
        <v>0</v>
      </c>
      <c r="H59" s="12">
        <v>3.8</v>
      </c>
      <c r="I59" s="12">
        <f t="shared" si="1"/>
        <v>0</v>
      </c>
    </row>
    <row r="60" spans="1:9" ht="12.75">
      <c r="A60" s="12">
        <v>19.5</v>
      </c>
      <c r="B60" s="12">
        <f t="shared" si="0"/>
        <v>43.6</v>
      </c>
      <c r="C60" s="12">
        <v>1500</v>
      </c>
      <c r="E60" s="12">
        <v>3.9</v>
      </c>
      <c r="F60" s="12">
        <f t="shared" si="5"/>
        <v>0</v>
      </c>
      <c r="H60" s="12">
        <v>3.9</v>
      </c>
      <c r="I60" s="12">
        <f t="shared" si="1"/>
        <v>0</v>
      </c>
    </row>
    <row r="61" spans="1:9" ht="12.75">
      <c r="A61" s="12">
        <v>20</v>
      </c>
      <c r="B61" s="12">
        <f t="shared" si="0"/>
        <v>44.7</v>
      </c>
      <c r="C61" s="12">
        <v>1500</v>
      </c>
      <c r="E61" s="12">
        <v>4</v>
      </c>
      <c r="F61" s="12">
        <f t="shared" si="5"/>
        <v>0</v>
      </c>
      <c r="H61" s="12">
        <v>4</v>
      </c>
      <c r="I61" s="12">
        <f t="shared" si="1"/>
        <v>0</v>
      </c>
    </row>
    <row r="62" spans="1:9" ht="12.75">
      <c r="A62" s="12">
        <v>20.5</v>
      </c>
      <c r="B62" s="12">
        <f t="shared" si="0"/>
        <v>45.9</v>
      </c>
      <c r="C62" s="12">
        <v>1500</v>
      </c>
      <c r="E62" s="12">
        <v>4.1</v>
      </c>
      <c r="F62" s="12">
        <f t="shared" si="5"/>
        <v>0</v>
      </c>
      <c r="H62" s="12">
        <v>4.1</v>
      </c>
      <c r="I62" s="12">
        <f t="shared" si="1"/>
        <v>0</v>
      </c>
    </row>
    <row r="63" spans="1:9" ht="12.75">
      <c r="A63" s="12">
        <v>21</v>
      </c>
      <c r="B63" s="12">
        <f t="shared" si="0"/>
        <v>47</v>
      </c>
      <c r="C63" s="12">
        <v>1500</v>
      </c>
      <c r="E63" s="12">
        <v>4.2</v>
      </c>
      <c r="F63" s="12">
        <f t="shared" si="5"/>
        <v>0</v>
      </c>
      <c r="H63" s="12">
        <v>4.2</v>
      </c>
      <c r="I63" s="12">
        <f t="shared" si="1"/>
        <v>0</v>
      </c>
    </row>
    <row r="64" spans="1:9" ht="12.75">
      <c r="A64" s="12">
        <v>21.5</v>
      </c>
      <c r="B64" s="12">
        <f t="shared" si="0"/>
        <v>48.1</v>
      </c>
      <c r="C64" s="12">
        <v>1500</v>
      </c>
      <c r="E64" s="12">
        <v>4.3</v>
      </c>
      <c r="F64" s="12">
        <f t="shared" si="5"/>
        <v>0</v>
      </c>
      <c r="H64" s="12">
        <v>4.3</v>
      </c>
      <c r="I64" s="12">
        <f t="shared" si="1"/>
        <v>0</v>
      </c>
    </row>
    <row r="65" spans="1:9" ht="12.75">
      <c r="A65" s="12">
        <v>22</v>
      </c>
      <c r="B65" s="12">
        <f t="shared" si="0"/>
        <v>49.2</v>
      </c>
      <c r="C65" s="12">
        <v>1500</v>
      </c>
      <c r="E65" s="12">
        <v>4.4</v>
      </c>
      <c r="F65" s="12">
        <f t="shared" si="5"/>
        <v>0</v>
      </c>
      <c r="H65" s="12">
        <v>4.4</v>
      </c>
      <c r="I65" s="12">
        <f t="shared" si="1"/>
        <v>0</v>
      </c>
    </row>
    <row r="66" spans="1:9" ht="12.75">
      <c r="A66" s="12">
        <v>22.5</v>
      </c>
      <c r="B66" s="12">
        <f t="shared" si="0"/>
        <v>50.3</v>
      </c>
      <c r="C66" s="12">
        <v>0</v>
      </c>
      <c r="E66" s="12">
        <v>4.5</v>
      </c>
      <c r="F66" s="12">
        <f>LOOKUP($E$21:$E$621,$B$21:$B$81,$C$21:$C$81)</f>
        <v>0</v>
      </c>
      <c r="H66" s="12">
        <v>4.5</v>
      </c>
      <c r="I66" s="12">
        <f t="shared" si="1"/>
        <v>0</v>
      </c>
    </row>
    <row r="67" spans="1:9" ht="12.75">
      <c r="A67" s="12">
        <v>23</v>
      </c>
      <c r="B67" s="12">
        <f t="shared" si="0"/>
        <v>51.4</v>
      </c>
      <c r="C67" s="12">
        <v>0</v>
      </c>
      <c r="E67" s="12">
        <v>4.6</v>
      </c>
      <c r="F67" s="12">
        <f aca="true" t="shared" si="6" ref="F67:F76">F66+(($F$77-$F$66)/(ROW($F$77)-ROW($F$66)))</f>
        <v>0</v>
      </c>
      <c r="H67" s="12">
        <v>4.6</v>
      </c>
      <c r="I67" s="12">
        <f t="shared" si="1"/>
        <v>0</v>
      </c>
    </row>
    <row r="68" spans="1:9" ht="12.75">
      <c r="A68" s="12">
        <v>23.5</v>
      </c>
      <c r="B68" s="12">
        <f t="shared" si="0"/>
        <v>52.6</v>
      </c>
      <c r="C68" s="12">
        <v>0</v>
      </c>
      <c r="E68" s="12">
        <v>4.7</v>
      </c>
      <c r="F68" s="12">
        <f t="shared" si="6"/>
        <v>0</v>
      </c>
      <c r="H68" s="12">
        <v>4.7</v>
      </c>
      <c r="I68" s="12">
        <f t="shared" si="1"/>
        <v>0</v>
      </c>
    </row>
    <row r="69" spans="1:9" ht="12.75">
      <c r="A69" s="12">
        <v>24</v>
      </c>
      <c r="B69" s="12">
        <f t="shared" si="0"/>
        <v>53.7</v>
      </c>
      <c r="C69" s="12">
        <v>0</v>
      </c>
      <c r="E69" s="12">
        <v>4.8</v>
      </c>
      <c r="F69" s="12">
        <f t="shared" si="6"/>
        <v>0</v>
      </c>
      <c r="H69" s="12">
        <v>4.8</v>
      </c>
      <c r="I69" s="12">
        <f t="shared" si="1"/>
        <v>0</v>
      </c>
    </row>
    <row r="70" spans="1:9" ht="12.75">
      <c r="A70" s="12">
        <v>24.5</v>
      </c>
      <c r="B70" s="12">
        <f t="shared" si="0"/>
        <v>54.8</v>
      </c>
      <c r="C70" s="12">
        <v>0</v>
      </c>
      <c r="E70" s="12">
        <v>4.9</v>
      </c>
      <c r="F70" s="12">
        <f t="shared" si="6"/>
        <v>0</v>
      </c>
      <c r="H70" s="12">
        <v>4.9</v>
      </c>
      <c r="I70" s="12">
        <f t="shared" si="1"/>
        <v>0</v>
      </c>
    </row>
    <row r="71" spans="1:9" ht="12.75">
      <c r="A71" s="12">
        <v>25</v>
      </c>
      <c r="B71" s="12">
        <f t="shared" si="0"/>
        <v>55.9</v>
      </c>
      <c r="C71" s="12">
        <v>0</v>
      </c>
      <c r="E71" s="12">
        <v>5</v>
      </c>
      <c r="F71" s="12">
        <f t="shared" si="6"/>
        <v>0</v>
      </c>
      <c r="H71" s="12">
        <v>5</v>
      </c>
      <c r="I71" s="12">
        <f t="shared" si="1"/>
        <v>0</v>
      </c>
    </row>
    <row r="72" spans="1:9" ht="12.75">
      <c r="A72" s="12">
        <v>25.5</v>
      </c>
      <c r="B72" s="12">
        <f t="shared" si="0"/>
        <v>57</v>
      </c>
      <c r="C72" s="12">
        <v>0</v>
      </c>
      <c r="E72" s="12">
        <v>5.1</v>
      </c>
      <c r="F72" s="12">
        <f t="shared" si="6"/>
        <v>0</v>
      </c>
      <c r="H72" s="12">
        <v>5.1</v>
      </c>
      <c r="I72" s="12">
        <f t="shared" si="1"/>
        <v>0</v>
      </c>
    </row>
    <row r="73" spans="1:9" ht="12.75">
      <c r="A73" s="12">
        <v>26</v>
      </c>
      <c r="B73" s="12">
        <f t="shared" si="0"/>
        <v>58.2</v>
      </c>
      <c r="C73" s="12">
        <v>0</v>
      </c>
      <c r="E73" s="12">
        <v>5.2</v>
      </c>
      <c r="F73" s="12">
        <f t="shared" si="6"/>
        <v>0</v>
      </c>
      <c r="H73" s="12">
        <v>5.2</v>
      </c>
      <c r="I73" s="12">
        <f t="shared" si="1"/>
        <v>0</v>
      </c>
    </row>
    <row r="74" spans="1:9" ht="12.75">
      <c r="A74" s="12">
        <v>26.5</v>
      </c>
      <c r="B74" s="12">
        <f t="shared" si="0"/>
        <v>59.3</v>
      </c>
      <c r="C74" s="12">
        <v>0</v>
      </c>
      <c r="E74" s="12">
        <v>5.3</v>
      </c>
      <c r="F74" s="12">
        <f t="shared" si="6"/>
        <v>0</v>
      </c>
      <c r="H74" s="12">
        <v>5.3</v>
      </c>
      <c r="I74" s="12">
        <f t="shared" si="1"/>
        <v>0</v>
      </c>
    </row>
    <row r="75" spans="1:9" ht="12.75">
      <c r="A75" s="12">
        <v>27</v>
      </c>
      <c r="B75" s="12">
        <f t="shared" si="0"/>
        <v>60.4</v>
      </c>
      <c r="C75" s="12">
        <v>0</v>
      </c>
      <c r="E75" s="12">
        <v>5.4</v>
      </c>
      <c r="F75" s="12">
        <f t="shared" si="6"/>
        <v>0</v>
      </c>
      <c r="H75" s="12">
        <v>5.4</v>
      </c>
      <c r="I75" s="12">
        <f t="shared" si="1"/>
        <v>0</v>
      </c>
    </row>
    <row r="76" spans="1:9" ht="12.75">
      <c r="A76" s="12">
        <v>27.5</v>
      </c>
      <c r="B76" s="12">
        <f t="shared" si="0"/>
        <v>61.5</v>
      </c>
      <c r="C76" s="12">
        <v>0</v>
      </c>
      <c r="E76" s="12">
        <v>5.5</v>
      </c>
      <c r="F76" s="12">
        <f t="shared" si="6"/>
        <v>0</v>
      </c>
      <c r="H76" s="12">
        <v>5.5</v>
      </c>
      <c r="I76" s="12">
        <f t="shared" si="1"/>
        <v>0</v>
      </c>
    </row>
    <row r="77" spans="1:9" ht="12.75">
      <c r="A77" s="12">
        <v>28</v>
      </c>
      <c r="B77" s="12">
        <f t="shared" si="0"/>
        <v>62.6</v>
      </c>
      <c r="C77" s="12">
        <v>0</v>
      </c>
      <c r="E77" s="12">
        <v>5.6</v>
      </c>
      <c r="F77" s="12">
        <f>LOOKUP($E$21:$E$621,$B$21:$B$81,$C$21:$C$81)</f>
        <v>0</v>
      </c>
      <c r="H77" s="12">
        <v>5.6</v>
      </c>
      <c r="I77" s="12">
        <f t="shared" si="1"/>
        <v>0</v>
      </c>
    </row>
    <row r="78" spans="1:9" ht="12.75">
      <c r="A78" s="12">
        <v>28.5</v>
      </c>
      <c r="B78" s="12">
        <f t="shared" si="0"/>
        <v>63.8</v>
      </c>
      <c r="C78" s="12">
        <v>0</v>
      </c>
      <c r="E78" s="12">
        <v>5.7</v>
      </c>
      <c r="F78" s="12">
        <f aca="true" t="shared" si="7" ref="F78:F87">F77+(($F$88-$F$77)/(ROW($F$88)-ROW($F$77)))</f>
        <v>0</v>
      </c>
      <c r="H78" s="12">
        <v>5.7</v>
      </c>
      <c r="I78" s="12">
        <f t="shared" si="1"/>
        <v>0</v>
      </c>
    </row>
    <row r="79" spans="1:9" ht="12.75">
      <c r="A79" s="12">
        <v>29</v>
      </c>
      <c r="B79" s="12">
        <f t="shared" si="0"/>
        <v>64.9</v>
      </c>
      <c r="C79" s="12">
        <v>0</v>
      </c>
      <c r="E79" s="12">
        <v>5.8</v>
      </c>
      <c r="F79" s="12">
        <f t="shared" si="7"/>
        <v>0</v>
      </c>
      <c r="H79" s="12">
        <v>5.8</v>
      </c>
      <c r="I79" s="12">
        <f t="shared" si="1"/>
        <v>0</v>
      </c>
    </row>
    <row r="80" spans="1:9" ht="12.75">
      <c r="A80" s="12">
        <v>29.5</v>
      </c>
      <c r="B80" s="12">
        <f t="shared" si="0"/>
        <v>66</v>
      </c>
      <c r="C80" s="12">
        <v>0</v>
      </c>
      <c r="E80" s="12">
        <v>5.9</v>
      </c>
      <c r="F80" s="12">
        <f t="shared" si="7"/>
        <v>0</v>
      </c>
      <c r="H80" s="12">
        <v>5.9</v>
      </c>
      <c r="I80" s="12">
        <f t="shared" si="1"/>
        <v>0</v>
      </c>
    </row>
    <row r="81" spans="1:9" ht="12.75">
      <c r="A81" s="12">
        <v>30</v>
      </c>
      <c r="B81" s="12">
        <f t="shared" si="0"/>
        <v>67.1</v>
      </c>
      <c r="C81" s="12">
        <v>0</v>
      </c>
      <c r="E81" s="12">
        <v>6</v>
      </c>
      <c r="F81" s="12">
        <f t="shared" si="7"/>
        <v>0</v>
      </c>
      <c r="H81" s="12">
        <v>6</v>
      </c>
      <c r="I81" s="12">
        <f t="shared" si="1"/>
        <v>0</v>
      </c>
    </row>
    <row r="82" spans="5:9" ht="12.75">
      <c r="E82" s="12">
        <v>6.1</v>
      </c>
      <c r="F82" s="12">
        <f t="shared" si="7"/>
        <v>0</v>
      </c>
      <c r="H82" s="12">
        <v>6.1</v>
      </c>
      <c r="I82" s="12">
        <f t="shared" si="1"/>
        <v>0</v>
      </c>
    </row>
    <row r="83" spans="5:9" ht="12.75">
      <c r="E83" s="12">
        <v>6.2</v>
      </c>
      <c r="F83" s="12">
        <f t="shared" si="7"/>
        <v>0</v>
      </c>
      <c r="H83" s="12">
        <v>6.2</v>
      </c>
      <c r="I83" s="12">
        <f t="shared" si="1"/>
        <v>0</v>
      </c>
    </row>
    <row r="84" spans="5:9" ht="12.75">
      <c r="E84" s="12">
        <v>6.3</v>
      </c>
      <c r="F84" s="12">
        <f t="shared" si="7"/>
        <v>0</v>
      </c>
      <c r="H84" s="12">
        <v>6.3</v>
      </c>
      <c r="I84" s="12">
        <f t="shared" si="1"/>
        <v>0</v>
      </c>
    </row>
    <row r="85" spans="5:9" ht="12.75">
      <c r="E85" s="12">
        <v>6.4</v>
      </c>
      <c r="F85" s="12">
        <f t="shared" si="7"/>
        <v>0</v>
      </c>
      <c r="H85" s="12">
        <v>6.4</v>
      </c>
      <c r="I85" s="12">
        <f aca="true" t="shared" si="8" ref="I85:I148">$F85*$I$17/$B$5</f>
        <v>0</v>
      </c>
    </row>
    <row r="86" spans="5:9" ht="12.75">
      <c r="E86" s="12">
        <v>6.5</v>
      </c>
      <c r="F86" s="12">
        <f t="shared" si="7"/>
        <v>0</v>
      </c>
      <c r="H86" s="12">
        <v>6.5</v>
      </c>
      <c r="I86" s="12">
        <f t="shared" si="8"/>
        <v>0</v>
      </c>
    </row>
    <row r="87" spans="5:9" ht="12.75">
      <c r="E87" s="12">
        <v>6.6</v>
      </c>
      <c r="F87" s="12">
        <f t="shared" si="7"/>
        <v>0</v>
      </c>
      <c r="H87" s="12">
        <v>6.6</v>
      </c>
      <c r="I87" s="12">
        <f t="shared" si="8"/>
        <v>0</v>
      </c>
    </row>
    <row r="88" spans="5:9" ht="12.75">
      <c r="E88" s="12">
        <v>6.7</v>
      </c>
      <c r="F88" s="12">
        <f>LOOKUP($E$21:$E$621,$B$21:$B$81,$C$21:$C$81)</f>
        <v>0</v>
      </c>
      <c r="H88" s="12">
        <v>6.7</v>
      </c>
      <c r="I88" s="12">
        <f t="shared" si="8"/>
        <v>0</v>
      </c>
    </row>
    <row r="89" spans="5:9" ht="12.75">
      <c r="E89" s="12">
        <v>6.8</v>
      </c>
      <c r="F89" s="12">
        <f aca="true" t="shared" si="9" ref="F89:F98">F88+(($F$99-$F$88)/(ROW($F$99)-ROW($F$88)))</f>
        <v>1.4545454545454546</v>
      </c>
      <c r="H89" s="12">
        <v>6.8</v>
      </c>
      <c r="I89" s="12">
        <f t="shared" si="8"/>
        <v>1.4545454545454546</v>
      </c>
    </row>
    <row r="90" spans="5:9" ht="12.75">
      <c r="E90" s="12">
        <v>6.9</v>
      </c>
      <c r="F90" s="12">
        <f t="shared" si="9"/>
        <v>2.909090909090909</v>
      </c>
      <c r="H90" s="12">
        <v>6.9</v>
      </c>
      <c r="I90" s="12">
        <f t="shared" si="8"/>
        <v>2.909090909090909</v>
      </c>
    </row>
    <row r="91" spans="5:9" ht="12.75">
      <c r="E91" s="12">
        <v>7</v>
      </c>
      <c r="F91" s="12">
        <f t="shared" si="9"/>
        <v>4.363636363636363</v>
      </c>
      <c r="H91" s="12">
        <v>7</v>
      </c>
      <c r="I91" s="12">
        <f t="shared" si="8"/>
        <v>4.363636363636363</v>
      </c>
    </row>
    <row r="92" spans="5:9" ht="12.75">
      <c r="E92" s="12">
        <v>7.1</v>
      </c>
      <c r="F92" s="12">
        <f t="shared" si="9"/>
        <v>5.818181818181818</v>
      </c>
      <c r="H92" s="12">
        <v>7.1</v>
      </c>
      <c r="I92" s="12">
        <f t="shared" si="8"/>
        <v>5.818181818181818</v>
      </c>
    </row>
    <row r="93" spans="5:9" ht="12.75">
      <c r="E93" s="12">
        <v>7.2</v>
      </c>
      <c r="F93" s="12">
        <f t="shared" si="9"/>
        <v>7.272727272727273</v>
      </c>
      <c r="H93" s="12">
        <v>7.2</v>
      </c>
      <c r="I93" s="12">
        <f t="shared" si="8"/>
        <v>7.272727272727273</v>
      </c>
    </row>
    <row r="94" spans="5:9" ht="12.75">
      <c r="E94" s="12">
        <v>7.3</v>
      </c>
      <c r="F94" s="12">
        <f t="shared" si="9"/>
        <v>8.727272727272728</v>
      </c>
      <c r="H94" s="12">
        <v>7.3</v>
      </c>
      <c r="I94" s="12">
        <f t="shared" si="8"/>
        <v>8.727272727272728</v>
      </c>
    </row>
    <row r="95" spans="5:9" ht="12.75">
      <c r="E95" s="12">
        <v>7.4</v>
      </c>
      <c r="F95" s="12">
        <f t="shared" si="9"/>
        <v>10.181818181818183</v>
      </c>
      <c r="H95" s="12">
        <v>7.4</v>
      </c>
      <c r="I95" s="12">
        <f t="shared" si="8"/>
        <v>10.181818181818183</v>
      </c>
    </row>
    <row r="96" spans="5:9" ht="12.75">
      <c r="E96" s="12">
        <v>7.5</v>
      </c>
      <c r="F96" s="12">
        <f t="shared" si="9"/>
        <v>11.636363636363638</v>
      </c>
      <c r="H96" s="12">
        <v>7.5</v>
      </c>
      <c r="I96" s="12">
        <f t="shared" si="8"/>
        <v>11.63636363636364</v>
      </c>
    </row>
    <row r="97" spans="5:9" ht="12.75">
      <c r="E97" s="12">
        <v>7.6</v>
      </c>
      <c r="F97" s="12">
        <f t="shared" si="9"/>
        <v>13.090909090909093</v>
      </c>
      <c r="H97" s="12">
        <v>7.6</v>
      </c>
      <c r="I97" s="12">
        <f t="shared" si="8"/>
        <v>13.090909090909093</v>
      </c>
    </row>
    <row r="98" spans="5:9" ht="12.75">
      <c r="E98" s="12">
        <v>7.7</v>
      </c>
      <c r="F98" s="12">
        <f t="shared" si="9"/>
        <v>14.545454545454549</v>
      </c>
      <c r="H98" s="12">
        <v>7.7</v>
      </c>
      <c r="I98" s="12">
        <f t="shared" si="8"/>
        <v>14.545454545454549</v>
      </c>
    </row>
    <row r="99" spans="5:9" ht="12.75">
      <c r="E99" s="12">
        <v>7.8</v>
      </c>
      <c r="F99" s="12">
        <f>LOOKUP($E$21:$E$621,$B$21:$B$81,$C$21:$C$81)</f>
        <v>16</v>
      </c>
      <c r="H99" s="12">
        <v>7.8</v>
      </c>
      <c r="I99" s="12">
        <f t="shared" si="8"/>
        <v>16</v>
      </c>
    </row>
    <row r="100" spans="5:9" ht="12.75">
      <c r="E100" s="12">
        <v>7.9</v>
      </c>
      <c r="F100" s="12">
        <f aca="true" t="shared" si="10" ref="F100:F109">F99+(($F$110-$F$99)/(ROW($F$110)-ROW($F$99)))</f>
        <v>17.818181818181817</v>
      </c>
      <c r="H100" s="12">
        <v>7.9</v>
      </c>
      <c r="I100" s="12">
        <f t="shared" si="8"/>
        <v>17.818181818181817</v>
      </c>
    </row>
    <row r="101" spans="5:9" ht="12.75">
      <c r="E101" s="12">
        <v>8</v>
      </c>
      <c r="F101" s="12">
        <f t="shared" si="10"/>
        <v>19.636363636363633</v>
      </c>
      <c r="H101" s="12">
        <v>8</v>
      </c>
      <c r="I101" s="12">
        <f t="shared" si="8"/>
        <v>19.636363636363633</v>
      </c>
    </row>
    <row r="102" spans="5:9" ht="12.75">
      <c r="E102" s="12">
        <v>8.1</v>
      </c>
      <c r="F102" s="12">
        <f t="shared" si="10"/>
        <v>21.45454545454545</v>
      </c>
      <c r="H102" s="12">
        <v>8.1</v>
      </c>
      <c r="I102" s="12">
        <f t="shared" si="8"/>
        <v>21.45454545454545</v>
      </c>
    </row>
    <row r="103" spans="5:9" ht="12.75">
      <c r="E103" s="12">
        <v>8.2</v>
      </c>
      <c r="F103" s="12">
        <f t="shared" si="10"/>
        <v>23.272727272727266</v>
      </c>
      <c r="H103" s="12">
        <v>8.2</v>
      </c>
      <c r="I103" s="12">
        <f t="shared" si="8"/>
        <v>23.272727272727266</v>
      </c>
    </row>
    <row r="104" spans="5:9" ht="12.75">
      <c r="E104" s="12">
        <v>8.3</v>
      </c>
      <c r="F104" s="12">
        <f t="shared" si="10"/>
        <v>25.090909090909083</v>
      </c>
      <c r="H104" s="12">
        <v>8.3</v>
      </c>
      <c r="I104" s="12">
        <f t="shared" si="8"/>
        <v>25.090909090909083</v>
      </c>
    </row>
    <row r="105" spans="5:9" ht="12.75">
      <c r="E105" s="12">
        <v>8.4</v>
      </c>
      <c r="F105" s="12">
        <f t="shared" si="10"/>
        <v>26.9090909090909</v>
      </c>
      <c r="H105" s="12">
        <v>8.4</v>
      </c>
      <c r="I105" s="12">
        <f t="shared" si="8"/>
        <v>26.909090909090896</v>
      </c>
    </row>
    <row r="106" spans="5:9" ht="12.75">
      <c r="E106" s="12">
        <v>8.5</v>
      </c>
      <c r="F106" s="12">
        <f t="shared" si="10"/>
        <v>28.727272727272716</v>
      </c>
      <c r="H106" s="12">
        <v>8.5</v>
      </c>
      <c r="I106" s="12">
        <f t="shared" si="8"/>
        <v>28.727272727272716</v>
      </c>
    </row>
    <row r="107" spans="5:9" ht="12.75">
      <c r="E107" s="12">
        <v>8.6</v>
      </c>
      <c r="F107" s="12">
        <f t="shared" si="10"/>
        <v>30.545454545454533</v>
      </c>
      <c r="H107" s="12">
        <v>8.6</v>
      </c>
      <c r="I107" s="12">
        <f t="shared" si="8"/>
        <v>30.545454545454536</v>
      </c>
    </row>
    <row r="108" spans="5:9" ht="12.75">
      <c r="E108" s="12">
        <v>8.7</v>
      </c>
      <c r="F108" s="12">
        <f t="shared" si="10"/>
        <v>32.36363636363635</v>
      </c>
      <c r="H108" s="12">
        <v>8.7</v>
      </c>
      <c r="I108" s="12">
        <f t="shared" si="8"/>
        <v>32.36363636363635</v>
      </c>
    </row>
    <row r="109" spans="5:9" ht="12.75">
      <c r="E109" s="12">
        <v>8.8</v>
      </c>
      <c r="F109" s="12">
        <f t="shared" si="10"/>
        <v>34.18181818181817</v>
      </c>
      <c r="H109" s="12">
        <v>8.8</v>
      </c>
      <c r="I109" s="12">
        <f t="shared" si="8"/>
        <v>34.18181818181817</v>
      </c>
    </row>
    <row r="110" spans="5:9" ht="12.75">
      <c r="E110" s="12">
        <v>8.9</v>
      </c>
      <c r="F110" s="12">
        <f>LOOKUP($E$21:$E$621,$B$21:$B$81,$C$21:$C$81)</f>
        <v>36</v>
      </c>
      <c r="H110" s="12">
        <v>8.9</v>
      </c>
      <c r="I110" s="12">
        <f t="shared" si="8"/>
        <v>36</v>
      </c>
    </row>
    <row r="111" spans="5:9" ht="12.75">
      <c r="E111" s="12">
        <v>9</v>
      </c>
      <c r="F111" s="12">
        <f aca="true" t="shared" si="11" ref="F111:F121">F110+(($F$122-$F$110)/(ROW($F$122)-ROW($F$110)))</f>
        <v>39</v>
      </c>
      <c r="H111" s="12">
        <v>9</v>
      </c>
      <c r="I111" s="12">
        <f t="shared" si="8"/>
        <v>39</v>
      </c>
    </row>
    <row r="112" spans="5:9" ht="12.75">
      <c r="E112" s="12">
        <v>9.1</v>
      </c>
      <c r="F112" s="12">
        <f t="shared" si="11"/>
        <v>42</v>
      </c>
      <c r="H112" s="12">
        <v>9.1</v>
      </c>
      <c r="I112" s="12">
        <f t="shared" si="8"/>
        <v>42</v>
      </c>
    </row>
    <row r="113" spans="5:9" ht="12.75">
      <c r="E113" s="12">
        <v>9.2</v>
      </c>
      <c r="F113" s="12">
        <f t="shared" si="11"/>
        <v>45</v>
      </c>
      <c r="H113" s="12">
        <v>9.2</v>
      </c>
      <c r="I113" s="12">
        <f t="shared" si="8"/>
        <v>45</v>
      </c>
    </row>
    <row r="114" spans="5:9" ht="12.75">
      <c r="E114" s="12">
        <v>9.3</v>
      </c>
      <c r="F114" s="12">
        <f t="shared" si="11"/>
        <v>48</v>
      </c>
      <c r="H114" s="12">
        <v>9.3</v>
      </c>
      <c r="I114" s="12">
        <f t="shared" si="8"/>
        <v>48</v>
      </c>
    </row>
    <row r="115" spans="5:9" ht="12.75">
      <c r="E115" s="12">
        <v>9.4</v>
      </c>
      <c r="F115" s="12">
        <f t="shared" si="11"/>
        <v>51</v>
      </c>
      <c r="H115" s="12">
        <v>9.4</v>
      </c>
      <c r="I115" s="12">
        <f t="shared" si="8"/>
        <v>51</v>
      </c>
    </row>
    <row r="116" spans="5:9" ht="12.75">
      <c r="E116" s="12">
        <v>9.5</v>
      </c>
      <c r="F116" s="12">
        <f t="shared" si="11"/>
        <v>54</v>
      </c>
      <c r="H116" s="12">
        <v>9.5</v>
      </c>
      <c r="I116" s="12">
        <f t="shared" si="8"/>
        <v>54</v>
      </c>
    </row>
    <row r="117" spans="5:9" ht="12.75">
      <c r="E117" s="12">
        <v>9.6</v>
      </c>
      <c r="F117" s="12">
        <f t="shared" si="11"/>
        <v>57</v>
      </c>
      <c r="H117" s="12">
        <v>9.6</v>
      </c>
      <c r="I117" s="12">
        <f t="shared" si="8"/>
        <v>57</v>
      </c>
    </row>
    <row r="118" spans="5:9" ht="12.75">
      <c r="E118" s="12">
        <v>9.7</v>
      </c>
      <c r="F118" s="12">
        <f t="shared" si="11"/>
        <v>60</v>
      </c>
      <c r="H118" s="12">
        <v>9.7</v>
      </c>
      <c r="I118" s="12">
        <f t="shared" si="8"/>
        <v>60</v>
      </c>
    </row>
    <row r="119" spans="5:9" ht="12.75">
      <c r="E119" s="12">
        <v>9.8</v>
      </c>
      <c r="F119" s="12">
        <f t="shared" si="11"/>
        <v>63</v>
      </c>
      <c r="H119" s="12">
        <v>9.8</v>
      </c>
      <c r="I119" s="12">
        <f t="shared" si="8"/>
        <v>63</v>
      </c>
    </row>
    <row r="120" spans="5:9" ht="12.75">
      <c r="E120" s="12">
        <v>9.9</v>
      </c>
      <c r="F120" s="12">
        <f t="shared" si="11"/>
        <v>66</v>
      </c>
      <c r="H120" s="12">
        <v>9.9</v>
      </c>
      <c r="I120" s="12">
        <f t="shared" si="8"/>
        <v>66</v>
      </c>
    </row>
    <row r="121" spans="5:9" ht="12.75">
      <c r="E121" s="12">
        <v>10</v>
      </c>
      <c r="F121" s="12">
        <f t="shared" si="11"/>
        <v>69</v>
      </c>
      <c r="H121" s="12">
        <v>10</v>
      </c>
      <c r="I121" s="12">
        <f t="shared" si="8"/>
        <v>69</v>
      </c>
    </row>
    <row r="122" spans="5:9" ht="12.75">
      <c r="E122" s="12">
        <v>10.1</v>
      </c>
      <c r="F122" s="12">
        <f>LOOKUP($E$21:$E$621,$B$21:$B$81,$C$21:$C$81)</f>
        <v>72</v>
      </c>
      <c r="H122" s="12">
        <v>10.1</v>
      </c>
      <c r="I122" s="12">
        <f t="shared" si="8"/>
        <v>72</v>
      </c>
    </row>
    <row r="123" spans="5:9" ht="12.75">
      <c r="E123" s="12">
        <v>10.2</v>
      </c>
      <c r="F123" s="12">
        <f aca="true" t="shared" si="12" ref="F123:F132">F122+(($F$133-$F$122)/(ROW($F$133)-ROW($F$122)))</f>
        <v>76</v>
      </c>
      <c r="H123" s="12">
        <v>10.2</v>
      </c>
      <c r="I123" s="12">
        <f t="shared" si="8"/>
        <v>76</v>
      </c>
    </row>
    <row r="124" spans="5:9" ht="12.75">
      <c r="E124" s="12">
        <v>10.3</v>
      </c>
      <c r="F124" s="12">
        <f t="shared" si="12"/>
        <v>80</v>
      </c>
      <c r="H124" s="12">
        <v>10.3</v>
      </c>
      <c r="I124" s="12">
        <f t="shared" si="8"/>
        <v>80</v>
      </c>
    </row>
    <row r="125" spans="5:9" ht="12.75">
      <c r="E125" s="12">
        <v>10.4</v>
      </c>
      <c r="F125" s="12">
        <f t="shared" si="12"/>
        <v>84</v>
      </c>
      <c r="H125" s="12">
        <v>10.4</v>
      </c>
      <c r="I125" s="12">
        <f t="shared" si="8"/>
        <v>84</v>
      </c>
    </row>
    <row r="126" spans="5:9" ht="12.75">
      <c r="E126" s="12">
        <v>10.5</v>
      </c>
      <c r="F126" s="12">
        <f t="shared" si="12"/>
        <v>88</v>
      </c>
      <c r="H126" s="12">
        <v>10.5</v>
      </c>
      <c r="I126" s="12">
        <f t="shared" si="8"/>
        <v>88</v>
      </c>
    </row>
    <row r="127" spans="5:9" ht="12.75">
      <c r="E127" s="12">
        <v>10.6</v>
      </c>
      <c r="F127" s="12">
        <f t="shared" si="12"/>
        <v>92</v>
      </c>
      <c r="H127" s="12">
        <v>10.6</v>
      </c>
      <c r="I127" s="12">
        <f t="shared" si="8"/>
        <v>92</v>
      </c>
    </row>
    <row r="128" spans="5:9" ht="12.75">
      <c r="E128" s="12">
        <v>10.7</v>
      </c>
      <c r="F128" s="12">
        <f t="shared" si="12"/>
        <v>96</v>
      </c>
      <c r="H128" s="12">
        <v>10.7</v>
      </c>
      <c r="I128" s="12">
        <f t="shared" si="8"/>
        <v>96</v>
      </c>
    </row>
    <row r="129" spans="5:9" ht="12.75">
      <c r="E129" s="12">
        <v>10.8</v>
      </c>
      <c r="F129" s="12">
        <f t="shared" si="12"/>
        <v>100</v>
      </c>
      <c r="H129" s="12">
        <v>10.8</v>
      </c>
      <c r="I129" s="12">
        <f t="shared" si="8"/>
        <v>100</v>
      </c>
    </row>
    <row r="130" spans="5:9" ht="12.75">
      <c r="E130" s="12">
        <v>10.9</v>
      </c>
      <c r="F130" s="12">
        <f t="shared" si="12"/>
        <v>104</v>
      </c>
      <c r="H130" s="12">
        <v>10.9</v>
      </c>
      <c r="I130" s="12">
        <f t="shared" si="8"/>
        <v>104</v>
      </c>
    </row>
    <row r="131" spans="5:9" ht="12.75">
      <c r="E131" s="12">
        <v>11</v>
      </c>
      <c r="F131" s="12">
        <f t="shared" si="12"/>
        <v>108</v>
      </c>
      <c r="H131" s="12">
        <v>11</v>
      </c>
      <c r="I131" s="12">
        <f t="shared" si="8"/>
        <v>108</v>
      </c>
    </row>
    <row r="132" spans="5:9" ht="12.75">
      <c r="E132" s="12">
        <v>11.1</v>
      </c>
      <c r="F132" s="12">
        <f t="shared" si="12"/>
        <v>112</v>
      </c>
      <c r="H132" s="12">
        <v>11.1</v>
      </c>
      <c r="I132" s="12">
        <f t="shared" si="8"/>
        <v>112</v>
      </c>
    </row>
    <row r="133" spans="5:9" ht="12.75">
      <c r="E133" s="12">
        <v>11.2</v>
      </c>
      <c r="F133" s="12">
        <f>LOOKUP($E$21:$E$621,$B$21:$B$81,$C$21:$C$81)</f>
        <v>116</v>
      </c>
      <c r="H133" s="12">
        <v>11.2</v>
      </c>
      <c r="I133" s="12">
        <f t="shared" si="8"/>
        <v>116</v>
      </c>
    </row>
    <row r="134" spans="5:9" ht="12.75">
      <c r="E134" s="12">
        <v>11.3</v>
      </c>
      <c r="F134" s="12">
        <f aca="true" t="shared" si="13" ref="F134:F143">F133+(($F$144-$F$133)/(ROW($F$144)-ROW($F$133)))</f>
        <v>120.54545454545455</v>
      </c>
      <c r="H134" s="12">
        <v>11.3</v>
      </c>
      <c r="I134" s="12">
        <f t="shared" si="8"/>
        <v>120.54545454545455</v>
      </c>
    </row>
    <row r="135" spans="5:9" ht="12.75">
      <c r="E135" s="12">
        <v>11.4</v>
      </c>
      <c r="F135" s="12">
        <f t="shared" si="13"/>
        <v>125.0909090909091</v>
      </c>
      <c r="H135" s="12">
        <v>11.4</v>
      </c>
      <c r="I135" s="12">
        <f t="shared" si="8"/>
        <v>125.0909090909091</v>
      </c>
    </row>
    <row r="136" spans="5:9" ht="12.75">
      <c r="E136" s="12">
        <v>11.5</v>
      </c>
      <c r="F136" s="12">
        <f t="shared" si="13"/>
        <v>129.63636363636363</v>
      </c>
      <c r="H136" s="12">
        <v>11.5</v>
      </c>
      <c r="I136" s="12">
        <f t="shared" si="8"/>
        <v>129.63636363636363</v>
      </c>
    </row>
    <row r="137" spans="5:9" ht="12.75">
      <c r="E137" s="12">
        <v>11.6</v>
      </c>
      <c r="F137" s="12">
        <f t="shared" si="13"/>
        <v>134.18181818181816</v>
      </c>
      <c r="H137" s="12">
        <v>11.6</v>
      </c>
      <c r="I137" s="12">
        <f t="shared" si="8"/>
        <v>134.18181818181816</v>
      </c>
    </row>
    <row r="138" spans="5:9" ht="12.75">
      <c r="E138" s="12">
        <v>11.7</v>
      </c>
      <c r="F138" s="12">
        <f t="shared" si="13"/>
        <v>138.7272727272727</v>
      </c>
      <c r="H138" s="12">
        <v>11.7</v>
      </c>
      <c r="I138" s="12">
        <f t="shared" si="8"/>
        <v>138.7272727272727</v>
      </c>
    </row>
    <row r="139" spans="5:9" ht="12.75">
      <c r="E139" s="12">
        <v>11.8</v>
      </c>
      <c r="F139" s="12">
        <f t="shared" si="13"/>
        <v>143.27272727272722</v>
      </c>
      <c r="H139" s="12">
        <v>11.8</v>
      </c>
      <c r="I139" s="12">
        <f t="shared" si="8"/>
        <v>143.27272727272722</v>
      </c>
    </row>
    <row r="140" spans="5:9" ht="12.75">
      <c r="E140" s="12">
        <v>11.9</v>
      </c>
      <c r="F140" s="12">
        <f t="shared" si="13"/>
        <v>147.81818181818176</v>
      </c>
      <c r="H140" s="12">
        <v>11.9</v>
      </c>
      <c r="I140" s="12">
        <f t="shared" si="8"/>
        <v>147.81818181818176</v>
      </c>
    </row>
    <row r="141" spans="5:9" ht="12.75">
      <c r="E141" s="12">
        <v>12</v>
      </c>
      <c r="F141" s="12">
        <f t="shared" si="13"/>
        <v>152.3636363636363</v>
      </c>
      <c r="H141" s="12">
        <v>12</v>
      </c>
      <c r="I141" s="12">
        <f t="shared" si="8"/>
        <v>152.3636363636363</v>
      </c>
    </row>
    <row r="142" spans="5:9" ht="12.75">
      <c r="E142" s="12">
        <v>12.1</v>
      </c>
      <c r="F142" s="12">
        <f t="shared" si="13"/>
        <v>156.90909090909082</v>
      </c>
      <c r="H142" s="12">
        <v>12.1</v>
      </c>
      <c r="I142" s="12">
        <f t="shared" si="8"/>
        <v>156.90909090909082</v>
      </c>
    </row>
    <row r="143" spans="5:9" ht="12.75">
      <c r="E143" s="12">
        <v>12.2</v>
      </c>
      <c r="F143" s="12">
        <f t="shared" si="13"/>
        <v>161.45454545454535</v>
      </c>
      <c r="H143" s="12">
        <v>12.2</v>
      </c>
      <c r="I143" s="12">
        <f t="shared" si="8"/>
        <v>161.45454545454535</v>
      </c>
    </row>
    <row r="144" spans="5:9" ht="12.75">
      <c r="E144" s="12">
        <v>12.3</v>
      </c>
      <c r="F144" s="12">
        <f>LOOKUP($E$21:$E$621,$B$21:$B$81,$C$21:$C$81)</f>
        <v>166</v>
      </c>
      <c r="H144" s="12">
        <v>12.3</v>
      </c>
      <c r="I144" s="12">
        <f t="shared" si="8"/>
        <v>166</v>
      </c>
    </row>
    <row r="145" spans="5:9" ht="12.75">
      <c r="E145" s="12">
        <v>12.4</v>
      </c>
      <c r="F145" s="12">
        <f aca="true" t="shared" si="14" ref="F145:F154">F144+(($F$155-$F$144)/(ROW($F$155)-ROW($F$144)))</f>
        <v>171.45454545454547</v>
      </c>
      <c r="H145" s="12">
        <v>12.4</v>
      </c>
      <c r="I145" s="12">
        <f t="shared" si="8"/>
        <v>171.45454545454547</v>
      </c>
    </row>
    <row r="146" spans="5:9" ht="12.75">
      <c r="E146" s="12">
        <v>12.5</v>
      </c>
      <c r="F146" s="12">
        <f t="shared" si="14"/>
        <v>176.90909090909093</v>
      </c>
      <c r="H146" s="12">
        <v>12.5</v>
      </c>
      <c r="I146" s="12">
        <f t="shared" si="8"/>
        <v>176.90909090909093</v>
      </c>
    </row>
    <row r="147" spans="5:9" ht="12.75">
      <c r="E147" s="12">
        <v>12.6</v>
      </c>
      <c r="F147" s="12">
        <f t="shared" si="14"/>
        <v>182.3636363636364</v>
      </c>
      <c r="H147" s="12">
        <v>12.6</v>
      </c>
      <c r="I147" s="12">
        <f t="shared" si="8"/>
        <v>182.3636363636364</v>
      </c>
    </row>
    <row r="148" spans="5:9" ht="12.75">
      <c r="E148" s="12">
        <v>12.7</v>
      </c>
      <c r="F148" s="12">
        <f t="shared" si="14"/>
        <v>187.81818181818187</v>
      </c>
      <c r="H148" s="12">
        <v>12.7</v>
      </c>
      <c r="I148" s="12">
        <f t="shared" si="8"/>
        <v>187.81818181818187</v>
      </c>
    </row>
    <row r="149" spans="5:9" ht="12.75">
      <c r="E149" s="12">
        <v>12.8</v>
      </c>
      <c r="F149" s="12">
        <f t="shared" si="14"/>
        <v>193.27272727272734</v>
      </c>
      <c r="H149" s="12">
        <v>12.8</v>
      </c>
      <c r="I149" s="12">
        <f aca="true" t="shared" si="15" ref="I149:I212">$F149*$I$17/$B$5</f>
        <v>193.27272727272734</v>
      </c>
    </row>
    <row r="150" spans="5:9" ht="12.75">
      <c r="E150" s="12">
        <v>12.9</v>
      </c>
      <c r="F150" s="12">
        <f t="shared" si="14"/>
        <v>198.7272727272728</v>
      </c>
      <c r="H150" s="12">
        <v>12.9</v>
      </c>
      <c r="I150" s="12">
        <f t="shared" si="15"/>
        <v>198.72727272727283</v>
      </c>
    </row>
    <row r="151" spans="5:9" ht="12.75">
      <c r="E151" s="12">
        <v>13</v>
      </c>
      <c r="F151" s="12">
        <f t="shared" si="14"/>
        <v>204.18181818181827</v>
      </c>
      <c r="H151" s="12">
        <v>13</v>
      </c>
      <c r="I151" s="12">
        <f t="shared" si="15"/>
        <v>204.18181818181827</v>
      </c>
    </row>
    <row r="152" spans="5:9" ht="12.75">
      <c r="E152" s="12">
        <v>13.1</v>
      </c>
      <c r="F152" s="12">
        <f t="shared" si="14"/>
        <v>209.63636363636374</v>
      </c>
      <c r="H152" s="12">
        <v>13.1</v>
      </c>
      <c r="I152" s="12">
        <f t="shared" si="15"/>
        <v>209.6363636363637</v>
      </c>
    </row>
    <row r="153" spans="5:9" ht="12.75">
      <c r="E153" s="12">
        <v>13.2</v>
      </c>
      <c r="F153" s="12">
        <f t="shared" si="14"/>
        <v>215.0909090909092</v>
      </c>
      <c r="H153" s="12">
        <v>13.2</v>
      </c>
      <c r="I153" s="12">
        <f t="shared" si="15"/>
        <v>215.0909090909092</v>
      </c>
    </row>
    <row r="154" spans="5:9" ht="12.75">
      <c r="E154" s="12">
        <v>13.3</v>
      </c>
      <c r="F154" s="12">
        <f t="shared" si="14"/>
        <v>220.54545454545467</v>
      </c>
      <c r="H154" s="12">
        <v>13.3</v>
      </c>
      <c r="I154" s="12">
        <f t="shared" si="15"/>
        <v>220.54545454545467</v>
      </c>
    </row>
    <row r="155" spans="5:9" ht="12.75">
      <c r="E155" s="12">
        <v>13.4</v>
      </c>
      <c r="F155" s="12">
        <f>LOOKUP($E$21:$E$621,$B$21:$B$81,$C$21:$C$81)</f>
        <v>226</v>
      </c>
      <c r="H155" s="12">
        <v>13.4</v>
      </c>
      <c r="I155" s="12">
        <f t="shared" si="15"/>
        <v>226</v>
      </c>
    </row>
    <row r="156" spans="5:9" ht="12.75">
      <c r="E156" s="12">
        <v>13.5</v>
      </c>
      <c r="F156" s="12">
        <f aca="true" t="shared" si="16" ref="F156:F165">F155+(($F$166-$F$155)/(ROW($F$166)-ROW($F$155)))</f>
        <v>232.27272727272728</v>
      </c>
      <c r="H156" s="12">
        <v>13.5</v>
      </c>
      <c r="I156" s="12">
        <f t="shared" si="15"/>
        <v>232.27272727272728</v>
      </c>
    </row>
    <row r="157" spans="5:9" ht="12.75">
      <c r="E157" s="12">
        <v>13.6</v>
      </c>
      <c r="F157" s="12">
        <f t="shared" si="16"/>
        <v>238.54545454545456</v>
      </c>
      <c r="H157" s="12">
        <v>13.6</v>
      </c>
      <c r="I157" s="12">
        <f t="shared" si="15"/>
        <v>238.54545454545456</v>
      </c>
    </row>
    <row r="158" spans="5:9" ht="12.75">
      <c r="E158" s="12">
        <v>13.7</v>
      </c>
      <c r="F158" s="12">
        <f t="shared" si="16"/>
        <v>244.81818181818184</v>
      </c>
      <c r="H158" s="12">
        <v>13.7</v>
      </c>
      <c r="I158" s="12">
        <f t="shared" si="15"/>
        <v>244.81818181818184</v>
      </c>
    </row>
    <row r="159" spans="5:9" ht="12.75">
      <c r="E159" s="12">
        <v>13.8</v>
      </c>
      <c r="F159" s="12">
        <f t="shared" si="16"/>
        <v>251.09090909090912</v>
      </c>
      <c r="H159" s="12">
        <v>13.8</v>
      </c>
      <c r="I159" s="12">
        <f t="shared" si="15"/>
        <v>251.09090909090915</v>
      </c>
    </row>
    <row r="160" spans="5:9" ht="12.75">
      <c r="E160" s="12">
        <v>13.9</v>
      </c>
      <c r="F160" s="12">
        <f t="shared" si="16"/>
        <v>257.3636363636364</v>
      </c>
      <c r="H160" s="12">
        <v>13.9</v>
      </c>
      <c r="I160" s="12">
        <f t="shared" si="15"/>
        <v>257.3636363636364</v>
      </c>
    </row>
    <row r="161" spans="5:9" ht="12.75">
      <c r="E161" s="12">
        <v>14</v>
      </c>
      <c r="F161" s="12">
        <f t="shared" si="16"/>
        <v>263.6363636363636</v>
      </c>
      <c r="H161" s="12">
        <v>14</v>
      </c>
      <c r="I161" s="12">
        <f t="shared" si="15"/>
        <v>263.6363636363636</v>
      </c>
    </row>
    <row r="162" spans="5:9" ht="12.75">
      <c r="E162" s="12">
        <v>14.1</v>
      </c>
      <c r="F162" s="12">
        <f t="shared" si="16"/>
        <v>269.9090909090909</v>
      </c>
      <c r="H162" s="12">
        <v>14.1</v>
      </c>
      <c r="I162" s="12">
        <f t="shared" si="15"/>
        <v>269.9090909090909</v>
      </c>
    </row>
    <row r="163" spans="5:9" ht="12.75">
      <c r="E163" s="12">
        <v>14.2</v>
      </c>
      <c r="F163" s="12">
        <f t="shared" si="16"/>
        <v>276.18181818181813</v>
      </c>
      <c r="H163" s="12">
        <v>14.2</v>
      </c>
      <c r="I163" s="12">
        <f t="shared" si="15"/>
        <v>276.18181818181813</v>
      </c>
    </row>
    <row r="164" spans="5:9" ht="12.75">
      <c r="E164" s="12">
        <v>14.3</v>
      </c>
      <c r="F164" s="12">
        <f t="shared" si="16"/>
        <v>282.4545454545454</v>
      </c>
      <c r="H164" s="12">
        <v>14.3</v>
      </c>
      <c r="I164" s="12">
        <f t="shared" si="15"/>
        <v>282.4545454545454</v>
      </c>
    </row>
    <row r="165" spans="5:9" ht="12.75">
      <c r="E165" s="12">
        <v>14.4</v>
      </c>
      <c r="F165" s="12">
        <f t="shared" si="16"/>
        <v>288.72727272727263</v>
      </c>
      <c r="H165" s="12">
        <v>14.4</v>
      </c>
      <c r="I165" s="12">
        <f t="shared" si="15"/>
        <v>288.72727272727263</v>
      </c>
    </row>
    <row r="166" spans="5:9" ht="12.75">
      <c r="E166" s="12">
        <v>14.5</v>
      </c>
      <c r="F166" s="12">
        <f>LOOKUP($E$21:$E$621,$B$21:$B$81,$C$21:$C$81)</f>
        <v>295</v>
      </c>
      <c r="H166" s="12">
        <v>14.5</v>
      </c>
      <c r="I166" s="12">
        <f t="shared" si="15"/>
        <v>295</v>
      </c>
    </row>
    <row r="167" spans="5:9" ht="12.75">
      <c r="E167" s="12">
        <v>14.6</v>
      </c>
      <c r="F167" s="12">
        <f aca="true" t="shared" si="17" ref="F167:F177">F166+(($F$178-$F$166)/(ROW($F$178)-ROW($F$166)))</f>
        <v>301.8333333333333</v>
      </c>
      <c r="H167" s="12">
        <v>14.6</v>
      </c>
      <c r="I167" s="12">
        <f t="shared" si="15"/>
        <v>301.8333333333333</v>
      </c>
    </row>
    <row r="168" spans="5:9" ht="12.75">
      <c r="E168" s="12">
        <v>14.7</v>
      </c>
      <c r="F168" s="12">
        <f t="shared" si="17"/>
        <v>308.66666666666663</v>
      </c>
      <c r="H168" s="12">
        <v>14.7</v>
      </c>
      <c r="I168" s="12">
        <f t="shared" si="15"/>
        <v>308.66666666666663</v>
      </c>
    </row>
    <row r="169" spans="5:9" ht="12.75">
      <c r="E169" s="12">
        <v>14.8</v>
      </c>
      <c r="F169" s="12">
        <f t="shared" si="17"/>
        <v>315.49999999999994</v>
      </c>
      <c r="H169" s="12">
        <v>14.8</v>
      </c>
      <c r="I169" s="12">
        <f t="shared" si="15"/>
        <v>315.49999999999994</v>
      </c>
    </row>
    <row r="170" spans="5:9" ht="12.75">
      <c r="E170" s="12">
        <v>14.9</v>
      </c>
      <c r="F170" s="12">
        <f t="shared" si="17"/>
        <v>322.33333333333326</v>
      </c>
      <c r="H170" s="12">
        <v>14.9</v>
      </c>
      <c r="I170" s="12">
        <f t="shared" si="15"/>
        <v>322.33333333333326</v>
      </c>
    </row>
    <row r="171" spans="5:9" ht="12.75">
      <c r="E171" s="12">
        <v>15</v>
      </c>
      <c r="F171" s="12">
        <f t="shared" si="17"/>
        <v>329.1666666666666</v>
      </c>
      <c r="H171" s="12">
        <v>15</v>
      </c>
      <c r="I171" s="12">
        <f t="shared" si="15"/>
        <v>329.1666666666666</v>
      </c>
    </row>
    <row r="172" spans="5:9" ht="12.75">
      <c r="E172" s="12">
        <v>15.1</v>
      </c>
      <c r="F172" s="12">
        <f t="shared" si="17"/>
        <v>335.9999999999999</v>
      </c>
      <c r="H172" s="12">
        <v>15.1</v>
      </c>
      <c r="I172" s="12">
        <f t="shared" si="15"/>
        <v>335.9999999999999</v>
      </c>
    </row>
    <row r="173" spans="5:9" ht="12.75">
      <c r="E173" s="12">
        <v>15.2</v>
      </c>
      <c r="F173" s="12">
        <f t="shared" si="17"/>
        <v>342.8333333333332</v>
      </c>
      <c r="H173" s="12">
        <v>15.2</v>
      </c>
      <c r="I173" s="12">
        <f t="shared" si="15"/>
        <v>342.8333333333332</v>
      </c>
    </row>
    <row r="174" spans="5:9" ht="12.75">
      <c r="E174" s="12">
        <v>15.3</v>
      </c>
      <c r="F174" s="12">
        <f t="shared" si="17"/>
        <v>349.6666666666665</v>
      </c>
      <c r="H174" s="12">
        <v>15.3</v>
      </c>
      <c r="I174" s="12">
        <f t="shared" si="15"/>
        <v>349.6666666666665</v>
      </c>
    </row>
    <row r="175" spans="5:9" ht="12.75">
      <c r="E175" s="12">
        <v>15.4</v>
      </c>
      <c r="F175" s="12">
        <f t="shared" si="17"/>
        <v>356.49999999999983</v>
      </c>
      <c r="H175" s="12">
        <v>15.4</v>
      </c>
      <c r="I175" s="12">
        <f t="shared" si="15"/>
        <v>356.49999999999983</v>
      </c>
    </row>
    <row r="176" spans="5:9" ht="12.75">
      <c r="E176" s="12">
        <v>15.5</v>
      </c>
      <c r="F176" s="12">
        <f t="shared" si="17"/>
        <v>363.33333333333314</v>
      </c>
      <c r="H176" s="12">
        <v>15.5</v>
      </c>
      <c r="I176" s="12">
        <f t="shared" si="15"/>
        <v>363.3333333333332</v>
      </c>
    </row>
    <row r="177" spans="5:9" ht="12.75">
      <c r="E177" s="12">
        <v>15.6</v>
      </c>
      <c r="F177" s="12">
        <f t="shared" si="17"/>
        <v>370.16666666666646</v>
      </c>
      <c r="H177" s="12">
        <v>15.6</v>
      </c>
      <c r="I177" s="12">
        <f t="shared" si="15"/>
        <v>370.16666666666646</v>
      </c>
    </row>
    <row r="178" spans="5:9" ht="12.75">
      <c r="E178" s="12">
        <v>15.7</v>
      </c>
      <c r="F178" s="12">
        <f>LOOKUP($E$21:$E$621,$B$21:$B$81,$C$21:$C$81)</f>
        <v>377</v>
      </c>
      <c r="H178" s="12">
        <v>15.7</v>
      </c>
      <c r="I178" s="12">
        <f t="shared" si="15"/>
        <v>377</v>
      </c>
    </row>
    <row r="179" spans="5:9" ht="12.75">
      <c r="E179" s="12">
        <v>15.8</v>
      </c>
      <c r="F179" s="12">
        <f aca="true" t="shared" si="18" ref="F179:F188">F178+(($F$189-$F$178)/(ROW($F$189)-ROW($F$178)))</f>
        <v>385.6363636363636</v>
      </c>
      <c r="H179" s="12">
        <v>15.8</v>
      </c>
      <c r="I179" s="12">
        <f t="shared" si="15"/>
        <v>385.6363636363636</v>
      </c>
    </row>
    <row r="180" spans="5:9" ht="12.75">
      <c r="E180" s="12">
        <v>15.9</v>
      </c>
      <c r="F180" s="12">
        <f t="shared" si="18"/>
        <v>394.27272727272725</v>
      </c>
      <c r="H180" s="12">
        <v>15.9</v>
      </c>
      <c r="I180" s="12">
        <f t="shared" si="15"/>
        <v>394.2727272727272</v>
      </c>
    </row>
    <row r="181" spans="5:9" ht="12.75">
      <c r="E181" s="12">
        <v>16</v>
      </c>
      <c r="F181" s="12">
        <f t="shared" si="18"/>
        <v>402.9090909090909</v>
      </c>
      <c r="H181" s="12">
        <v>16</v>
      </c>
      <c r="I181" s="12">
        <f t="shared" si="15"/>
        <v>402.9090909090909</v>
      </c>
    </row>
    <row r="182" spans="5:9" ht="12.75">
      <c r="E182" s="12">
        <v>16.1</v>
      </c>
      <c r="F182" s="12">
        <f t="shared" si="18"/>
        <v>411.5454545454545</v>
      </c>
      <c r="H182" s="12">
        <v>16.1</v>
      </c>
      <c r="I182" s="12">
        <f t="shared" si="15"/>
        <v>411.5454545454545</v>
      </c>
    </row>
    <row r="183" spans="5:9" ht="12.75">
      <c r="E183" s="12">
        <v>16.2</v>
      </c>
      <c r="F183" s="12">
        <f t="shared" si="18"/>
        <v>420.18181818181813</v>
      </c>
      <c r="H183" s="12">
        <v>16.2</v>
      </c>
      <c r="I183" s="12">
        <f t="shared" si="15"/>
        <v>420.18181818181813</v>
      </c>
    </row>
    <row r="184" spans="5:9" ht="12.75">
      <c r="E184" s="12">
        <v>16.3</v>
      </c>
      <c r="F184" s="12">
        <f t="shared" si="18"/>
        <v>428.81818181818176</v>
      </c>
      <c r="H184" s="12">
        <v>16.3</v>
      </c>
      <c r="I184" s="12">
        <f t="shared" si="15"/>
        <v>428.8181818181817</v>
      </c>
    </row>
    <row r="185" spans="5:9" ht="12.75">
      <c r="E185" s="12">
        <v>16.4</v>
      </c>
      <c r="F185" s="12">
        <f t="shared" si="18"/>
        <v>437.4545454545454</v>
      </c>
      <c r="H185" s="12">
        <v>16.4</v>
      </c>
      <c r="I185" s="12">
        <f t="shared" si="15"/>
        <v>437.45454545454544</v>
      </c>
    </row>
    <row r="186" spans="5:9" ht="12.75">
      <c r="E186" s="12">
        <v>16.5</v>
      </c>
      <c r="F186" s="12">
        <f t="shared" si="18"/>
        <v>446.090909090909</v>
      </c>
      <c r="H186" s="12">
        <v>16.5</v>
      </c>
      <c r="I186" s="12">
        <f t="shared" si="15"/>
        <v>446.090909090909</v>
      </c>
    </row>
    <row r="187" spans="5:9" ht="12.75">
      <c r="E187" s="12">
        <v>16.6</v>
      </c>
      <c r="F187" s="12">
        <f t="shared" si="18"/>
        <v>454.72727272727263</v>
      </c>
      <c r="H187" s="12">
        <v>16.6</v>
      </c>
      <c r="I187" s="12">
        <f t="shared" si="15"/>
        <v>454.72727272727263</v>
      </c>
    </row>
    <row r="188" spans="5:9" ht="12.75">
      <c r="E188" s="12">
        <v>16.7</v>
      </c>
      <c r="F188" s="12">
        <f t="shared" si="18"/>
        <v>463.36363636363626</v>
      </c>
      <c r="H188" s="12">
        <v>16.7</v>
      </c>
      <c r="I188" s="12">
        <f t="shared" si="15"/>
        <v>463.36363636363626</v>
      </c>
    </row>
    <row r="189" spans="5:9" ht="12.75">
      <c r="E189" s="12">
        <v>16.8</v>
      </c>
      <c r="F189" s="12">
        <f>LOOKUP($E$21:$E$621,$B$21:$B$81,$C$21:$C$81)</f>
        <v>472</v>
      </c>
      <c r="H189" s="12">
        <v>16.8</v>
      </c>
      <c r="I189" s="12">
        <f t="shared" si="15"/>
        <v>472</v>
      </c>
    </row>
    <row r="190" spans="5:9" ht="12.75">
      <c r="E190" s="12">
        <v>16.9</v>
      </c>
      <c r="F190" s="12">
        <f aca="true" t="shared" si="19" ref="F190:F199">F189+(($F$200-$F$189)/(ROW($F$200)-ROW($F$189)))</f>
        <v>482</v>
      </c>
      <c r="H190" s="12">
        <v>16.9</v>
      </c>
      <c r="I190" s="12">
        <f t="shared" si="15"/>
        <v>482</v>
      </c>
    </row>
    <row r="191" spans="5:9" ht="12.75">
      <c r="E191" s="12">
        <v>17</v>
      </c>
      <c r="F191" s="12">
        <f t="shared" si="19"/>
        <v>492</v>
      </c>
      <c r="H191" s="12">
        <v>17</v>
      </c>
      <c r="I191" s="12">
        <f t="shared" si="15"/>
        <v>492</v>
      </c>
    </row>
    <row r="192" spans="5:9" ht="12.75">
      <c r="E192" s="12">
        <v>17.1</v>
      </c>
      <c r="F192" s="12">
        <f t="shared" si="19"/>
        <v>502</v>
      </c>
      <c r="H192" s="12">
        <v>17.1</v>
      </c>
      <c r="I192" s="12">
        <f t="shared" si="15"/>
        <v>502</v>
      </c>
    </row>
    <row r="193" spans="5:9" ht="12.75">
      <c r="E193" s="12">
        <v>17.2</v>
      </c>
      <c r="F193" s="12">
        <f t="shared" si="19"/>
        <v>512</v>
      </c>
      <c r="H193" s="12">
        <v>17.2</v>
      </c>
      <c r="I193" s="12">
        <f t="shared" si="15"/>
        <v>512</v>
      </c>
    </row>
    <row r="194" spans="5:9" ht="12.75">
      <c r="E194" s="12">
        <v>17.3</v>
      </c>
      <c r="F194" s="12">
        <f t="shared" si="19"/>
        <v>522</v>
      </c>
      <c r="H194" s="12">
        <v>17.3</v>
      </c>
      <c r="I194" s="12">
        <f t="shared" si="15"/>
        <v>522</v>
      </c>
    </row>
    <row r="195" spans="5:9" ht="12.75">
      <c r="E195" s="12">
        <v>17.4</v>
      </c>
      <c r="F195" s="12">
        <f t="shared" si="19"/>
        <v>532</v>
      </c>
      <c r="H195" s="12">
        <v>17.4</v>
      </c>
      <c r="I195" s="12">
        <f t="shared" si="15"/>
        <v>532</v>
      </c>
    </row>
    <row r="196" spans="5:9" ht="12.75">
      <c r="E196" s="12">
        <v>17.5</v>
      </c>
      <c r="F196" s="12">
        <f t="shared" si="19"/>
        <v>542</v>
      </c>
      <c r="H196" s="12">
        <v>17.5</v>
      </c>
      <c r="I196" s="12">
        <f t="shared" si="15"/>
        <v>542</v>
      </c>
    </row>
    <row r="197" spans="5:9" ht="12.75">
      <c r="E197" s="12">
        <v>17.6</v>
      </c>
      <c r="F197" s="12">
        <f t="shared" si="19"/>
        <v>552</v>
      </c>
      <c r="H197" s="12">
        <v>17.6</v>
      </c>
      <c r="I197" s="12">
        <f t="shared" si="15"/>
        <v>552</v>
      </c>
    </row>
    <row r="198" spans="5:9" ht="12.75">
      <c r="E198" s="12">
        <v>17.7</v>
      </c>
      <c r="F198" s="12">
        <f t="shared" si="19"/>
        <v>562</v>
      </c>
      <c r="H198" s="12">
        <v>17.7</v>
      </c>
      <c r="I198" s="12">
        <f t="shared" si="15"/>
        <v>562</v>
      </c>
    </row>
    <row r="199" spans="5:9" ht="12.75">
      <c r="E199" s="12">
        <v>17.8</v>
      </c>
      <c r="F199" s="12">
        <f t="shared" si="19"/>
        <v>572</v>
      </c>
      <c r="H199" s="12">
        <v>17.8</v>
      </c>
      <c r="I199" s="12">
        <f t="shared" si="15"/>
        <v>572</v>
      </c>
    </row>
    <row r="200" spans="5:9" ht="12.75">
      <c r="E200" s="12">
        <v>17.9</v>
      </c>
      <c r="F200" s="12">
        <f>LOOKUP($E$21:$E$621,$B$21:$B$81,$C$21:$C$81)</f>
        <v>582</v>
      </c>
      <c r="H200" s="12">
        <v>17.9</v>
      </c>
      <c r="I200" s="12">
        <f t="shared" si="15"/>
        <v>582</v>
      </c>
    </row>
    <row r="201" spans="5:9" ht="12.75">
      <c r="E201" s="12">
        <v>18</v>
      </c>
      <c r="F201" s="12">
        <f aca="true" t="shared" si="20" ref="F201:F210">F200+(($F$211-$F$200)/(ROW($F$211)-ROW($F$200)))</f>
        <v>594.3636363636364</v>
      </c>
      <c r="H201" s="12">
        <v>18</v>
      </c>
      <c r="I201" s="12">
        <f t="shared" si="15"/>
        <v>594.3636363636364</v>
      </c>
    </row>
    <row r="202" spans="5:9" ht="12.75">
      <c r="E202" s="12">
        <v>18.1</v>
      </c>
      <c r="F202" s="12">
        <f t="shared" si="20"/>
        <v>606.7272727272727</v>
      </c>
      <c r="H202" s="12">
        <v>18.1</v>
      </c>
      <c r="I202" s="12">
        <f t="shared" si="15"/>
        <v>606.7272727272727</v>
      </c>
    </row>
    <row r="203" spans="5:9" ht="12.75">
      <c r="E203" s="12">
        <v>18.2</v>
      </c>
      <c r="F203" s="12">
        <f t="shared" si="20"/>
        <v>619.0909090909091</v>
      </c>
      <c r="H203" s="12">
        <v>18.2</v>
      </c>
      <c r="I203" s="12">
        <f t="shared" si="15"/>
        <v>619.0909090909091</v>
      </c>
    </row>
    <row r="204" spans="5:9" ht="12.75">
      <c r="E204" s="12">
        <v>18.3</v>
      </c>
      <c r="F204" s="12">
        <f t="shared" si="20"/>
        <v>631.4545454545455</v>
      </c>
      <c r="H204" s="12">
        <v>18.3</v>
      </c>
      <c r="I204" s="12">
        <f t="shared" si="15"/>
        <v>631.4545454545455</v>
      </c>
    </row>
    <row r="205" spans="5:9" ht="12.75">
      <c r="E205" s="12">
        <v>18.4</v>
      </c>
      <c r="F205" s="12">
        <f t="shared" si="20"/>
        <v>643.8181818181819</v>
      </c>
      <c r="H205" s="12">
        <v>18.4</v>
      </c>
      <c r="I205" s="12">
        <f t="shared" si="15"/>
        <v>643.8181818181819</v>
      </c>
    </row>
    <row r="206" spans="5:9" ht="12.75">
      <c r="E206" s="12">
        <v>18.5</v>
      </c>
      <c r="F206" s="12">
        <f t="shared" si="20"/>
        <v>656.1818181818182</v>
      </c>
      <c r="H206" s="12">
        <v>18.5</v>
      </c>
      <c r="I206" s="12">
        <f t="shared" si="15"/>
        <v>656.1818181818182</v>
      </c>
    </row>
    <row r="207" spans="5:9" ht="12.75">
      <c r="E207" s="12">
        <v>18.6</v>
      </c>
      <c r="F207" s="12">
        <f t="shared" si="20"/>
        <v>668.5454545454546</v>
      </c>
      <c r="H207" s="12">
        <v>18.6</v>
      </c>
      <c r="I207" s="12">
        <f t="shared" si="15"/>
        <v>668.5454545454546</v>
      </c>
    </row>
    <row r="208" spans="5:9" ht="12.75">
      <c r="E208" s="12">
        <v>18.7</v>
      </c>
      <c r="F208" s="12">
        <f t="shared" si="20"/>
        <v>680.909090909091</v>
      </c>
      <c r="H208" s="12">
        <v>18.7</v>
      </c>
      <c r="I208" s="12">
        <f t="shared" si="15"/>
        <v>680.909090909091</v>
      </c>
    </row>
    <row r="209" spans="5:9" ht="12.75">
      <c r="E209" s="12">
        <v>18.8</v>
      </c>
      <c r="F209" s="12">
        <f t="shared" si="20"/>
        <v>693.2727272727274</v>
      </c>
      <c r="H209" s="12">
        <v>18.8</v>
      </c>
      <c r="I209" s="12">
        <f t="shared" si="15"/>
        <v>693.2727272727274</v>
      </c>
    </row>
    <row r="210" spans="5:9" ht="12.75">
      <c r="E210" s="12">
        <v>18.9</v>
      </c>
      <c r="F210" s="12">
        <f t="shared" si="20"/>
        <v>705.6363636363637</v>
      </c>
      <c r="H210" s="12">
        <v>18.9</v>
      </c>
      <c r="I210" s="12">
        <f t="shared" si="15"/>
        <v>705.6363636363637</v>
      </c>
    </row>
    <row r="211" spans="5:9" ht="12.75">
      <c r="E211" s="12">
        <v>19</v>
      </c>
      <c r="F211" s="12">
        <f>LOOKUP($E$21:$E$621,$B$21:$B$81,$C$21:$C$81)</f>
        <v>718</v>
      </c>
      <c r="H211" s="12">
        <v>19</v>
      </c>
      <c r="I211" s="12">
        <f t="shared" si="15"/>
        <v>718</v>
      </c>
    </row>
    <row r="212" spans="5:9" ht="12.75">
      <c r="E212" s="12">
        <v>19.1</v>
      </c>
      <c r="F212" s="12">
        <f aca="true" t="shared" si="21" ref="F212:F221">F211+(($F$222-$F$211)/(ROW($F$222)-ROW($F$211)))</f>
        <v>729.3636363636364</v>
      </c>
      <c r="H212" s="12">
        <v>19.1</v>
      </c>
      <c r="I212" s="12">
        <f t="shared" si="15"/>
        <v>729.3636363636364</v>
      </c>
    </row>
    <row r="213" spans="5:9" ht="12.75">
      <c r="E213" s="12">
        <v>19.2</v>
      </c>
      <c r="F213" s="12">
        <f t="shared" si="21"/>
        <v>740.7272727272727</v>
      </c>
      <c r="H213" s="12">
        <v>19.2</v>
      </c>
      <c r="I213" s="12">
        <f aca="true" t="shared" si="22" ref="I213:I276">$F213*$I$17/$B$5</f>
        <v>740.7272727272727</v>
      </c>
    </row>
    <row r="214" spans="5:9" ht="12.75">
      <c r="E214" s="12">
        <v>19.3</v>
      </c>
      <c r="F214" s="12">
        <f t="shared" si="21"/>
        <v>752.0909090909091</v>
      </c>
      <c r="H214" s="12">
        <v>19.3</v>
      </c>
      <c r="I214" s="12">
        <f t="shared" si="22"/>
        <v>752.0909090909091</v>
      </c>
    </row>
    <row r="215" spans="5:9" ht="12.75">
      <c r="E215" s="12">
        <v>19.4</v>
      </c>
      <c r="F215" s="12">
        <f t="shared" si="21"/>
        <v>763.4545454545455</v>
      </c>
      <c r="H215" s="12">
        <v>19.4</v>
      </c>
      <c r="I215" s="12">
        <f t="shared" si="22"/>
        <v>763.4545454545456</v>
      </c>
    </row>
    <row r="216" spans="5:9" ht="12.75">
      <c r="E216" s="12">
        <v>19.5</v>
      </c>
      <c r="F216" s="12">
        <f t="shared" si="21"/>
        <v>774.8181818181819</v>
      </c>
      <c r="H216" s="12">
        <v>19.5</v>
      </c>
      <c r="I216" s="12">
        <f t="shared" si="22"/>
        <v>774.8181818181818</v>
      </c>
    </row>
    <row r="217" spans="5:9" ht="12.75">
      <c r="E217" s="12">
        <v>19.6</v>
      </c>
      <c r="F217" s="12">
        <f t="shared" si="21"/>
        <v>786.1818181818182</v>
      </c>
      <c r="H217" s="12">
        <v>19.6</v>
      </c>
      <c r="I217" s="12">
        <f t="shared" si="22"/>
        <v>786.1818181818182</v>
      </c>
    </row>
    <row r="218" spans="5:9" ht="12.75">
      <c r="E218" s="12">
        <v>19.7</v>
      </c>
      <c r="F218" s="12">
        <f t="shared" si="21"/>
        <v>797.5454545454546</v>
      </c>
      <c r="H218" s="12">
        <v>19.7</v>
      </c>
      <c r="I218" s="12">
        <f t="shared" si="22"/>
        <v>797.5454545454546</v>
      </c>
    </row>
    <row r="219" spans="5:9" ht="12.75">
      <c r="E219" s="12">
        <v>19.8</v>
      </c>
      <c r="F219" s="12">
        <f t="shared" si="21"/>
        <v>808.909090909091</v>
      </c>
      <c r="H219" s="12">
        <v>19.8</v>
      </c>
      <c r="I219" s="12">
        <f t="shared" si="22"/>
        <v>808.909090909091</v>
      </c>
    </row>
    <row r="220" spans="5:9" ht="12.75">
      <c r="E220" s="12">
        <v>19.9</v>
      </c>
      <c r="F220" s="12">
        <f t="shared" si="21"/>
        <v>820.2727272727274</v>
      </c>
      <c r="H220" s="12">
        <v>19.9</v>
      </c>
      <c r="I220" s="12">
        <f t="shared" si="22"/>
        <v>820.2727272727274</v>
      </c>
    </row>
    <row r="221" spans="5:9" ht="12.75">
      <c r="E221" s="12">
        <v>20</v>
      </c>
      <c r="F221" s="12">
        <f t="shared" si="21"/>
        <v>831.6363636363637</v>
      </c>
      <c r="H221" s="12">
        <v>20</v>
      </c>
      <c r="I221" s="12">
        <f t="shared" si="22"/>
        <v>831.6363636363637</v>
      </c>
    </row>
    <row r="222" spans="5:9" ht="12.75">
      <c r="E222" s="12">
        <v>20.1</v>
      </c>
      <c r="F222" s="12">
        <f>LOOKUP($E$21:$E$621,$B$21:$B$81,$C$21:$C$81)</f>
        <v>843</v>
      </c>
      <c r="H222" s="12">
        <v>20.1</v>
      </c>
      <c r="I222" s="12">
        <f t="shared" si="22"/>
        <v>843</v>
      </c>
    </row>
    <row r="223" spans="5:9" ht="12.75">
      <c r="E223" s="12">
        <v>20.2</v>
      </c>
      <c r="F223" s="12">
        <f aca="true" t="shared" si="23" ref="F223:F233">F222+(($F$234-$F$222)/(ROW($F$234)-ROW($F$222)))</f>
        <v>854.6666666666666</v>
      </c>
      <c r="H223" s="12">
        <v>20.2</v>
      </c>
      <c r="I223" s="12">
        <f t="shared" si="22"/>
        <v>854.6666666666666</v>
      </c>
    </row>
    <row r="224" spans="5:9" ht="12.75">
      <c r="E224" s="12">
        <v>20.3</v>
      </c>
      <c r="F224" s="12">
        <f t="shared" si="23"/>
        <v>866.3333333333333</v>
      </c>
      <c r="H224" s="12">
        <v>20.3</v>
      </c>
      <c r="I224" s="12">
        <f t="shared" si="22"/>
        <v>866.3333333333334</v>
      </c>
    </row>
    <row r="225" spans="5:9" ht="12.75">
      <c r="E225" s="12">
        <v>20.4</v>
      </c>
      <c r="F225" s="12">
        <f t="shared" si="23"/>
        <v>877.9999999999999</v>
      </c>
      <c r="H225" s="12">
        <v>20.4</v>
      </c>
      <c r="I225" s="12">
        <f t="shared" si="22"/>
        <v>877.9999999999999</v>
      </c>
    </row>
    <row r="226" spans="5:9" ht="12.75">
      <c r="E226" s="12">
        <v>20.5</v>
      </c>
      <c r="F226" s="12">
        <f t="shared" si="23"/>
        <v>889.6666666666665</v>
      </c>
      <c r="H226" s="12">
        <v>20.5</v>
      </c>
      <c r="I226" s="12">
        <f t="shared" si="22"/>
        <v>889.6666666666665</v>
      </c>
    </row>
    <row r="227" spans="5:9" ht="12.75">
      <c r="E227" s="12">
        <v>20.6</v>
      </c>
      <c r="F227" s="12">
        <f t="shared" si="23"/>
        <v>901.3333333333331</v>
      </c>
      <c r="H227" s="12">
        <v>20.6</v>
      </c>
      <c r="I227" s="12">
        <f t="shared" si="22"/>
        <v>901.3333333333331</v>
      </c>
    </row>
    <row r="228" spans="5:9" ht="12.75">
      <c r="E228" s="12">
        <v>20.7</v>
      </c>
      <c r="F228" s="12">
        <f t="shared" si="23"/>
        <v>912.9999999999998</v>
      </c>
      <c r="H228" s="12">
        <v>20.7</v>
      </c>
      <c r="I228" s="12">
        <f t="shared" si="22"/>
        <v>912.9999999999999</v>
      </c>
    </row>
    <row r="229" spans="5:9" ht="12.75">
      <c r="E229" s="12">
        <v>20.8</v>
      </c>
      <c r="F229" s="12">
        <f t="shared" si="23"/>
        <v>924.6666666666664</v>
      </c>
      <c r="H229" s="12">
        <v>20.8</v>
      </c>
      <c r="I229" s="12">
        <f t="shared" si="22"/>
        <v>924.6666666666664</v>
      </c>
    </row>
    <row r="230" spans="5:9" ht="12.75">
      <c r="E230" s="12">
        <v>20.9</v>
      </c>
      <c r="F230" s="12">
        <f t="shared" si="23"/>
        <v>936.333333333333</v>
      </c>
      <c r="H230" s="12">
        <v>20.9</v>
      </c>
      <c r="I230" s="12">
        <f t="shared" si="22"/>
        <v>936.333333333333</v>
      </c>
    </row>
    <row r="231" spans="5:9" ht="12.75">
      <c r="E231" s="12">
        <v>21</v>
      </c>
      <c r="F231" s="12">
        <f t="shared" si="23"/>
        <v>947.9999999999997</v>
      </c>
      <c r="H231" s="12">
        <v>21</v>
      </c>
      <c r="I231" s="12">
        <f t="shared" si="22"/>
        <v>947.9999999999997</v>
      </c>
    </row>
    <row r="232" spans="5:9" ht="12.75">
      <c r="E232" s="12">
        <v>21.1</v>
      </c>
      <c r="F232" s="12">
        <f t="shared" si="23"/>
        <v>959.6666666666663</v>
      </c>
      <c r="H232" s="12">
        <v>21.1</v>
      </c>
      <c r="I232" s="12">
        <f t="shared" si="22"/>
        <v>959.6666666666664</v>
      </c>
    </row>
    <row r="233" spans="5:9" ht="12.75">
      <c r="E233" s="12">
        <v>21.2</v>
      </c>
      <c r="F233" s="12">
        <f t="shared" si="23"/>
        <v>971.3333333333329</v>
      </c>
      <c r="H233" s="12">
        <v>21.2</v>
      </c>
      <c r="I233" s="12">
        <f t="shared" si="22"/>
        <v>971.3333333333329</v>
      </c>
    </row>
    <row r="234" spans="5:9" ht="12.75">
      <c r="E234" s="12">
        <v>21.3</v>
      </c>
      <c r="F234" s="12">
        <f>LOOKUP($E$21:$E$621,$B$21:$B$81,$C$21:$C$81)</f>
        <v>983</v>
      </c>
      <c r="H234" s="12">
        <v>21.3</v>
      </c>
      <c r="I234" s="12">
        <f t="shared" si="22"/>
        <v>983</v>
      </c>
    </row>
    <row r="235" spans="5:9" ht="12.75">
      <c r="E235" s="12">
        <v>21.4</v>
      </c>
      <c r="F235" s="12">
        <f aca="true" t="shared" si="24" ref="F235:F244">F234+(($F$245-$F$234)/(ROW($F$245)-ROW($F$234)))</f>
        <v>994.3636363636364</v>
      </c>
      <c r="H235" s="12">
        <v>21.4</v>
      </c>
      <c r="I235" s="12">
        <f t="shared" si="22"/>
        <v>994.3636363636364</v>
      </c>
    </row>
    <row r="236" spans="5:9" ht="12.75">
      <c r="E236" s="12">
        <v>21.5</v>
      </c>
      <c r="F236" s="12">
        <f t="shared" si="24"/>
        <v>1005.7272727272727</v>
      </c>
      <c r="H236" s="12">
        <v>21.5</v>
      </c>
      <c r="I236" s="12">
        <f t="shared" si="22"/>
        <v>1005.7272727272727</v>
      </c>
    </row>
    <row r="237" spans="5:9" ht="12.75">
      <c r="E237" s="12">
        <v>21.6</v>
      </c>
      <c r="F237" s="12">
        <f t="shared" si="24"/>
        <v>1017.0909090909091</v>
      </c>
      <c r="H237" s="12">
        <v>21.6</v>
      </c>
      <c r="I237" s="12">
        <f t="shared" si="22"/>
        <v>1017.0909090909091</v>
      </c>
    </row>
    <row r="238" spans="5:9" ht="12.75">
      <c r="E238" s="12">
        <v>21.7</v>
      </c>
      <c r="F238" s="12">
        <f t="shared" si="24"/>
        <v>1028.4545454545455</v>
      </c>
      <c r="H238" s="12">
        <v>21.7</v>
      </c>
      <c r="I238" s="12">
        <f t="shared" si="22"/>
        <v>1028.4545454545455</v>
      </c>
    </row>
    <row r="239" spans="5:9" ht="12.75">
      <c r="E239" s="12">
        <v>21.8</v>
      </c>
      <c r="F239" s="12">
        <f t="shared" si="24"/>
        <v>1039.8181818181818</v>
      </c>
      <c r="H239" s="12">
        <v>21.8</v>
      </c>
      <c r="I239" s="12">
        <f t="shared" si="22"/>
        <v>1039.8181818181818</v>
      </c>
    </row>
    <row r="240" spans="5:9" ht="12.75">
      <c r="E240" s="12">
        <v>21.9</v>
      </c>
      <c r="F240" s="12">
        <f t="shared" si="24"/>
        <v>1051.181818181818</v>
      </c>
      <c r="H240" s="12">
        <v>21.9</v>
      </c>
      <c r="I240" s="12">
        <f t="shared" si="22"/>
        <v>1051.181818181818</v>
      </c>
    </row>
    <row r="241" spans="5:9" ht="12.75">
      <c r="E241" s="12">
        <v>22</v>
      </c>
      <c r="F241" s="12">
        <f t="shared" si="24"/>
        <v>1062.5454545454543</v>
      </c>
      <c r="H241" s="12">
        <v>22</v>
      </c>
      <c r="I241" s="12">
        <f t="shared" si="22"/>
        <v>1062.5454545454543</v>
      </c>
    </row>
    <row r="242" spans="5:9" ht="12.75">
      <c r="E242" s="12">
        <v>22.1</v>
      </c>
      <c r="F242" s="12">
        <f t="shared" si="24"/>
        <v>1073.9090909090905</v>
      </c>
      <c r="H242" s="12">
        <v>22.1</v>
      </c>
      <c r="I242" s="12">
        <f t="shared" si="22"/>
        <v>1073.9090909090905</v>
      </c>
    </row>
    <row r="243" spans="5:9" ht="12.75">
      <c r="E243" s="12">
        <v>22.2</v>
      </c>
      <c r="F243" s="12">
        <f t="shared" si="24"/>
        <v>1085.2727272727268</v>
      </c>
      <c r="H243" s="12">
        <v>22.2</v>
      </c>
      <c r="I243" s="12">
        <f t="shared" si="22"/>
        <v>1085.2727272727268</v>
      </c>
    </row>
    <row r="244" spans="5:9" ht="12.75">
      <c r="E244" s="12">
        <v>22.3</v>
      </c>
      <c r="F244" s="12">
        <f t="shared" si="24"/>
        <v>1096.636363636363</v>
      </c>
      <c r="H244" s="12">
        <v>22.3</v>
      </c>
      <c r="I244" s="12">
        <f t="shared" si="22"/>
        <v>1096.636363636363</v>
      </c>
    </row>
    <row r="245" spans="5:9" ht="12.75">
      <c r="E245" s="12">
        <v>22.4</v>
      </c>
      <c r="F245" s="12">
        <f>LOOKUP($E$21:$E$621,$B$21:$B$81,$C$21:$C$81)</f>
        <v>1108</v>
      </c>
      <c r="H245" s="12">
        <v>22.4</v>
      </c>
      <c r="I245" s="12">
        <f t="shared" si="22"/>
        <v>1108</v>
      </c>
    </row>
    <row r="246" spans="5:9" ht="12.75">
      <c r="E246" s="12">
        <v>22.5</v>
      </c>
      <c r="F246" s="12">
        <f aca="true" t="shared" si="25" ref="F246:F255">F245+(($F$256-$F$245)/(ROW($F$256)-ROW($F$245)))</f>
        <v>1118.2727272727273</v>
      </c>
      <c r="H246" s="12">
        <v>22.5</v>
      </c>
      <c r="I246" s="12">
        <f t="shared" si="22"/>
        <v>1118.2727272727273</v>
      </c>
    </row>
    <row r="247" spans="5:9" ht="12.75">
      <c r="E247" s="12">
        <v>22.6</v>
      </c>
      <c r="F247" s="12">
        <f t="shared" si="25"/>
        <v>1128.5454545454545</v>
      </c>
      <c r="H247" s="12">
        <v>22.6</v>
      </c>
      <c r="I247" s="12">
        <f t="shared" si="22"/>
        <v>1128.5454545454545</v>
      </c>
    </row>
    <row r="248" spans="5:9" ht="12.75">
      <c r="E248" s="12">
        <v>22.7</v>
      </c>
      <c r="F248" s="12">
        <f t="shared" si="25"/>
        <v>1138.8181818181818</v>
      </c>
      <c r="H248" s="12">
        <v>22.7</v>
      </c>
      <c r="I248" s="12">
        <f t="shared" si="22"/>
        <v>1138.8181818181818</v>
      </c>
    </row>
    <row r="249" spans="5:9" ht="12.75">
      <c r="E249" s="12">
        <v>22.8</v>
      </c>
      <c r="F249" s="12">
        <f t="shared" si="25"/>
        <v>1149.090909090909</v>
      </c>
      <c r="H249" s="12">
        <v>22.8</v>
      </c>
      <c r="I249" s="12">
        <f t="shared" si="22"/>
        <v>1149.090909090909</v>
      </c>
    </row>
    <row r="250" spans="5:9" ht="12.75">
      <c r="E250" s="12">
        <v>22.9</v>
      </c>
      <c r="F250" s="12">
        <f t="shared" si="25"/>
        <v>1159.3636363636363</v>
      </c>
      <c r="H250" s="12">
        <v>22.9</v>
      </c>
      <c r="I250" s="12">
        <f t="shared" si="22"/>
        <v>1159.3636363636363</v>
      </c>
    </row>
    <row r="251" spans="5:9" ht="12.75">
      <c r="E251" s="12">
        <v>23</v>
      </c>
      <c r="F251" s="12">
        <f t="shared" si="25"/>
        <v>1169.6363636363635</v>
      </c>
      <c r="H251" s="12">
        <v>23</v>
      </c>
      <c r="I251" s="12">
        <f t="shared" si="22"/>
        <v>1169.6363636363635</v>
      </c>
    </row>
    <row r="252" spans="5:9" ht="12.75">
      <c r="E252" s="12">
        <v>23.1</v>
      </c>
      <c r="F252" s="12">
        <f t="shared" si="25"/>
        <v>1179.9090909090908</v>
      </c>
      <c r="H252" s="12">
        <v>23.1</v>
      </c>
      <c r="I252" s="12">
        <f t="shared" si="22"/>
        <v>1179.9090909090908</v>
      </c>
    </row>
    <row r="253" spans="5:9" ht="12.75">
      <c r="E253" s="12">
        <v>23.2</v>
      </c>
      <c r="F253" s="12">
        <f t="shared" si="25"/>
        <v>1190.181818181818</v>
      </c>
      <c r="H253" s="12">
        <v>23.2</v>
      </c>
      <c r="I253" s="12">
        <f t="shared" si="22"/>
        <v>1190.181818181818</v>
      </c>
    </row>
    <row r="254" spans="5:9" ht="12.75">
      <c r="E254" s="12">
        <v>23.3</v>
      </c>
      <c r="F254" s="12">
        <f t="shared" si="25"/>
        <v>1200.4545454545453</v>
      </c>
      <c r="H254" s="12">
        <v>23.3</v>
      </c>
      <c r="I254" s="12">
        <f t="shared" si="22"/>
        <v>1200.4545454545453</v>
      </c>
    </row>
    <row r="255" spans="5:9" ht="12.75">
      <c r="E255" s="12">
        <v>23.4</v>
      </c>
      <c r="F255" s="12">
        <f t="shared" si="25"/>
        <v>1210.7272727272725</v>
      </c>
      <c r="H255" s="12">
        <v>23.4</v>
      </c>
      <c r="I255" s="12">
        <f t="shared" si="22"/>
        <v>1210.7272727272725</v>
      </c>
    </row>
    <row r="256" spans="5:9" ht="12.75">
      <c r="E256" s="12">
        <v>23.5</v>
      </c>
      <c r="F256" s="12">
        <f>LOOKUP($E$21:$E$621,$B$21:$B$81,$C$21:$C$81)</f>
        <v>1221</v>
      </c>
      <c r="H256" s="12">
        <v>23.5</v>
      </c>
      <c r="I256" s="12">
        <f t="shared" si="22"/>
        <v>1221</v>
      </c>
    </row>
    <row r="257" spans="5:9" ht="12.75">
      <c r="E257" s="12">
        <v>23.6</v>
      </c>
      <c r="F257" s="12">
        <f aca="true" t="shared" si="26" ref="F257:F266">F256+(($F$267-$F$256)/(ROW($F$267)-ROW($F$256)))</f>
        <v>1229.090909090909</v>
      </c>
      <c r="H257" s="12">
        <v>23.6</v>
      </c>
      <c r="I257" s="12">
        <f t="shared" si="22"/>
        <v>1229.090909090909</v>
      </c>
    </row>
    <row r="258" spans="5:9" ht="12.75">
      <c r="E258" s="12">
        <v>23.7</v>
      </c>
      <c r="F258" s="12">
        <f t="shared" si="26"/>
        <v>1237.181818181818</v>
      </c>
      <c r="H258" s="12">
        <v>23.7</v>
      </c>
      <c r="I258" s="12">
        <f t="shared" si="22"/>
        <v>1237.181818181818</v>
      </c>
    </row>
    <row r="259" spans="5:9" ht="12.75">
      <c r="E259" s="12">
        <v>23.8</v>
      </c>
      <c r="F259" s="12">
        <f t="shared" si="26"/>
        <v>1245.272727272727</v>
      </c>
      <c r="H259" s="12">
        <v>23.8</v>
      </c>
      <c r="I259" s="12">
        <f t="shared" si="22"/>
        <v>1245.272727272727</v>
      </c>
    </row>
    <row r="260" spans="5:9" ht="12.75">
      <c r="E260" s="12">
        <v>23.9</v>
      </c>
      <c r="F260" s="12">
        <f t="shared" si="26"/>
        <v>1253.363636363636</v>
      </c>
      <c r="H260" s="12">
        <v>23.9</v>
      </c>
      <c r="I260" s="12">
        <f t="shared" si="22"/>
        <v>1253.363636363636</v>
      </c>
    </row>
    <row r="261" spans="5:9" ht="12.75">
      <c r="E261" s="12">
        <v>24</v>
      </c>
      <c r="F261" s="12">
        <f t="shared" si="26"/>
        <v>1261.454545454545</v>
      </c>
      <c r="H261" s="12">
        <v>24</v>
      </c>
      <c r="I261" s="12">
        <f t="shared" si="22"/>
        <v>1261.454545454545</v>
      </c>
    </row>
    <row r="262" spans="5:9" ht="12.75">
      <c r="E262" s="12">
        <v>24.1</v>
      </c>
      <c r="F262" s="12">
        <f t="shared" si="26"/>
        <v>1269.545454545454</v>
      </c>
      <c r="H262" s="12">
        <v>24.1</v>
      </c>
      <c r="I262" s="12">
        <f t="shared" si="22"/>
        <v>1269.545454545454</v>
      </c>
    </row>
    <row r="263" spans="5:9" ht="12.75">
      <c r="E263" s="12">
        <v>24.2</v>
      </c>
      <c r="F263" s="12">
        <f t="shared" si="26"/>
        <v>1277.636363636363</v>
      </c>
      <c r="H263" s="12">
        <v>24.2</v>
      </c>
      <c r="I263" s="12">
        <f t="shared" si="22"/>
        <v>1277.636363636363</v>
      </c>
    </row>
    <row r="264" spans="5:9" ht="12.75">
      <c r="E264" s="12">
        <v>24.3</v>
      </c>
      <c r="F264" s="12">
        <f t="shared" si="26"/>
        <v>1285.727272727272</v>
      </c>
      <c r="H264" s="12">
        <v>24.3</v>
      </c>
      <c r="I264" s="12">
        <f t="shared" si="22"/>
        <v>1285.727272727272</v>
      </c>
    </row>
    <row r="265" spans="5:9" ht="12.75">
      <c r="E265" s="12">
        <v>24.4</v>
      </c>
      <c r="F265" s="12">
        <f t="shared" si="26"/>
        <v>1293.818181818181</v>
      </c>
      <c r="H265" s="12">
        <v>24.4</v>
      </c>
      <c r="I265" s="12">
        <f t="shared" si="22"/>
        <v>1293.818181818181</v>
      </c>
    </row>
    <row r="266" spans="5:9" ht="12.75">
      <c r="E266" s="12">
        <v>24.5</v>
      </c>
      <c r="F266" s="12">
        <f t="shared" si="26"/>
        <v>1301.90909090909</v>
      </c>
      <c r="H266" s="12">
        <v>24.5</v>
      </c>
      <c r="I266" s="12">
        <f t="shared" si="22"/>
        <v>1301.90909090909</v>
      </c>
    </row>
    <row r="267" spans="5:9" ht="12.75">
      <c r="E267" s="12">
        <v>24.6</v>
      </c>
      <c r="F267" s="12">
        <f>LOOKUP($E$21:$E$621,$B$21:$B$81,$C$21:$C$81)</f>
        <v>1310</v>
      </c>
      <c r="H267" s="12">
        <v>24.6</v>
      </c>
      <c r="I267" s="12">
        <f t="shared" si="22"/>
        <v>1310</v>
      </c>
    </row>
    <row r="268" spans="5:9" ht="12.75">
      <c r="E268" s="12">
        <v>24.7</v>
      </c>
      <c r="F268" s="12">
        <f aca="true" t="shared" si="27" ref="F268:F277">F267+(($F$278-$F$267)/(ROW($F$278)-ROW($F$267)))</f>
        <v>1315.7272727272727</v>
      </c>
      <c r="H268" s="12">
        <v>24.7</v>
      </c>
      <c r="I268" s="12">
        <f t="shared" si="22"/>
        <v>1315.7272727272727</v>
      </c>
    </row>
    <row r="269" spans="5:9" ht="12.75">
      <c r="E269" s="12">
        <v>24.8</v>
      </c>
      <c r="F269" s="12">
        <f t="shared" si="27"/>
        <v>1321.4545454545455</v>
      </c>
      <c r="H269" s="12">
        <v>24.8</v>
      </c>
      <c r="I269" s="12">
        <f t="shared" si="22"/>
        <v>1321.4545454545455</v>
      </c>
    </row>
    <row r="270" spans="5:9" ht="12.75">
      <c r="E270" s="12">
        <v>24.9</v>
      </c>
      <c r="F270" s="12">
        <f t="shared" si="27"/>
        <v>1327.1818181818182</v>
      </c>
      <c r="H270" s="12">
        <v>24.9</v>
      </c>
      <c r="I270" s="12">
        <f t="shared" si="22"/>
        <v>1327.1818181818182</v>
      </c>
    </row>
    <row r="271" spans="5:9" ht="12.75">
      <c r="E271" s="12">
        <v>25</v>
      </c>
      <c r="F271" s="12">
        <f t="shared" si="27"/>
        <v>1332.909090909091</v>
      </c>
      <c r="H271" s="12">
        <v>25</v>
      </c>
      <c r="I271" s="12">
        <f t="shared" si="22"/>
        <v>1332.909090909091</v>
      </c>
    </row>
    <row r="272" spans="5:9" ht="12.75">
      <c r="E272" s="12">
        <v>25.1</v>
      </c>
      <c r="F272" s="12">
        <f t="shared" si="27"/>
        <v>1338.6363636363637</v>
      </c>
      <c r="H272" s="12">
        <v>25.1</v>
      </c>
      <c r="I272" s="12">
        <f t="shared" si="22"/>
        <v>1338.6363636363637</v>
      </c>
    </row>
    <row r="273" spans="5:9" ht="12.75">
      <c r="E273" s="12">
        <v>25.2</v>
      </c>
      <c r="F273" s="12">
        <f t="shared" si="27"/>
        <v>1344.3636363636365</v>
      </c>
      <c r="H273" s="12">
        <v>25.2</v>
      </c>
      <c r="I273" s="12">
        <f t="shared" si="22"/>
        <v>1344.3636363636365</v>
      </c>
    </row>
    <row r="274" spans="5:9" ht="12.75">
      <c r="E274" s="12">
        <v>25.3</v>
      </c>
      <c r="F274" s="12">
        <f t="shared" si="27"/>
        <v>1350.0909090909092</v>
      </c>
      <c r="H274" s="12">
        <v>25.3</v>
      </c>
      <c r="I274" s="12">
        <f t="shared" si="22"/>
        <v>1350.0909090909092</v>
      </c>
    </row>
    <row r="275" spans="5:9" ht="12.75">
      <c r="E275" s="12">
        <v>25.4</v>
      </c>
      <c r="F275" s="12">
        <f t="shared" si="27"/>
        <v>1355.818181818182</v>
      </c>
      <c r="H275" s="12">
        <v>25.4</v>
      </c>
      <c r="I275" s="12">
        <f t="shared" si="22"/>
        <v>1355.818181818182</v>
      </c>
    </row>
    <row r="276" spans="5:9" ht="12.75">
      <c r="E276" s="12">
        <v>25.5</v>
      </c>
      <c r="F276" s="12">
        <f t="shared" si="27"/>
        <v>1361.5454545454547</v>
      </c>
      <c r="H276" s="12">
        <v>25.5</v>
      </c>
      <c r="I276" s="12">
        <f t="shared" si="22"/>
        <v>1361.5454545454547</v>
      </c>
    </row>
    <row r="277" spans="5:9" ht="12.75">
      <c r="E277" s="12">
        <v>25.6</v>
      </c>
      <c r="F277" s="12">
        <f t="shared" si="27"/>
        <v>1367.2727272727275</v>
      </c>
      <c r="H277" s="12">
        <v>25.6</v>
      </c>
      <c r="I277" s="12">
        <f aca="true" t="shared" si="28" ref="I277:I340">$F277*$I$17/$B$5</f>
        <v>1367.2727272727275</v>
      </c>
    </row>
    <row r="278" spans="5:9" ht="12.75">
      <c r="E278" s="12">
        <v>25.7</v>
      </c>
      <c r="F278" s="12">
        <f>LOOKUP($E$21:$E$621,$B$21:$B$81,$C$21:$C$81)</f>
        <v>1373</v>
      </c>
      <c r="H278" s="12">
        <v>25.7</v>
      </c>
      <c r="I278" s="12">
        <f t="shared" si="28"/>
        <v>1373</v>
      </c>
    </row>
    <row r="279" spans="5:9" ht="12.75">
      <c r="E279" s="12">
        <v>25.8</v>
      </c>
      <c r="F279" s="12">
        <f aca="true" t="shared" si="29" ref="F279:F288">F278+(($F$289-$F$278)/(ROW($F$289)-ROW($F$278)))</f>
        <v>1377.2727272727273</v>
      </c>
      <c r="H279" s="12">
        <v>25.8</v>
      </c>
      <c r="I279" s="12">
        <f t="shared" si="28"/>
        <v>1377.2727272727273</v>
      </c>
    </row>
    <row r="280" spans="5:9" ht="12.75">
      <c r="E280" s="12">
        <v>25.9</v>
      </c>
      <c r="F280" s="12">
        <f t="shared" si="29"/>
        <v>1381.5454545454545</v>
      </c>
      <c r="H280" s="12">
        <v>25.9</v>
      </c>
      <c r="I280" s="12">
        <f t="shared" si="28"/>
        <v>1381.5454545454545</v>
      </c>
    </row>
    <row r="281" spans="5:9" ht="12.75">
      <c r="E281" s="12">
        <v>26</v>
      </c>
      <c r="F281" s="12">
        <f t="shared" si="29"/>
        <v>1385.8181818181818</v>
      </c>
      <c r="H281" s="12">
        <v>26</v>
      </c>
      <c r="I281" s="12">
        <f t="shared" si="28"/>
        <v>1385.8181818181818</v>
      </c>
    </row>
    <row r="282" spans="5:9" ht="12.75">
      <c r="E282" s="12">
        <v>26.1</v>
      </c>
      <c r="F282" s="12">
        <f t="shared" si="29"/>
        <v>1390.090909090909</v>
      </c>
      <c r="H282" s="12">
        <v>26.1</v>
      </c>
      <c r="I282" s="12">
        <f t="shared" si="28"/>
        <v>1390.090909090909</v>
      </c>
    </row>
    <row r="283" spans="5:9" ht="12.75">
      <c r="E283" s="12">
        <v>26.2</v>
      </c>
      <c r="F283" s="12">
        <f t="shared" si="29"/>
        <v>1394.3636363636363</v>
      </c>
      <c r="H283" s="12">
        <v>26.2</v>
      </c>
      <c r="I283" s="12">
        <f t="shared" si="28"/>
        <v>1394.3636363636363</v>
      </c>
    </row>
    <row r="284" spans="5:9" ht="12.75">
      <c r="E284" s="12">
        <v>26.3</v>
      </c>
      <c r="F284" s="12">
        <f t="shared" si="29"/>
        <v>1398.6363636363635</v>
      </c>
      <c r="H284" s="12">
        <v>26.3</v>
      </c>
      <c r="I284" s="12">
        <f t="shared" si="28"/>
        <v>1398.6363636363635</v>
      </c>
    </row>
    <row r="285" spans="5:9" ht="12.75">
      <c r="E285" s="12">
        <v>26.4</v>
      </c>
      <c r="F285" s="12">
        <f t="shared" si="29"/>
        <v>1402.9090909090908</v>
      </c>
      <c r="H285" s="12">
        <v>26.4</v>
      </c>
      <c r="I285" s="12">
        <f t="shared" si="28"/>
        <v>1402.9090909090908</v>
      </c>
    </row>
    <row r="286" spans="5:9" ht="12.75">
      <c r="E286" s="12">
        <v>26.5</v>
      </c>
      <c r="F286" s="12">
        <f t="shared" si="29"/>
        <v>1407.181818181818</v>
      </c>
      <c r="H286" s="12">
        <v>26.5</v>
      </c>
      <c r="I286" s="12">
        <f t="shared" si="28"/>
        <v>1407.181818181818</v>
      </c>
    </row>
    <row r="287" spans="5:9" ht="12.75">
      <c r="E287" s="12">
        <v>26.6</v>
      </c>
      <c r="F287" s="12">
        <f t="shared" si="29"/>
        <v>1411.4545454545453</v>
      </c>
      <c r="H287" s="12">
        <v>26.6</v>
      </c>
      <c r="I287" s="12">
        <f t="shared" si="28"/>
        <v>1411.4545454545453</v>
      </c>
    </row>
    <row r="288" spans="5:9" ht="12.75">
      <c r="E288" s="12">
        <v>26.7</v>
      </c>
      <c r="F288" s="12">
        <f t="shared" si="29"/>
        <v>1415.7272727272725</v>
      </c>
      <c r="H288" s="12">
        <v>26.7</v>
      </c>
      <c r="I288" s="12">
        <f t="shared" si="28"/>
        <v>1415.7272727272725</v>
      </c>
    </row>
    <row r="289" spans="5:9" ht="12.75">
      <c r="E289" s="12">
        <v>26.8</v>
      </c>
      <c r="F289" s="12">
        <f>LOOKUP($E$21:$E$621,$B$21:$B$81,$C$21:$C$81)</f>
        <v>1420</v>
      </c>
      <c r="H289" s="12">
        <v>26.8</v>
      </c>
      <c r="I289" s="12">
        <f t="shared" si="28"/>
        <v>1420</v>
      </c>
    </row>
    <row r="290" spans="5:9" ht="12.75">
      <c r="E290" s="12">
        <v>26.9</v>
      </c>
      <c r="F290" s="12">
        <f aca="true" t="shared" si="30" ref="F290:F300">F289+(($F$301-$F$289)/(ROW($F$301)-ROW($F$289)))</f>
        <v>1422.25</v>
      </c>
      <c r="H290" s="12">
        <v>26.9</v>
      </c>
      <c r="I290" s="12">
        <f t="shared" si="28"/>
        <v>1422.25</v>
      </c>
    </row>
    <row r="291" spans="5:9" ht="12.75">
      <c r="E291" s="12">
        <v>27</v>
      </c>
      <c r="F291" s="12">
        <f t="shared" si="30"/>
        <v>1424.5</v>
      </c>
      <c r="H291" s="12">
        <v>27</v>
      </c>
      <c r="I291" s="12">
        <f t="shared" si="28"/>
        <v>1424.5</v>
      </c>
    </row>
    <row r="292" spans="5:9" ht="12.75">
      <c r="E292" s="12">
        <v>27.1</v>
      </c>
      <c r="F292" s="12">
        <f t="shared" si="30"/>
        <v>1426.75</v>
      </c>
      <c r="H292" s="12">
        <v>27.1</v>
      </c>
      <c r="I292" s="12">
        <f t="shared" si="28"/>
        <v>1426.75</v>
      </c>
    </row>
    <row r="293" spans="5:9" ht="12.75">
      <c r="E293" s="12">
        <v>27.2</v>
      </c>
      <c r="F293" s="12">
        <f t="shared" si="30"/>
        <v>1429</v>
      </c>
      <c r="H293" s="12">
        <v>27.2</v>
      </c>
      <c r="I293" s="12">
        <f t="shared" si="28"/>
        <v>1429</v>
      </c>
    </row>
    <row r="294" spans="5:9" ht="12.75">
      <c r="E294" s="12">
        <v>27.3</v>
      </c>
      <c r="F294" s="12">
        <f t="shared" si="30"/>
        <v>1431.25</v>
      </c>
      <c r="H294" s="12">
        <v>27.3</v>
      </c>
      <c r="I294" s="12">
        <f t="shared" si="28"/>
        <v>1431.25</v>
      </c>
    </row>
    <row r="295" spans="5:9" ht="12.75">
      <c r="E295" s="12">
        <v>27.4</v>
      </c>
      <c r="F295" s="12">
        <f t="shared" si="30"/>
        <v>1433.5</v>
      </c>
      <c r="H295" s="12">
        <v>27.4</v>
      </c>
      <c r="I295" s="12">
        <f t="shared" si="28"/>
        <v>1433.5</v>
      </c>
    </row>
    <row r="296" spans="5:9" ht="12.75">
      <c r="E296" s="12">
        <v>27.5</v>
      </c>
      <c r="F296" s="12">
        <f t="shared" si="30"/>
        <v>1435.75</v>
      </c>
      <c r="H296" s="12">
        <v>27.5</v>
      </c>
      <c r="I296" s="12">
        <f t="shared" si="28"/>
        <v>1435.75</v>
      </c>
    </row>
    <row r="297" spans="5:9" ht="12.75">
      <c r="E297" s="12">
        <v>27.6</v>
      </c>
      <c r="F297" s="12">
        <f t="shared" si="30"/>
        <v>1438</v>
      </c>
      <c r="H297" s="12">
        <v>27.6</v>
      </c>
      <c r="I297" s="12">
        <f t="shared" si="28"/>
        <v>1438</v>
      </c>
    </row>
    <row r="298" spans="5:9" ht="12.75">
      <c r="E298" s="12">
        <v>27.7</v>
      </c>
      <c r="F298" s="12">
        <f t="shared" si="30"/>
        <v>1440.25</v>
      </c>
      <c r="H298" s="12">
        <v>27.7</v>
      </c>
      <c r="I298" s="12">
        <f t="shared" si="28"/>
        <v>1440.25</v>
      </c>
    </row>
    <row r="299" spans="5:9" ht="12.75">
      <c r="E299" s="12">
        <v>27.8</v>
      </c>
      <c r="F299" s="12">
        <f t="shared" si="30"/>
        <v>1442.5</v>
      </c>
      <c r="H299" s="12">
        <v>27.8</v>
      </c>
      <c r="I299" s="12">
        <f t="shared" si="28"/>
        <v>1442.5</v>
      </c>
    </row>
    <row r="300" spans="5:9" ht="12.75">
      <c r="E300" s="12">
        <v>27.9</v>
      </c>
      <c r="F300" s="12">
        <f t="shared" si="30"/>
        <v>1444.75</v>
      </c>
      <c r="H300" s="12">
        <v>27.9</v>
      </c>
      <c r="I300" s="12">
        <f t="shared" si="28"/>
        <v>1444.75</v>
      </c>
    </row>
    <row r="301" spans="5:9" ht="12.75">
      <c r="E301" s="12">
        <v>28</v>
      </c>
      <c r="F301" s="12">
        <f>LOOKUP($E$21:$E$621,$B$21:$B$81,$C$21:$C$81)</f>
        <v>1447</v>
      </c>
      <c r="H301" s="12">
        <v>28</v>
      </c>
      <c r="I301" s="12">
        <f t="shared" si="28"/>
        <v>1447</v>
      </c>
    </row>
    <row r="302" spans="5:9" ht="12.75">
      <c r="E302" s="12">
        <v>28.1</v>
      </c>
      <c r="F302" s="12">
        <f aca="true" t="shared" si="31" ref="F302:F311">F301+(($F$312-$F$301)/(ROW($F$312)-ROW($F$301)))</f>
        <v>1448.909090909091</v>
      </c>
      <c r="H302" s="12">
        <v>28.1</v>
      </c>
      <c r="I302" s="12">
        <f t="shared" si="28"/>
        <v>1448.9090909090912</v>
      </c>
    </row>
    <row r="303" spans="5:9" ht="12.75">
      <c r="E303" s="12">
        <v>28.2</v>
      </c>
      <c r="F303" s="12">
        <f t="shared" si="31"/>
        <v>1450.818181818182</v>
      </c>
      <c r="H303" s="12">
        <v>28.2</v>
      </c>
      <c r="I303" s="12">
        <f t="shared" si="28"/>
        <v>1450.818181818182</v>
      </c>
    </row>
    <row r="304" spans="5:9" ht="12.75">
      <c r="E304" s="12">
        <v>28.3</v>
      </c>
      <c r="F304" s="12">
        <f t="shared" si="31"/>
        <v>1452.727272727273</v>
      </c>
      <c r="H304" s="12">
        <v>28.3</v>
      </c>
      <c r="I304" s="12">
        <f t="shared" si="28"/>
        <v>1452.7272727272732</v>
      </c>
    </row>
    <row r="305" spans="5:9" ht="12.75">
      <c r="E305" s="12">
        <v>28.4</v>
      </c>
      <c r="F305" s="12">
        <f t="shared" si="31"/>
        <v>1454.636363636364</v>
      </c>
      <c r="H305" s="12">
        <v>28.4</v>
      </c>
      <c r="I305" s="12">
        <f t="shared" si="28"/>
        <v>1454.636363636364</v>
      </c>
    </row>
    <row r="306" spans="5:9" ht="12.75">
      <c r="E306" s="12">
        <v>28.5</v>
      </c>
      <c r="F306" s="12">
        <f t="shared" si="31"/>
        <v>1456.545454545455</v>
      </c>
      <c r="H306" s="12">
        <v>28.5</v>
      </c>
      <c r="I306" s="12">
        <f t="shared" si="28"/>
        <v>1456.545454545455</v>
      </c>
    </row>
    <row r="307" spans="5:9" ht="12.75">
      <c r="E307" s="12">
        <v>28.6</v>
      </c>
      <c r="F307" s="12">
        <f t="shared" si="31"/>
        <v>1458.454545454546</v>
      </c>
      <c r="H307" s="12">
        <v>28.6</v>
      </c>
      <c r="I307" s="12">
        <f t="shared" si="28"/>
        <v>1458.454545454546</v>
      </c>
    </row>
    <row r="308" spans="5:9" ht="12.75">
      <c r="E308" s="12">
        <v>28.7</v>
      </c>
      <c r="F308" s="12">
        <f t="shared" si="31"/>
        <v>1460.363636363637</v>
      </c>
      <c r="H308" s="12">
        <v>28.7</v>
      </c>
      <c r="I308" s="12">
        <f t="shared" si="28"/>
        <v>1460.363636363637</v>
      </c>
    </row>
    <row r="309" spans="5:9" ht="12.75">
      <c r="E309" s="12">
        <v>28.8</v>
      </c>
      <c r="F309" s="12">
        <f t="shared" si="31"/>
        <v>1462.272727272728</v>
      </c>
      <c r="H309" s="12">
        <v>28.8</v>
      </c>
      <c r="I309" s="12">
        <f t="shared" si="28"/>
        <v>1462.272727272728</v>
      </c>
    </row>
    <row r="310" spans="5:9" ht="12.75">
      <c r="E310" s="12">
        <v>28.9</v>
      </c>
      <c r="F310" s="12">
        <f t="shared" si="31"/>
        <v>1464.181818181819</v>
      </c>
      <c r="H310" s="12">
        <v>28.9</v>
      </c>
      <c r="I310" s="12">
        <f t="shared" si="28"/>
        <v>1464.181818181819</v>
      </c>
    </row>
    <row r="311" spans="5:9" ht="12.75">
      <c r="E311" s="12">
        <v>29</v>
      </c>
      <c r="F311" s="12">
        <f t="shared" si="31"/>
        <v>1466.09090909091</v>
      </c>
      <c r="H311" s="12">
        <v>29</v>
      </c>
      <c r="I311" s="12">
        <f t="shared" si="28"/>
        <v>1466.0909090909097</v>
      </c>
    </row>
    <row r="312" spans="5:9" ht="12.75">
      <c r="E312" s="12">
        <v>29.1</v>
      </c>
      <c r="F312" s="12">
        <f>LOOKUP($E$21:$E$621,$B$21:$B$81,$C$21:$C$81)</f>
        <v>1468</v>
      </c>
      <c r="H312" s="12">
        <v>29.1</v>
      </c>
      <c r="I312" s="12">
        <f t="shared" si="28"/>
        <v>1468</v>
      </c>
    </row>
    <row r="313" spans="5:9" ht="12.75">
      <c r="E313" s="12">
        <v>29.2</v>
      </c>
      <c r="F313" s="12">
        <f aca="true" t="shared" si="32" ref="F313:F322">F312+(($F$323-$F$312)/(ROW($F$323)-ROW($F$312)))</f>
        <v>1469.2727272727273</v>
      </c>
      <c r="H313" s="12">
        <v>29.2</v>
      </c>
      <c r="I313" s="12">
        <f t="shared" si="28"/>
        <v>1469.2727272727273</v>
      </c>
    </row>
    <row r="314" spans="5:9" ht="12.75">
      <c r="E314" s="12">
        <v>29.3</v>
      </c>
      <c r="F314" s="12">
        <f t="shared" si="32"/>
        <v>1470.5454545454545</v>
      </c>
      <c r="H314" s="12">
        <v>29.3</v>
      </c>
      <c r="I314" s="12">
        <f t="shared" si="28"/>
        <v>1470.5454545454545</v>
      </c>
    </row>
    <row r="315" spans="5:9" ht="12.75">
      <c r="E315" s="12">
        <v>29.4</v>
      </c>
      <c r="F315" s="12">
        <f t="shared" si="32"/>
        <v>1471.8181818181818</v>
      </c>
      <c r="H315" s="12">
        <v>29.4</v>
      </c>
      <c r="I315" s="12">
        <f t="shared" si="28"/>
        <v>1471.8181818181818</v>
      </c>
    </row>
    <row r="316" spans="5:9" ht="12.75">
      <c r="E316" s="12">
        <v>29.5</v>
      </c>
      <c r="F316" s="12">
        <f t="shared" si="32"/>
        <v>1473.090909090909</v>
      </c>
      <c r="H316" s="12">
        <v>29.5</v>
      </c>
      <c r="I316" s="12">
        <f t="shared" si="28"/>
        <v>1473.0909090909088</v>
      </c>
    </row>
    <row r="317" spans="5:9" ht="12.75">
      <c r="E317" s="12">
        <v>29.6</v>
      </c>
      <c r="F317" s="12">
        <f t="shared" si="32"/>
        <v>1474.3636363636363</v>
      </c>
      <c r="H317" s="12">
        <v>29.6</v>
      </c>
      <c r="I317" s="12">
        <f t="shared" si="28"/>
        <v>1474.3636363636365</v>
      </c>
    </row>
    <row r="318" spans="5:9" ht="12.75">
      <c r="E318" s="12">
        <v>29.7</v>
      </c>
      <c r="F318" s="12">
        <f t="shared" si="32"/>
        <v>1475.6363636363635</v>
      </c>
      <c r="H318" s="12">
        <v>29.7</v>
      </c>
      <c r="I318" s="12">
        <f t="shared" si="28"/>
        <v>1475.6363636363635</v>
      </c>
    </row>
    <row r="319" spans="5:9" ht="12.75">
      <c r="E319" s="12">
        <v>29.8</v>
      </c>
      <c r="F319" s="12">
        <f t="shared" si="32"/>
        <v>1476.9090909090908</v>
      </c>
      <c r="H319" s="12">
        <v>29.8</v>
      </c>
      <c r="I319" s="12">
        <f t="shared" si="28"/>
        <v>1476.9090909090908</v>
      </c>
    </row>
    <row r="320" spans="5:9" ht="12.75">
      <c r="E320" s="12">
        <v>29.9</v>
      </c>
      <c r="F320" s="12">
        <f t="shared" si="32"/>
        <v>1478.181818181818</v>
      </c>
      <c r="H320" s="12">
        <v>29.9</v>
      </c>
      <c r="I320" s="12">
        <f t="shared" si="28"/>
        <v>1478.181818181818</v>
      </c>
    </row>
    <row r="321" spans="5:9" ht="12.75">
      <c r="E321" s="12">
        <v>30</v>
      </c>
      <c r="F321" s="12">
        <f t="shared" si="32"/>
        <v>1479.4545454545453</v>
      </c>
      <c r="H321" s="12">
        <v>30</v>
      </c>
      <c r="I321" s="12">
        <f t="shared" si="28"/>
        <v>1479.4545454545453</v>
      </c>
    </row>
    <row r="322" spans="5:9" ht="12.75">
      <c r="E322" s="12">
        <v>30.1</v>
      </c>
      <c r="F322" s="12">
        <f t="shared" si="32"/>
        <v>1480.7272727272725</v>
      </c>
      <c r="H322" s="12">
        <v>30.1</v>
      </c>
      <c r="I322" s="12">
        <f t="shared" si="28"/>
        <v>1480.7272727272725</v>
      </c>
    </row>
    <row r="323" spans="5:9" ht="12.75">
      <c r="E323" s="12">
        <v>30.2</v>
      </c>
      <c r="F323" s="12">
        <f>LOOKUP($E$21:$E$621,$B$21:$B$81,$C$21:$C$81)</f>
        <v>1482</v>
      </c>
      <c r="H323" s="12">
        <v>30.2</v>
      </c>
      <c r="I323" s="12">
        <f t="shared" si="28"/>
        <v>1482</v>
      </c>
    </row>
    <row r="324" spans="5:9" ht="12.75">
      <c r="E324" s="12">
        <v>30.3</v>
      </c>
      <c r="F324" s="12">
        <f aca="true" t="shared" si="33" ref="F324:F333">F323+(($F$334-$F$323)/(ROW($F$334)-ROW($F$323)))</f>
        <v>1483.6363636363637</v>
      </c>
      <c r="H324" s="12">
        <v>30.3</v>
      </c>
      <c r="I324" s="12">
        <f t="shared" si="28"/>
        <v>1483.6363636363635</v>
      </c>
    </row>
    <row r="325" spans="5:9" ht="12.75">
      <c r="E325" s="12">
        <v>30.4</v>
      </c>
      <c r="F325" s="12">
        <f t="shared" si="33"/>
        <v>1485.2727272727275</v>
      </c>
      <c r="H325" s="12">
        <v>30.4</v>
      </c>
      <c r="I325" s="12">
        <f t="shared" si="28"/>
        <v>1485.2727272727275</v>
      </c>
    </row>
    <row r="326" spans="5:9" ht="12.75">
      <c r="E326" s="12">
        <v>30.5</v>
      </c>
      <c r="F326" s="12">
        <f t="shared" si="33"/>
        <v>1486.9090909090912</v>
      </c>
      <c r="H326" s="12">
        <v>30.5</v>
      </c>
      <c r="I326" s="12">
        <f t="shared" si="28"/>
        <v>1486.9090909090912</v>
      </c>
    </row>
    <row r="327" spans="5:9" ht="12.75">
      <c r="E327" s="12">
        <v>30.6</v>
      </c>
      <c r="F327" s="12">
        <f t="shared" si="33"/>
        <v>1488.545454545455</v>
      </c>
      <c r="H327" s="12">
        <v>30.6</v>
      </c>
      <c r="I327" s="12">
        <f t="shared" si="28"/>
        <v>1488.545454545455</v>
      </c>
    </row>
    <row r="328" spans="5:9" ht="12.75">
      <c r="E328" s="12">
        <v>30.7</v>
      </c>
      <c r="F328" s="12">
        <f t="shared" si="33"/>
        <v>1490.1818181818187</v>
      </c>
      <c r="H328" s="12">
        <v>30.7</v>
      </c>
      <c r="I328" s="12">
        <f t="shared" si="28"/>
        <v>1490.1818181818187</v>
      </c>
    </row>
    <row r="329" spans="5:9" ht="12.75">
      <c r="E329" s="12">
        <v>30.8</v>
      </c>
      <c r="F329" s="12">
        <f t="shared" si="33"/>
        <v>1491.8181818181824</v>
      </c>
      <c r="H329" s="12">
        <v>30.8</v>
      </c>
      <c r="I329" s="12">
        <f t="shared" si="28"/>
        <v>1491.8181818181827</v>
      </c>
    </row>
    <row r="330" spans="5:9" ht="12.75">
      <c r="E330" s="12">
        <v>30.9</v>
      </c>
      <c r="F330" s="12">
        <f t="shared" si="33"/>
        <v>1493.4545454545462</v>
      </c>
      <c r="H330" s="12">
        <v>30.9</v>
      </c>
      <c r="I330" s="12">
        <f t="shared" si="28"/>
        <v>1493.4545454545462</v>
      </c>
    </row>
    <row r="331" spans="5:9" ht="12.75">
      <c r="E331" s="12">
        <v>31</v>
      </c>
      <c r="F331" s="12">
        <f t="shared" si="33"/>
        <v>1495.09090909091</v>
      </c>
      <c r="H331" s="12">
        <v>31</v>
      </c>
      <c r="I331" s="12">
        <f t="shared" si="28"/>
        <v>1495.0909090909097</v>
      </c>
    </row>
    <row r="332" spans="5:9" ht="12.75">
      <c r="E332" s="12">
        <v>31.1</v>
      </c>
      <c r="F332" s="12">
        <f t="shared" si="33"/>
        <v>1496.7272727272737</v>
      </c>
      <c r="H332" s="12">
        <v>31.1</v>
      </c>
      <c r="I332" s="12">
        <f t="shared" si="28"/>
        <v>1496.7272727272737</v>
      </c>
    </row>
    <row r="333" spans="5:9" ht="12.75">
      <c r="E333" s="12">
        <v>31.2</v>
      </c>
      <c r="F333" s="12">
        <f t="shared" si="33"/>
        <v>1498.3636363636374</v>
      </c>
      <c r="H333" s="12">
        <v>31.2</v>
      </c>
      <c r="I333" s="12">
        <f t="shared" si="28"/>
        <v>1498.3636363636374</v>
      </c>
    </row>
    <row r="334" spans="5:9" ht="12.75">
      <c r="E334" s="12">
        <v>31.3</v>
      </c>
      <c r="F334" s="12">
        <f>LOOKUP($E$21:$E$621,$B$21:$B$81,$C$21:$C$81)</f>
        <v>1500</v>
      </c>
      <c r="H334" s="12">
        <v>31.3</v>
      </c>
      <c r="I334" s="12">
        <f t="shared" si="28"/>
        <v>1500</v>
      </c>
    </row>
    <row r="335" spans="5:9" ht="12.75">
      <c r="E335" s="12">
        <v>31.4</v>
      </c>
      <c r="F335" s="12">
        <f aca="true" t="shared" si="34" ref="F335:F344">F334+(($F$345-$F$334)/(ROW($F$345)-ROW($F$334)))</f>
        <v>1500</v>
      </c>
      <c r="H335" s="12">
        <v>31.4</v>
      </c>
      <c r="I335" s="12">
        <f t="shared" si="28"/>
        <v>1500</v>
      </c>
    </row>
    <row r="336" spans="5:9" ht="12.75">
      <c r="E336" s="12">
        <v>31.5</v>
      </c>
      <c r="F336" s="12">
        <f t="shared" si="34"/>
        <v>1500</v>
      </c>
      <c r="H336" s="12">
        <v>31.5</v>
      </c>
      <c r="I336" s="12">
        <f t="shared" si="28"/>
        <v>1500</v>
      </c>
    </row>
    <row r="337" spans="5:9" ht="12.75">
      <c r="E337" s="12">
        <v>31.6</v>
      </c>
      <c r="F337" s="12">
        <f t="shared" si="34"/>
        <v>1500</v>
      </c>
      <c r="H337" s="12">
        <v>31.6</v>
      </c>
      <c r="I337" s="12">
        <f t="shared" si="28"/>
        <v>1500</v>
      </c>
    </row>
    <row r="338" spans="5:9" ht="12.75">
      <c r="E338" s="12">
        <v>31.7</v>
      </c>
      <c r="F338" s="12">
        <f t="shared" si="34"/>
        <v>1500</v>
      </c>
      <c r="H338" s="12">
        <v>31.7</v>
      </c>
      <c r="I338" s="12">
        <f t="shared" si="28"/>
        <v>1500</v>
      </c>
    </row>
    <row r="339" spans="5:9" ht="12.75">
      <c r="E339" s="12">
        <v>31.8</v>
      </c>
      <c r="F339" s="12">
        <f t="shared" si="34"/>
        <v>1500</v>
      </c>
      <c r="H339" s="12">
        <v>31.8</v>
      </c>
      <c r="I339" s="12">
        <f t="shared" si="28"/>
        <v>1500</v>
      </c>
    </row>
    <row r="340" spans="5:9" ht="12.75">
      <c r="E340" s="12">
        <v>31.9</v>
      </c>
      <c r="F340" s="12">
        <f t="shared" si="34"/>
        <v>1500</v>
      </c>
      <c r="H340" s="12">
        <v>31.9</v>
      </c>
      <c r="I340" s="12">
        <f t="shared" si="28"/>
        <v>1500</v>
      </c>
    </row>
    <row r="341" spans="5:9" ht="12.75">
      <c r="E341" s="12">
        <v>32</v>
      </c>
      <c r="F341" s="12">
        <f t="shared" si="34"/>
        <v>1500</v>
      </c>
      <c r="H341" s="12">
        <v>32</v>
      </c>
      <c r="I341" s="12">
        <f aca="true" t="shared" si="35" ref="I341:I404">$F341*$I$17/$B$5</f>
        <v>1500</v>
      </c>
    </row>
    <row r="342" spans="5:9" ht="12.75">
      <c r="E342" s="12">
        <v>32.1</v>
      </c>
      <c r="F342" s="12">
        <f t="shared" si="34"/>
        <v>1500</v>
      </c>
      <c r="H342" s="12">
        <v>32.1</v>
      </c>
      <c r="I342" s="12">
        <f t="shared" si="35"/>
        <v>1500</v>
      </c>
    </row>
    <row r="343" spans="5:9" ht="12.75">
      <c r="E343" s="12">
        <v>32.2</v>
      </c>
      <c r="F343" s="12">
        <f t="shared" si="34"/>
        <v>1500</v>
      </c>
      <c r="H343" s="12">
        <v>32.2</v>
      </c>
      <c r="I343" s="12">
        <f t="shared" si="35"/>
        <v>1500</v>
      </c>
    </row>
    <row r="344" spans="5:9" ht="12.75">
      <c r="E344" s="12">
        <v>32.3</v>
      </c>
      <c r="F344" s="12">
        <f t="shared" si="34"/>
        <v>1500</v>
      </c>
      <c r="H344" s="12">
        <v>32.3</v>
      </c>
      <c r="I344" s="12">
        <f t="shared" si="35"/>
        <v>1500</v>
      </c>
    </row>
    <row r="345" spans="5:9" ht="12.75">
      <c r="E345" s="12">
        <v>32.4</v>
      </c>
      <c r="F345" s="12">
        <f>LOOKUP($E$21:$E$621,$B$21:$B$81,$C$21:$C$81)</f>
        <v>1500</v>
      </c>
      <c r="H345" s="12">
        <v>32.4</v>
      </c>
      <c r="I345" s="12">
        <f t="shared" si="35"/>
        <v>1500</v>
      </c>
    </row>
    <row r="346" spans="5:9" ht="12.75">
      <c r="E346" s="12">
        <v>32.5</v>
      </c>
      <c r="F346" s="12">
        <f aca="true" t="shared" si="36" ref="F346:F356">F345+(($F$357-$F$345)/(ROW($F$357)-ROW($F$345)))</f>
        <v>1500</v>
      </c>
      <c r="H346" s="12">
        <v>32.5</v>
      </c>
      <c r="I346" s="12">
        <f t="shared" si="35"/>
        <v>1500</v>
      </c>
    </row>
    <row r="347" spans="5:9" ht="12.75">
      <c r="E347" s="12">
        <v>32.6</v>
      </c>
      <c r="F347" s="12">
        <f t="shared" si="36"/>
        <v>1500</v>
      </c>
      <c r="H347" s="12">
        <v>32.6</v>
      </c>
      <c r="I347" s="12">
        <f t="shared" si="35"/>
        <v>1500</v>
      </c>
    </row>
    <row r="348" spans="5:9" ht="12.75">
      <c r="E348" s="12">
        <v>32.7</v>
      </c>
      <c r="F348" s="12">
        <f t="shared" si="36"/>
        <v>1500</v>
      </c>
      <c r="H348" s="12">
        <v>32.7</v>
      </c>
      <c r="I348" s="12">
        <f t="shared" si="35"/>
        <v>1500</v>
      </c>
    </row>
    <row r="349" spans="5:9" ht="12.75">
      <c r="E349" s="12">
        <v>32.8</v>
      </c>
      <c r="F349" s="12">
        <f t="shared" si="36"/>
        <v>1500</v>
      </c>
      <c r="H349" s="12">
        <v>32.8</v>
      </c>
      <c r="I349" s="12">
        <f t="shared" si="35"/>
        <v>1500</v>
      </c>
    </row>
    <row r="350" spans="5:9" ht="12.75">
      <c r="E350" s="12">
        <v>32.9</v>
      </c>
      <c r="F350" s="12">
        <f t="shared" si="36"/>
        <v>1500</v>
      </c>
      <c r="H350" s="12">
        <v>32.9</v>
      </c>
      <c r="I350" s="12">
        <f t="shared" si="35"/>
        <v>1500</v>
      </c>
    </row>
    <row r="351" spans="5:9" ht="12.75">
      <c r="E351" s="12">
        <v>33</v>
      </c>
      <c r="F351" s="12">
        <f t="shared" si="36"/>
        <v>1500</v>
      </c>
      <c r="H351" s="12">
        <v>33</v>
      </c>
      <c r="I351" s="12">
        <f t="shared" si="35"/>
        <v>1500</v>
      </c>
    </row>
    <row r="352" spans="5:9" ht="12.75">
      <c r="E352" s="12">
        <v>33.1</v>
      </c>
      <c r="F352" s="12">
        <f t="shared" si="36"/>
        <v>1500</v>
      </c>
      <c r="H352" s="12">
        <v>33.1</v>
      </c>
      <c r="I352" s="12">
        <f t="shared" si="35"/>
        <v>1500</v>
      </c>
    </row>
    <row r="353" spans="5:9" ht="12.75">
      <c r="E353" s="12">
        <v>33.2</v>
      </c>
      <c r="F353" s="12">
        <f t="shared" si="36"/>
        <v>1500</v>
      </c>
      <c r="H353" s="12">
        <v>33.2</v>
      </c>
      <c r="I353" s="12">
        <f t="shared" si="35"/>
        <v>1500</v>
      </c>
    </row>
    <row r="354" spans="5:9" ht="12.75">
      <c r="E354" s="12">
        <v>33.3</v>
      </c>
      <c r="F354" s="12">
        <f t="shared" si="36"/>
        <v>1500</v>
      </c>
      <c r="H354" s="12">
        <v>33.3</v>
      </c>
      <c r="I354" s="12">
        <f t="shared" si="35"/>
        <v>1500</v>
      </c>
    </row>
    <row r="355" spans="5:9" ht="12.75">
      <c r="E355" s="12">
        <v>33.4</v>
      </c>
      <c r="F355" s="12">
        <f t="shared" si="36"/>
        <v>1500</v>
      </c>
      <c r="H355" s="12">
        <v>33.4</v>
      </c>
      <c r="I355" s="12">
        <f t="shared" si="35"/>
        <v>1500</v>
      </c>
    </row>
    <row r="356" spans="5:9" ht="12.75">
      <c r="E356" s="12">
        <v>33.5</v>
      </c>
      <c r="F356" s="12">
        <f t="shared" si="36"/>
        <v>1500</v>
      </c>
      <c r="H356" s="12">
        <v>33.5</v>
      </c>
      <c r="I356" s="12">
        <f t="shared" si="35"/>
        <v>1500</v>
      </c>
    </row>
    <row r="357" spans="5:9" ht="12.75">
      <c r="E357" s="12">
        <v>33.6</v>
      </c>
      <c r="F357" s="12">
        <f>LOOKUP($E$21:$E$621,$B$21:$B$81,$C$21:$C$81)</f>
        <v>1500</v>
      </c>
      <c r="H357" s="12">
        <v>33.6</v>
      </c>
      <c r="I357" s="12">
        <f t="shared" si="35"/>
        <v>1500</v>
      </c>
    </row>
    <row r="358" spans="5:9" ht="12.75">
      <c r="E358" s="12">
        <v>33.7</v>
      </c>
      <c r="F358" s="12">
        <f aca="true" t="shared" si="37" ref="F358:F367">F357+(($F$368-$F$357)/(ROW($F$368)-ROW($F$357)))</f>
        <v>1500</v>
      </c>
      <c r="H358" s="12">
        <v>33.7</v>
      </c>
      <c r="I358" s="12">
        <f t="shared" si="35"/>
        <v>1500</v>
      </c>
    </row>
    <row r="359" spans="5:9" ht="12.75">
      <c r="E359" s="12">
        <v>33.8</v>
      </c>
      <c r="F359" s="12">
        <f t="shared" si="37"/>
        <v>1500</v>
      </c>
      <c r="H359" s="12">
        <v>33.8</v>
      </c>
      <c r="I359" s="12">
        <f t="shared" si="35"/>
        <v>1500</v>
      </c>
    </row>
    <row r="360" spans="5:9" ht="12.75">
      <c r="E360" s="12">
        <v>33.9</v>
      </c>
      <c r="F360" s="12">
        <f t="shared" si="37"/>
        <v>1500</v>
      </c>
      <c r="H360" s="12">
        <v>33.9</v>
      </c>
      <c r="I360" s="12">
        <f t="shared" si="35"/>
        <v>1500</v>
      </c>
    </row>
    <row r="361" spans="5:9" ht="12.75">
      <c r="E361" s="12">
        <v>34</v>
      </c>
      <c r="F361" s="12">
        <f t="shared" si="37"/>
        <v>1500</v>
      </c>
      <c r="H361" s="12">
        <v>34</v>
      </c>
      <c r="I361" s="12">
        <f t="shared" si="35"/>
        <v>1500</v>
      </c>
    </row>
    <row r="362" spans="5:9" ht="12.75">
      <c r="E362" s="12">
        <v>34.1</v>
      </c>
      <c r="F362" s="12">
        <f t="shared" si="37"/>
        <v>1500</v>
      </c>
      <c r="H362" s="12">
        <v>34.1</v>
      </c>
      <c r="I362" s="12">
        <f t="shared" si="35"/>
        <v>1500</v>
      </c>
    </row>
    <row r="363" spans="5:9" ht="12.75">
      <c r="E363" s="12">
        <v>34.2</v>
      </c>
      <c r="F363" s="12">
        <f t="shared" si="37"/>
        <v>1500</v>
      </c>
      <c r="H363" s="12">
        <v>34.2</v>
      </c>
      <c r="I363" s="12">
        <f t="shared" si="35"/>
        <v>1500</v>
      </c>
    </row>
    <row r="364" spans="5:9" ht="12.75">
      <c r="E364" s="12">
        <v>34.3</v>
      </c>
      <c r="F364" s="12">
        <f t="shared" si="37"/>
        <v>1500</v>
      </c>
      <c r="H364" s="12">
        <v>34.3</v>
      </c>
      <c r="I364" s="12">
        <f t="shared" si="35"/>
        <v>1500</v>
      </c>
    </row>
    <row r="365" spans="5:9" ht="12.75">
      <c r="E365" s="12">
        <v>34.4</v>
      </c>
      <c r="F365" s="12">
        <f t="shared" si="37"/>
        <v>1500</v>
      </c>
      <c r="H365" s="12">
        <v>34.4</v>
      </c>
      <c r="I365" s="12">
        <f t="shared" si="35"/>
        <v>1500</v>
      </c>
    </row>
    <row r="366" spans="5:9" ht="12.75">
      <c r="E366" s="12">
        <v>34.5</v>
      </c>
      <c r="F366" s="12">
        <f t="shared" si="37"/>
        <v>1500</v>
      </c>
      <c r="H366" s="12">
        <v>34.5</v>
      </c>
      <c r="I366" s="12">
        <f t="shared" si="35"/>
        <v>1500</v>
      </c>
    </row>
    <row r="367" spans="5:9" ht="12.75">
      <c r="E367" s="12">
        <v>34.6</v>
      </c>
      <c r="F367" s="12">
        <f t="shared" si="37"/>
        <v>1500</v>
      </c>
      <c r="H367" s="12">
        <v>34.6</v>
      </c>
      <c r="I367" s="12">
        <f t="shared" si="35"/>
        <v>1500</v>
      </c>
    </row>
    <row r="368" spans="5:9" ht="12.75">
      <c r="E368" s="12">
        <v>34.7</v>
      </c>
      <c r="F368" s="12">
        <f>LOOKUP($E$21:$E$621,$B$21:$B$81,$C$21:$C$81)</f>
        <v>1500</v>
      </c>
      <c r="H368" s="12">
        <v>34.7</v>
      </c>
      <c r="I368" s="12">
        <f t="shared" si="35"/>
        <v>1500</v>
      </c>
    </row>
    <row r="369" spans="5:9" ht="12.75">
      <c r="E369" s="12">
        <v>34.8</v>
      </c>
      <c r="F369" s="12">
        <f aca="true" t="shared" si="38" ref="F369:F378">F368+(($F$379-$F$368)/(ROW($F$379)-ROW($F$368)))</f>
        <v>1500</v>
      </c>
      <c r="H369" s="12">
        <v>34.8</v>
      </c>
      <c r="I369" s="12">
        <f t="shared" si="35"/>
        <v>1500</v>
      </c>
    </row>
    <row r="370" spans="5:9" ht="12.75">
      <c r="E370" s="12">
        <v>34.9</v>
      </c>
      <c r="F370" s="12">
        <f t="shared" si="38"/>
        <v>1500</v>
      </c>
      <c r="H370" s="12">
        <v>34.9</v>
      </c>
      <c r="I370" s="12">
        <f t="shared" si="35"/>
        <v>1500</v>
      </c>
    </row>
    <row r="371" spans="5:9" ht="12.75">
      <c r="E371" s="12">
        <v>35</v>
      </c>
      <c r="F371" s="12">
        <f t="shared" si="38"/>
        <v>1500</v>
      </c>
      <c r="H371" s="12">
        <v>35</v>
      </c>
      <c r="I371" s="12">
        <f t="shared" si="35"/>
        <v>1500</v>
      </c>
    </row>
    <row r="372" spans="5:9" ht="12.75">
      <c r="E372" s="12">
        <v>35.1</v>
      </c>
      <c r="F372" s="12">
        <f t="shared" si="38"/>
        <v>1500</v>
      </c>
      <c r="H372" s="12">
        <v>35.1</v>
      </c>
      <c r="I372" s="12">
        <f t="shared" si="35"/>
        <v>1500</v>
      </c>
    </row>
    <row r="373" spans="5:9" ht="12.75">
      <c r="E373" s="12">
        <v>35.2</v>
      </c>
      <c r="F373" s="12">
        <f t="shared" si="38"/>
        <v>1500</v>
      </c>
      <c r="H373" s="12">
        <v>35.2</v>
      </c>
      <c r="I373" s="12">
        <f t="shared" si="35"/>
        <v>1500</v>
      </c>
    </row>
    <row r="374" spans="5:9" ht="12.75">
      <c r="E374" s="12">
        <v>35.3</v>
      </c>
      <c r="F374" s="12">
        <f t="shared" si="38"/>
        <v>1500</v>
      </c>
      <c r="H374" s="12">
        <v>35.3</v>
      </c>
      <c r="I374" s="12">
        <f t="shared" si="35"/>
        <v>1500</v>
      </c>
    </row>
    <row r="375" spans="5:9" ht="12.75">
      <c r="E375" s="12">
        <v>35.4</v>
      </c>
      <c r="F375" s="12">
        <f t="shared" si="38"/>
        <v>1500</v>
      </c>
      <c r="H375" s="12">
        <v>35.4</v>
      </c>
      <c r="I375" s="12">
        <f t="shared" si="35"/>
        <v>1500</v>
      </c>
    </row>
    <row r="376" spans="5:9" ht="12.75">
      <c r="E376" s="12">
        <v>35.5</v>
      </c>
      <c r="F376" s="12">
        <f t="shared" si="38"/>
        <v>1500</v>
      </c>
      <c r="H376" s="12">
        <v>35.5</v>
      </c>
      <c r="I376" s="12">
        <f t="shared" si="35"/>
        <v>1500</v>
      </c>
    </row>
    <row r="377" spans="5:9" ht="12.75">
      <c r="E377" s="12">
        <v>35.6</v>
      </c>
      <c r="F377" s="12">
        <f t="shared" si="38"/>
        <v>1500</v>
      </c>
      <c r="H377" s="12">
        <v>35.6</v>
      </c>
      <c r="I377" s="12">
        <f t="shared" si="35"/>
        <v>1500</v>
      </c>
    </row>
    <row r="378" spans="5:9" ht="12.75">
      <c r="E378" s="12">
        <v>35.7</v>
      </c>
      <c r="F378" s="12">
        <f t="shared" si="38"/>
        <v>1500</v>
      </c>
      <c r="H378" s="12">
        <v>35.7</v>
      </c>
      <c r="I378" s="12">
        <f t="shared" si="35"/>
        <v>1500</v>
      </c>
    </row>
    <row r="379" spans="5:9" ht="12.75">
      <c r="E379" s="12">
        <v>35.8</v>
      </c>
      <c r="F379" s="12">
        <f>LOOKUP($E$21:$E$621,$B$21:$B$81,$C$21:$C$81)</f>
        <v>1500</v>
      </c>
      <c r="H379" s="12">
        <v>35.8</v>
      </c>
      <c r="I379" s="12">
        <f t="shared" si="35"/>
        <v>1500</v>
      </c>
    </row>
    <row r="380" spans="5:9" ht="12.75">
      <c r="E380" s="12">
        <v>35.9</v>
      </c>
      <c r="F380" s="12">
        <f aca="true" t="shared" si="39" ref="F380:F389">F379+(($F$390-$F$379)/(ROW($F$390)-ROW($F$379)))</f>
        <v>1500</v>
      </c>
      <c r="H380" s="12">
        <v>35.9</v>
      </c>
      <c r="I380" s="12">
        <f t="shared" si="35"/>
        <v>1500</v>
      </c>
    </row>
    <row r="381" spans="5:9" ht="12.75">
      <c r="E381" s="12">
        <v>36</v>
      </c>
      <c r="F381" s="12">
        <f t="shared" si="39"/>
        <v>1500</v>
      </c>
      <c r="H381" s="12">
        <v>36</v>
      </c>
      <c r="I381" s="12">
        <f t="shared" si="35"/>
        <v>1500</v>
      </c>
    </row>
    <row r="382" spans="5:9" ht="12.75">
      <c r="E382" s="12">
        <v>36.1</v>
      </c>
      <c r="F382" s="12">
        <f t="shared" si="39"/>
        <v>1500</v>
      </c>
      <c r="H382" s="12">
        <v>36.1</v>
      </c>
      <c r="I382" s="12">
        <f t="shared" si="35"/>
        <v>1500</v>
      </c>
    </row>
    <row r="383" spans="5:9" ht="12.75">
      <c r="E383" s="12">
        <v>36.2</v>
      </c>
      <c r="F383" s="12">
        <f t="shared" si="39"/>
        <v>1500</v>
      </c>
      <c r="H383" s="12">
        <v>36.2</v>
      </c>
      <c r="I383" s="12">
        <f t="shared" si="35"/>
        <v>1500</v>
      </c>
    </row>
    <row r="384" spans="5:9" ht="12.75">
      <c r="E384" s="12">
        <v>36.3</v>
      </c>
      <c r="F384" s="12">
        <f t="shared" si="39"/>
        <v>1500</v>
      </c>
      <c r="H384" s="12">
        <v>36.3</v>
      </c>
      <c r="I384" s="12">
        <f t="shared" si="35"/>
        <v>1500</v>
      </c>
    </row>
    <row r="385" spans="5:9" ht="12.75">
      <c r="E385" s="12">
        <v>36.4</v>
      </c>
      <c r="F385" s="12">
        <f t="shared" si="39"/>
        <v>1500</v>
      </c>
      <c r="H385" s="12">
        <v>36.4</v>
      </c>
      <c r="I385" s="12">
        <f t="shared" si="35"/>
        <v>1500</v>
      </c>
    </row>
    <row r="386" spans="5:9" ht="12.75">
      <c r="E386" s="12">
        <v>36.5</v>
      </c>
      <c r="F386" s="12">
        <f t="shared" si="39"/>
        <v>1500</v>
      </c>
      <c r="H386" s="12">
        <v>36.5</v>
      </c>
      <c r="I386" s="12">
        <f t="shared" si="35"/>
        <v>1500</v>
      </c>
    </row>
    <row r="387" spans="5:9" ht="12.75">
      <c r="E387" s="12">
        <v>36.6</v>
      </c>
      <c r="F387" s="12">
        <f t="shared" si="39"/>
        <v>1500</v>
      </c>
      <c r="H387" s="12">
        <v>36.6</v>
      </c>
      <c r="I387" s="12">
        <f t="shared" si="35"/>
        <v>1500</v>
      </c>
    </row>
    <row r="388" spans="5:9" ht="12.75">
      <c r="E388" s="12">
        <v>36.7</v>
      </c>
      <c r="F388" s="12">
        <f t="shared" si="39"/>
        <v>1500</v>
      </c>
      <c r="H388" s="12">
        <v>36.7</v>
      </c>
      <c r="I388" s="12">
        <f t="shared" si="35"/>
        <v>1500</v>
      </c>
    </row>
    <row r="389" spans="5:9" ht="12.75">
      <c r="E389" s="12">
        <v>36.8</v>
      </c>
      <c r="F389" s="12">
        <f t="shared" si="39"/>
        <v>1500</v>
      </c>
      <c r="H389" s="12">
        <v>36.8</v>
      </c>
      <c r="I389" s="12">
        <f t="shared" si="35"/>
        <v>1500</v>
      </c>
    </row>
    <row r="390" spans="5:9" ht="12.75">
      <c r="E390" s="12">
        <v>36.9</v>
      </c>
      <c r="F390" s="12">
        <f>LOOKUP($E$21:$E$621,$B$21:$B$81,$C$21:$C$81)</f>
        <v>1500</v>
      </c>
      <c r="H390" s="12">
        <v>36.9</v>
      </c>
      <c r="I390" s="12">
        <f t="shared" si="35"/>
        <v>1500</v>
      </c>
    </row>
    <row r="391" spans="5:9" ht="12.75">
      <c r="E391" s="12">
        <v>37</v>
      </c>
      <c r="F391" s="12">
        <f aca="true" t="shared" si="40" ref="F391:F400">F390+(($F$401-$F$390)/(ROW($F$401)-ROW($F$390)))</f>
        <v>1500</v>
      </c>
      <c r="H391" s="12">
        <v>37</v>
      </c>
      <c r="I391" s="12">
        <f t="shared" si="35"/>
        <v>1500</v>
      </c>
    </row>
    <row r="392" spans="5:9" ht="12.75">
      <c r="E392" s="12">
        <v>37.1</v>
      </c>
      <c r="F392" s="12">
        <f t="shared" si="40"/>
        <v>1500</v>
      </c>
      <c r="H392" s="12">
        <v>37.1</v>
      </c>
      <c r="I392" s="12">
        <f t="shared" si="35"/>
        <v>1500</v>
      </c>
    </row>
    <row r="393" spans="5:9" ht="12.75">
      <c r="E393" s="12">
        <v>37.2</v>
      </c>
      <c r="F393" s="12">
        <f t="shared" si="40"/>
        <v>1500</v>
      </c>
      <c r="H393" s="12">
        <v>37.2</v>
      </c>
      <c r="I393" s="12">
        <f t="shared" si="35"/>
        <v>1500</v>
      </c>
    </row>
    <row r="394" spans="5:9" ht="12.75">
      <c r="E394" s="12">
        <v>37.3</v>
      </c>
      <c r="F394" s="12">
        <f t="shared" si="40"/>
        <v>1500</v>
      </c>
      <c r="H394" s="12">
        <v>37.3</v>
      </c>
      <c r="I394" s="12">
        <f t="shared" si="35"/>
        <v>1500</v>
      </c>
    </row>
    <row r="395" spans="5:9" ht="12.75">
      <c r="E395" s="12">
        <v>37.4</v>
      </c>
      <c r="F395" s="12">
        <f t="shared" si="40"/>
        <v>1500</v>
      </c>
      <c r="H395" s="12">
        <v>37.4</v>
      </c>
      <c r="I395" s="12">
        <f t="shared" si="35"/>
        <v>1500</v>
      </c>
    </row>
    <row r="396" spans="5:9" ht="12.75">
      <c r="E396" s="12">
        <v>37.5</v>
      </c>
      <c r="F396" s="12">
        <f t="shared" si="40"/>
        <v>1500</v>
      </c>
      <c r="H396" s="12">
        <v>37.5</v>
      </c>
      <c r="I396" s="12">
        <f t="shared" si="35"/>
        <v>1500</v>
      </c>
    </row>
    <row r="397" spans="5:9" ht="12.75">
      <c r="E397" s="12">
        <v>37.6</v>
      </c>
      <c r="F397" s="12">
        <f t="shared" si="40"/>
        <v>1500</v>
      </c>
      <c r="H397" s="12">
        <v>37.6</v>
      </c>
      <c r="I397" s="12">
        <f t="shared" si="35"/>
        <v>1500</v>
      </c>
    </row>
    <row r="398" spans="5:9" ht="12.75">
      <c r="E398" s="12">
        <v>37.7</v>
      </c>
      <c r="F398" s="12">
        <f t="shared" si="40"/>
        <v>1500</v>
      </c>
      <c r="H398" s="12">
        <v>37.7</v>
      </c>
      <c r="I398" s="12">
        <f t="shared" si="35"/>
        <v>1500</v>
      </c>
    </row>
    <row r="399" spans="5:9" ht="12.75">
      <c r="E399" s="12">
        <v>37.8</v>
      </c>
      <c r="F399" s="12">
        <f t="shared" si="40"/>
        <v>1500</v>
      </c>
      <c r="H399" s="12">
        <v>37.8</v>
      </c>
      <c r="I399" s="12">
        <f t="shared" si="35"/>
        <v>1500</v>
      </c>
    </row>
    <row r="400" spans="5:9" ht="12.75">
      <c r="E400" s="12">
        <v>37.9</v>
      </c>
      <c r="F400" s="12">
        <f t="shared" si="40"/>
        <v>1500</v>
      </c>
      <c r="H400" s="12">
        <v>37.9</v>
      </c>
      <c r="I400" s="12">
        <f t="shared" si="35"/>
        <v>1500</v>
      </c>
    </row>
    <row r="401" spans="5:9" ht="12.75">
      <c r="E401" s="12">
        <v>38</v>
      </c>
      <c r="F401" s="12">
        <f>LOOKUP($E$21:$E$621,$B$21:$B$81,$C$21:$C$81)</f>
        <v>1500</v>
      </c>
      <c r="H401" s="12">
        <v>38</v>
      </c>
      <c r="I401" s="12">
        <f t="shared" si="35"/>
        <v>1500</v>
      </c>
    </row>
    <row r="402" spans="5:9" ht="12.75">
      <c r="E402" s="12">
        <v>38.1</v>
      </c>
      <c r="F402" s="12">
        <f aca="true" t="shared" si="41" ref="F402:F411">F401+(($F$412-$F$401)/(ROW($F$412)-ROW($F$401)))</f>
        <v>1500</v>
      </c>
      <c r="H402" s="12">
        <v>38.1</v>
      </c>
      <c r="I402" s="12">
        <f t="shared" si="35"/>
        <v>1500</v>
      </c>
    </row>
    <row r="403" spans="5:9" ht="12.75">
      <c r="E403" s="12">
        <v>38.2</v>
      </c>
      <c r="F403" s="12">
        <f t="shared" si="41"/>
        <v>1500</v>
      </c>
      <c r="H403" s="12">
        <v>38.2</v>
      </c>
      <c r="I403" s="12">
        <f t="shared" si="35"/>
        <v>1500</v>
      </c>
    </row>
    <row r="404" spans="5:9" ht="12.75">
      <c r="E404" s="12">
        <v>38.3</v>
      </c>
      <c r="F404" s="12">
        <f t="shared" si="41"/>
        <v>1500</v>
      </c>
      <c r="H404" s="12">
        <v>38.3</v>
      </c>
      <c r="I404" s="12">
        <f t="shared" si="35"/>
        <v>1500</v>
      </c>
    </row>
    <row r="405" spans="5:9" ht="12.75">
      <c r="E405" s="12">
        <v>38.4</v>
      </c>
      <c r="F405" s="12">
        <f t="shared" si="41"/>
        <v>1500</v>
      </c>
      <c r="H405" s="12">
        <v>38.4</v>
      </c>
      <c r="I405" s="12">
        <f aca="true" t="shared" si="42" ref="I405:I468">$F405*$I$17/$B$5</f>
        <v>1500</v>
      </c>
    </row>
    <row r="406" spans="5:9" ht="12.75">
      <c r="E406" s="12">
        <v>38.5</v>
      </c>
      <c r="F406" s="12">
        <f t="shared" si="41"/>
        <v>1500</v>
      </c>
      <c r="H406" s="12">
        <v>38.5</v>
      </c>
      <c r="I406" s="12">
        <f t="shared" si="42"/>
        <v>1500</v>
      </c>
    </row>
    <row r="407" spans="5:9" ht="12.75">
      <c r="E407" s="12">
        <v>38.6</v>
      </c>
      <c r="F407" s="12">
        <f t="shared" si="41"/>
        <v>1500</v>
      </c>
      <c r="H407" s="12">
        <v>38.6</v>
      </c>
      <c r="I407" s="12">
        <f t="shared" si="42"/>
        <v>1500</v>
      </c>
    </row>
    <row r="408" spans="5:9" ht="12.75">
      <c r="E408" s="12">
        <v>38.7</v>
      </c>
      <c r="F408" s="12">
        <f t="shared" si="41"/>
        <v>1500</v>
      </c>
      <c r="H408" s="12">
        <v>38.7</v>
      </c>
      <c r="I408" s="12">
        <f t="shared" si="42"/>
        <v>1500</v>
      </c>
    </row>
    <row r="409" spans="5:9" ht="12.75">
      <c r="E409" s="12">
        <v>38.8</v>
      </c>
      <c r="F409" s="12">
        <f t="shared" si="41"/>
        <v>1500</v>
      </c>
      <c r="H409" s="12">
        <v>38.8</v>
      </c>
      <c r="I409" s="12">
        <f t="shared" si="42"/>
        <v>1500</v>
      </c>
    </row>
    <row r="410" spans="5:9" ht="12.75">
      <c r="E410" s="12">
        <v>38.9</v>
      </c>
      <c r="F410" s="12">
        <f t="shared" si="41"/>
        <v>1500</v>
      </c>
      <c r="H410" s="12">
        <v>38.9</v>
      </c>
      <c r="I410" s="12">
        <f t="shared" si="42"/>
        <v>1500</v>
      </c>
    </row>
    <row r="411" spans="5:9" ht="12.75">
      <c r="E411" s="12">
        <v>39</v>
      </c>
      <c r="F411" s="12">
        <f t="shared" si="41"/>
        <v>1500</v>
      </c>
      <c r="H411" s="12">
        <v>39</v>
      </c>
      <c r="I411" s="12">
        <f t="shared" si="42"/>
        <v>1500</v>
      </c>
    </row>
    <row r="412" spans="5:9" ht="12.75">
      <c r="E412" s="12">
        <v>39.1</v>
      </c>
      <c r="F412" s="12">
        <f>LOOKUP($E$21:$E$621,$B$21:$B$81,$C$21:$C$81)</f>
        <v>1500</v>
      </c>
      <c r="H412" s="12">
        <v>39.1</v>
      </c>
      <c r="I412" s="12">
        <f t="shared" si="42"/>
        <v>1500</v>
      </c>
    </row>
    <row r="413" spans="5:9" ht="12.75">
      <c r="E413" s="12">
        <v>39.2</v>
      </c>
      <c r="F413" s="12">
        <f aca="true" t="shared" si="43" ref="F413:F423">F412+(($F$424-$F$412)/(ROW($F$424)-ROW($F$412)))</f>
        <v>1500</v>
      </c>
      <c r="H413" s="12">
        <v>39.2</v>
      </c>
      <c r="I413" s="12">
        <f t="shared" si="42"/>
        <v>1500</v>
      </c>
    </row>
    <row r="414" spans="5:9" ht="12.75">
      <c r="E414" s="12">
        <v>39.3</v>
      </c>
      <c r="F414" s="12">
        <f t="shared" si="43"/>
        <v>1500</v>
      </c>
      <c r="H414" s="12">
        <v>39.3</v>
      </c>
      <c r="I414" s="12">
        <f t="shared" si="42"/>
        <v>1500</v>
      </c>
    </row>
    <row r="415" spans="5:9" ht="12.75">
      <c r="E415" s="12">
        <v>39.4</v>
      </c>
      <c r="F415" s="12">
        <f t="shared" si="43"/>
        <v>1500</v>
      </c>
      <c r="H415" s="12">
        <v>39.4</v>
      </c>
      <c r="I415" s="12">
        <f t="shared" si="42"/>
        <v>1500</v>
      </c>
    </row>
    <row r="416" spans="5:9" ht="12.75">
      <c r="E416" s="12">
        <v>39.5</v>
      </c>
      <c r="F416" s="12">
        <f t="shared" si="43"/>
        <v>1500</v>
      </c>
      <c r="H416" s="12">
        <v>39.5</v>
      </c>
      <c r="I416" s="12">
        <f t="shared" si="42"/>
        <v>1500</v>
      </c>
    </row>
    <row r="417" spans="5:9" ht="12.75">
      <c r="E417" s="12">
        <v>39.6</v>
      </c>
      <c r="F417" s="12">
        <f t="shared" si="43"/>
        <v>1500</v>
      </c>
      <c r="H417" s="12">
        <v>39.6</v>
      </c>
      <c r="I417" s="12">
        <f t="shared" si="42"/>
        <v>1500</v>
      </c>
    </row>
    <row r="418" spans="5:9" ht="12.75">
      <c r="E418" s="12">
        <v>39.7</v>
      </c>
      <c r="F418" s="12">
        <f t="shared" si="43"/>
        <v>1500</v>
      </c>
      <c r="H418" s="12">
        <v>39.7</v>
      </c>
      <c r="I418" s="12">
        <f t="shared" si="42"/>
        <v>1500</v>
      </c>
    </row>
    <row r="419" spans="5:9" ht="12.75">
      <c r="E419" s="12">
        <v>39.8</v>
      </c>
      <c r="F419" s="12">
        <f t="shared" si="43"/>
        <v>1500</v>
      </c>
      <c r="H419" s="12">
        <v>39.8</v>
      </c>
      <c r="I419" s="12">
        <f t="shared" si="42"/>
        <v>1500</v>
      </c>
    </row>
    <row r="420" spans="5:9" ht="12.75">
      <c r="E420" s="12">
        <v>39.9</v>
      </c>
      <c r="F420" s="12">
        <f t="shared" si="43"/>
        <v>1500</v>
      </c>
      <c r="H420" s="12">
        <v>39.9</v>
      </c>
      <c r="I420" s="12">
        <f t="shared" si="42"/>
        <v>1500</v>
      </c>
    </row>
    <row r="421" spans="5:9" ht="12.75">
      <c r="E421" s="12">
        <v>40</v>
      </c>
      <c r="F421" s="12">
        <f t="shared" si="43"/>
        <v>1500</v>
      </c>
      <c r="H421" s="12">
        <v>40</v>
      </c>
      <c r="I421" s="12">
        <f t="shared" si="42"/>
        <v>1500</v>
      </c>
    </row>
    <row r="422" spans="5:9" ht="12.75">
      <c r="E422" s="12">
        <v>40.1</v>
      </c>
      <c r="F422" s="12">
        <f t="shared" si="43"/>
        <v>1500</v>
      </c>
      <c r="H422" s="12">
        <v>40.1</v>
      </c>
      <c r="I422" s="12">
        <f t="shared" si="42"/>
        <v>1500</v>
      </c>
    </row>
    <row r="423" spans="5:9" ht="12.75">
      <c r="E423" s="12">
        <v>40.2</v>
      </c>
      <c r="F423" s="12">
        <f t="shared" si="43"/>
        <v>1500</v>
      </c>
      <c r="H423" s="12">
        <v>40.2</v>
      </c>
      <c r="I423" s="12">
        <f t="shared" si="42"/>
        <v>1500</v>
      </c>
    </row>
    <row r="424" spans="5:9" ht="12.75">
      <c r="E424" s="12">
        <v>40.3</v>
      </c>
      <c r="F424" s="12">
        <f>LOOKUP($E$21:$E$621,$B$21:$B$81,$C$21:$C$81)</f>
        <v>1500</v>
      </c>
      <c r="H424" s="12">
        <v>40.3</v>
      </c>
      <c r="I424" s="12">
        <f t="shared" si="42"/>
        <v>1500</v>
      </c>
    </row>
    <row r="425" spans="5:9" ht="12.75">
      <c r="E425" s="12">
        <v>40.4</v>
      </c>
      <c r="F425" s="12">
        <f aca="true" t="shared" si="44" ref="F425:F434">F424+(($F$435-$F$424)/(ROW($F$435)-ROW($F$424)))</f>
        <v>1500</v>
      </c>
      <c r="H425" s="12">
        <v>40.4</v>
      </c>
      <c r="I425" s="12">
        <f t="shared" si="42"/>
        <v>1500</v>
      </c>
    </row>
    <row r="426" spans="5:9" ht="12.75">
      <c r="E426" s="12">
        <v>40.5</v>
      </c>
      <c r="F426" s="12">
        <f t="shared" si="44"/>
        <v>1500</v>
      </c>
      <c r="H426" s="12">
        <v>40.5</v>
      </c>
      <c r="I426" s="12">
        <f t="shared" si="42"/>
        <v>1500</v>
      </c>
    </row>
    <row r="427" spans="5:9" ht="12.75">
      <c r="E427" s="12">
        <v>40.6</v>
      </c>
      <c r="F427" s="12">
        <f t="shared" si="44"/>
        <v>1500</v>
      </c>
      <c r="H427" s="12">
        <v>40.6</v>
      </c>
      <c r="I427" s="12">
        <f t="shared" si="42"/>
        <v>1500</v>
      </c>
    </row>
    <row r="428" spans="5:9" ht="12.75">
      <c r="E428" s="12">
        <v>40.7</v>
      </c>
      <c r="F428" s="12">
        <f t="shared" si="44"/>
        <v>1500</v>
      </c>
      <c r="H428" s="12">
        <v>40.7</v>
      </c>
      <c r="I428" s="12">
        <f t="shared" si="42"/>
        <v>1500</v>
      </c>
    </row>
    <row r="429" spans="5:9" ht="12.75">
      <c r="E429" s="12">
        <v>40.8</v>
      </c>
      <c r="F429" s="12">
        <f t="shared" si="44"/>
        <v>1500</v>
      </c>
      <c r="H429" s="12">
        <v>40.8</v>
      </c>
      <c r="I429" s="12">
        <f t="shared" si="42"/>
        <v>1500</v>
      </c>
    </row>
    <row r="430" spans="5:9" ht="12.75">
      <c r="E430" s="12">
        <v>40.9</v>
      </c>
      <c r="F430" s="12">
        <f t="shared" si="44"/>
        <v>1500</v>
      </c>
      <c r="H430" s="12">
        <v>40.9</v>
      </c>
      <c r="I430" s="12">
        <f t="shared" si="42"/>
        <v>1500</v>
      </c>
    </row>
    <row r="431" spans="5:9" ht="12.75">
      <c r="E431" s="12">
        <v>41</v>
      </c>
      <c r="F431" s="12">
        <f t="shared" si="44"/>
        <v>1500</v>
      </c>
      <c r="H431" s="12">
        <v>41</v>
      </c>
      <c r="I431" s="12">
        <f t="shared" si="42"/>
        <v>1500</v>
      </c>
    </row>
    <row r="432" spans="5:9" ht="12.75">
      <c r="E432" s="12">
        <v>41.1</v>
      </c>
      <c r="F432" s="12">
        <f t="shared" si="44"/>
        <v>1500</v>
      </c>
      <c r="H432" s="12">
        <v>41.1</v>
      </c>
      <c r="I432" s="12">
        <f t="shared" si="42"/>
        <v>1500</v>
      </c>
    </row>
    <row r="433" spans="5:9" ht="12.75">
      <c r="E433" s="12">
        <v>41.2</v>
      </c>
      <c r="F433" s="12">
        <f t="shared" si="44"/>
        <v>1500</v>
      </c>
      <c r="H433" s="12">
        <v>41.2</v>
      </c>
      <c r="I433" s="12">
        <f t="shared" si="42"/>
        <v>1500</v>
      </c>
    </row>
    <row r="434" spans="5:9" ht="12.75">
      <c r="E434" s="12">
        <v>41.3</v>
      </c>
      <c r="F434" s="12">
        <f t="shared" si="44"/>
        <v>1500</v>
      </c>
      <c r="H434" s="12">
        <v>41.3</v>
      </c>
      <c r="I434" s="12">
        <f t="shared" si="42"/>
        <v>1500</v>
      </c>
    </row>
    <row r="435" spans="5:9" ht="12.75">
      <c r="E435" s="12">
        <v>41.4</v>
      </c>
      <c r="F435" s="12">
        <f>LOOKUP($E$21:$E$621,$B$21:$B$81,$C$21:$C$81)</f>
        <v>1500</v>
      </c>
      <c r="H435" s="12">
        <v>41.4</v>
      </c>
      <c r="I435" s="12">
        <f t="shared" si="42"/>
        <v>1500</v>
      </c>
    </row>
    <row r="436" spans="5:9" ht="12.75">
      <c r="E436" s="12">
        <v>41.5</v>
      </c>
      <c r="F436" s="12">
        <f aca="true" t="shared" si="45" ref="F436:F445">F435+(($F$446-$F$435)/(ROW($F$446)-ROW($F$435)))</f>
        <v>1500</v>
      </c>
      <c r="H436" s="12">
        <v>41.5</v>
      </c>
      <c r="I436" s="12">
        <f t="shared" si="42"/>
        <v>1500</v>
      </c>
    </row>
    <row r="437" spans="5:9" ht="12.75">
      <c r="E437" s="12">
        <v>41.6</v>
      </c>
      <c r="F437" s="12">
        <f t="shared" si="45"/>
        <v>1500</v>
      </c>
      <c r="H437" s="12">
        <v>41.6</v>
      </c>
      <c r="I437" s="12">
        <f t="shared" si="42"/>
        <v>1500</v>
      </c>
    </row>
    <row r="438" spans="5:9" ht="12.75">
      <c r="E438" s="12">
        <v>41.7</v>
      </c>
      <c r="F438" s="12">
        <f t="shared" si="45"/>
        <v>1500</v>
      </c>
      <c r="H438" s="12">
        <v>41.7</v>
      </c>
      <c r="I438" s="12">
        <f t="shared" si="42"/>
        <v>1500</v>
      </c>
    </row>
    <row r="439" spans="5:9" ht="12.75">
      <c r="E439" s="12">
        <v>41.8</v>
      </c>
      <c r="F439" s="12">
        <f t="shared" si="45"/>
        <v>1500</v>
      </c>
      <c r="H439" s="12">
        <v>41.8</v>
      </c>
      <c r="I439" s="12">
        <f t="shared" si="42"/>
        <v>1500</v>
      </c>
    </row>
    <row r="440" spans="5:9" ht="12.75">
      <c r="E440" s="12">
        <v>41.9</v>
      </c>
      <c r="F440" s="12">
        <f t="shared" si="45"/>
        <v>1500</v>
      </c>
      <c r="H440" s="12">
        <v>41.9</v>
      </c>
      <c r="I440" s="12">
        <f t="shared" si="42"/>
        <v>1500</v>
      </c>
    </row>
    <row r="441" spans="5:9" ht="12.75">
      <c r="E441" s="12">
        <v>42</v>
      </c>
      <c r="F441" s="12">
        <f t="shared" si="45"/>
        <v>1500</v>
      </c>
      <c r="H441" s="12">
        <v>42</v>
      </c>
      <c r="I441" s="12">
        <f t="shared" si="42"/>
        <v>1500</v>
      </c>
    </row>
    <row r="442" spans="5:9" ht="12.75">
      <c r="E442" s="12">
        <v>42.1</v>
      </c>
      <c r="F442" s="12">
        <f t="shared" si="45"/>
        <v>1500</v>
      </c>
      <c r="H442" s="12">
        <v>42.1</v>
      </c>
      <c r="I442" s="12">
        <f t="shared" si="42"/>
        <v>1500</v>
      </c>
    </row>
    <row r="443" spans="5:9" ht="12.75">
      <c r="E443" s="12">
        <v>42.2</v>
      </c>
      <c r="F443" s="12">
        <f t="shared" si="45"/>
        <v>1500</v>
      </c>
      <c r="H443" s="12">
        <v>42.2</v>
      </c>
      <c r="I443" s="12">
        <f t="shared" si="42"/>
        <v>1500</v>
      </c>
    </row>
    <row r="444" spans="5:9" ht="12.75">
      <c r="E444" s="12">
        <v>42.3</v>
      </c>
      <c r="F444" s="12">
        <f t="shared" si="45"/>
        <v>1500</v>
      </c>
      <c r="H444" s="12">
        <v>42.3</v>
      </c>
      <c r="I444" s="12">
        <f t="shared" si="42"/>
        <v>1500</v>
      </c>
    </row>
    <row r="445" spans="5:9" ht="12.75">
      <c r="E445" s="12">
        <v>42.4</v>
      </c>
      <c r="F445" s="12">
        <f t="shared" si="45"/>
        <v>1500</v>
      </c>
      <c r="H445" s="12">
        <v>42.4</v>
      </c>
      <c r="I445" s="12">
        <f t="shared" si="42"/>
        <v>1500</v>
      </c>
    </row>
    <row r="446" spans="5:9" ht="12.75">
      <c r="E446" s="12">
        <v>42.5</v>
      </c>
      <c r="F446" s="12">
        <f>LOOKUP($E$21:$E$621,$B$21:$B$81,$C$21:$C$81)</f>
        <v>1500</v>
      </c>
      <c r="H446" s="12">
        <v>42.5</v>
      </c>
      <c r="I446" s="12">
        <f t="shared" si="42"/>
        <v>1500</v>
      </c>
    </row>
    <row r="447" spans="5:9" ht="12.75">
      <c r="E447" s="12">
        <v>42.6</v>
      </c>
      <c r="F447" s="12">
        <f aca="true" t="shared" si="46" ref="F447:F456">F446+(($F$457-$F$446)/(ROW($F$457)-ROW($F$446)))</f>
        <v>1500</v>
      </c>
      <c r="H447" s="12">
        <v>42.6</v>
      </c>
      <c r="I447" s="12">
        <f t="shared" si="42"/>
        <v>1500</v>
      </c>
    </row>
    <row r="448" spans="5:9" ht="12.75">
      <c r="E448" s="12">
        <v>42.7</v>
      </c>
      <c r="F448" s="12">
        <f t="shared" si="46"/>
        <v>1500</v>
      </c>
      <c r="H448" s="12">
        <v>42.7</v>
      </c>
      <c r="I448" s="12">
        <f t="shared" si="42"/>
        <v>1500</v>
      </c>
    </row>
    <row r="449" spans="5:9" ht="12.75">
      <c r="E449" s="12">
        <v>42.8</v>
      </c>
      <c r="F449" s="12">
        <f t="shared" si="46"/>
        <v>1500</v>
      </c>
      <c r="H449" s="12">
        <v>42.8</v>
      </c>
      <c r="I449" s="12">
        <f t="shared" si="42"/>
        <v>1500</v>
      </c>
    </row>
    <row r="450" spans="5:9" ht="12.75">
      <c r="E450" s="12">
        <v>42.9</v>
      </c>
      <c r="F450" s="12">
        <f t="shared" si="46"/>
        <v>1500</v>
      </c>
      <c r="H450" s="12">
        <v>42.9</v>
      </c>
      <c r="I450" s="12">
        <f t="shared" si="42"/>
        <v>1500</v>
      </c>
    </row>
    <row r="451" spans="5:9" ht="12.75">
      <c r="E451" s="12">
        <v>43</v>
      </c>
      <c r="F451" s="12">
        <f t="shared" si="46"/>
        <v>1500</v>
      </c>
      <c r="H451" s="12">
        <v>43</v>
      </c>
      <c r="I451" s="12">
        <f t="shared" si="42"/>
        <v>1500</v>
      </c>
    </row>
    <row r="452" spans="5:9" ht="12.75">
      <c r="E452" s="12">
        <v>43.1</v>
      </c>
      <c r="F452" s="12">
        <f t="shared" si="46"/>
        <v>1500</v>
      </c>
      <c r="H452" s="12">
        <v>43.1</v>
      </c>
      <c r="I452" s="12">
        <f t="shared" si="42"/>
        <v>1500</v>
      </c>
    </row>
    <row r="453" spans="5:9" ht="12.75">
      <c r="E453" s="12">
        <v>43.2</v>
      </c>
      <c r="F453" s="12">
        <f t="shared" si="46"/>
        <v>1500</v>
      </c>
      <c r="H453" s="12">
        <v>43.2</v>
      </c>
      <c r="I453" s="12">
        <f t="shared" si="42"/>
        <v>1500</v>
      </c>
    </row>
    <row r="454" spans="5:9" ht="12.75">
      <c r="E454" s="12">
        <v>43.3</v>
      </c>
      <c r="F454" s="12">
        <f t="shared" si="46"/>
        <v>1500</v>
      </c>
      <c r="H454" s="12">
        <v>43.3</v>
      </c>
      <c r="I454" s="12">
        <f t="shared" si="42"/>
        <v>1500</v>
      </c>
    </row>
    <row r="455" spans="5:9" ht="12.75">
      <c r="E455" s="12">
        <v>43.4</v>
      </c>
      <c r="F455" s="12">
        <f t="shared" si="46"/>
        <v>1500</v>
      </c>
      <c r="H455" s="12">
        <v>43.4</v>
      </c>
      <c r="I455" s="12">
        <f t="shared" si="42"/>
        <v>1500</v>
      </c>
    </row>
    <row r="456" spans="5:9" ht="12.75">
      <c r="E456" s="12">
        <v>43.5</v>
      </c>
      <c r="F456" s="12">
        <f t="shared" si="46"/>
        <v>1500</v>
      </c>
      <c r="H456" s="12">
        <v>43.5</v>
      </c>
      <c r="I456" s="12">
        <f t="shared" si="42"/>
        <v>1500</v>
      </c>
    </row>
    <row r="457" spans="5:9" ht="12.75">
      <c r="E457" s="12">
        <v>43.6</v>
      </c>
      <c r="F457" s="12">
        <f>LOOKUP($E$21:$E$621,$B$21:$B$81,$C$21:$C$81)</f>
        <v>1500</v>
      </c>
      <c r="H457" s="12">
        <v>43.6</v>
      </c>
      <c r="I457" s="12">
        <f t="shared" si="42"/>
        <v>1500</v>
      </c>
    </row>
    <row r="458" spans="5:9" ht="12.75">
      <c r="E458" s="12">
        <v>43.7</v>
      </c>
      <c r="F458" s="12">
        <f aca="true" t="shared" si="47" ref="F458:F467">F457+(($F$468-$F$457)/(ROW($F$468)-ROW($F$457)))</f>
        <v>1500</v>
      </c>
      <c r="H458" s="12">
        <v>43.7</v>
      </c>
      <c r="I458" s="12">
        <f t="shared" si="42"/>
        <v>1500</v>
      </c>
    </row>
    <row r="459" spans="5:9" ht="12.75">
      <c r="E459" s="12">
        <v>43.8</v>
      </c>
      <c r="F459" s="12">
        <f t="shared" si="47"/>
        <v>1500</v>
      </c>
      <c r="H459" s="12">
        <v>43.8</v>
      </c>
      <c r="I459" s="12">
        <f t="shared" si="42"/>
        <v>1500</v>
      </c>
    </row>
    <row r="460" spans="5:9" ht="12.75">
      <c r="E460" s="12">
        <v>43.9</v>
      </c>
      <c r="F460" s="12">
        <f t="shared" si="47"/>
        <v>1500</v>
      </c>
      <c r="H460" s="12">
        <v>43.9</v>
      </c>
      <c r="I460" s="12">
        <f t="shared" si="42"/>
        <v>1500</v>
      </c>
    </row>
    <row r="461" spans="5:9" ht="12.75">
      <c r="E461" s="12">
        <v>44</v>
      </c>
      <c r="F461" s="12">
        <f t="shared" si="47"/>
        <v>1500</v>
      </c>
      <c r="H461" s="12">
        <v>44</v>
      </c>
      <c r="I461" s="12">
        <f t="shared" si="42"/>
        <v>1500</v>
      </c>
    </row>
    <row r="462" spans="5:9" ht="12.75">
      <c r="E462" s="12">
        <v>44.1</v>
      </c>
      <c r="F462" s="12">
        <f t="shared" si="47"/>
        <v>1500</v>
      </c>
      <c r="H462" s="12">
        <v>44.1</v>
      </c>
      <c r="I462" s="12">
        <f t="shared" si="42"/>
        <v>1500</v>
      </c>
    </row>
    <row r="463" spans="5:9" ht="12.75">
      <c r="E463" s="12">
        <v>44.2</v>
      </c>
      <c r="F463" s="12">
        <f t="shared" si="47"/>
        <v>1500</v>
      </c>
      <c r="H463" s="12">
        <v>44.2</v>
      </c>
      <c r="I463" s="12">
        <f t="shared" si="42"/>
        <v>1500</v>
      </c>
    </row>
    <row r="464" spans="5:9" ht="12.75">
      <c r="E464" s="12">
        <v>44.3</v>
      </c>
      <c r="F464" s="12">
        <f t="shared" si="47"/>
        <v>1500</v>
      </c>
      <c r="H464" s="12">
        <v>44.3</v>
      </c>
      <c r="I464" s="12">
        <f t="shared" si="42"/>
        <v>1500</v>
      </c>
    </row>
    <row r="465" spans="5:9" ht="12.75">
      <c r="E465" s="12">
        <v>44.4</v>
      </c>
      <c r="F465" s="12">
        <f t="shared" si="47"/>
        <v>1500</v>
      </c>
      <c r="H465" s="12">
        <v>44.4</v>
      </c>
      <c r="I465" s="12">
        <f t="shared" si="42"/>
        <v>1500</v>
      </c>
    </row>
    <row r="466" spans="5:9" ht="12.75">
      <c r="E466" s="12">
        <v>44.5</v>
      </c>
      <c r="F466" s="12">
        <f t="shared" si="47"/>
        <v>1500</v>
      </c>
      <c r="H466" s="12">
        <v>44.5</v>
      </c>
      <c r="I466" s="12">
        <f t="shared" si="42"/>
        <v>1500</v>
      </c>
    </row>
    <row r="467" spans="5:9" ht="12.75">
      <c r="E467" s="12">
        <v>44.6</v>
      </c>
      <c r="F467" s="12">
        <f t="shared" si="47"/>
        <v>1500</v>
      </c>
      <c r="H467" s="12">
        <v>44.6</v>
      </c>
      <c r="I467" s="12">
        <f t="shared" si="42"/>
        <v>1500</v>
      </c>
    </row>
    <row r="468" spans="5:9" ht="12.75">
      <c r="E468" s="12">
        <v>44.7</v>
      </c>
      <c r="F468" s="12">
        <f>LOOKUP($E$21:$E$621,$B$21:$B$81,$C$21:$C$81)</f>
        <v>1500</v>
      </c>
      <c r="H468" s="12">
        <v>44.7</v>
      </c>
      <c r="I468" s="12">
        <f t="shared" si="42"/>
        <v>1500</v>
      </c>
    </row>
    <row r="469" spans="5:9" ht="12.75">
      <c r="E469" s="12">
        <v>44.8</v>
      </c>
      <c r="F469" s="12">
        <f aca="true" t="shared" si="48" ref="F469:F479">F468+(($F$480-$F$468)/(ROW($F$480)-ROW($F$468)))</f>
        <v>1500</v>
      </c>
      <c r="H469" s="12">
        <v>44.8</v>
      </c>
      <c r="I469" s="12">
        <f aca="true" t="shared" si="49" ref="I469:I532">$F469*$I$17/$B$5</f>
        <v>1500</v>
      </c>
    </row>
    <row r="470" spans="5:9" ht="12.75">
      <c r="E470" s="12">
        <v>44.9</v>
      </c>
      <c r="F470" s="12">
        <f t="shared" si="48"/>
        <v>1500</v>
      </c>
      <c r="H470" s="12">
        <v>44.9</v>
      </c>
      <c r="I470" s="12">
        <f t="shared" si="49"/>
        <v>1500</v>
      </c>
    </row>
    <row r="471" spans="5:9" ht="12.75">
      <c r="E471" s="12">
        <v>45</v>
      </c>
      <c r="F471" s="12">
        <f t="shared" si="48"/>
        <v>1500</v>
      </c>
      <c r="H471" s="12">
        <v>45</v>
      </c>
      <c r="I471" s="12">
        <f t="shared" si="49"/>
        <v>1500</v>
      </c>
    </row>
    <row r="472" spans="5:9" ht="12.75">
      <c r="E472" s="12">
        <v>45.1</v>
      </c>
      <c r="F472" s="12">
        <f t="shared" si="48"/>
        <v>1500</v>
      </c>
      <c r="H472" s="12">
        <v>45.1</v>
      </c>
      <c r="I472" s="12">
        <f t="shared" si="49"/>
        <v>1500</v>
      </c>
    </row>
    <row r="473" spans="5:9" ht="12.75">
      <c r="E473" s="12">
        <v>45.2</v>
      </c>
      <c r="F473" s="12">
        <f t="shared" si="48"/>
        <v>1500</v>
      </c>
      <c r="H473" s="12">
        <v>45.2</v>
      </c>
      <c r="I473" s="12">
        <f t="shared" si="49"/>
        <v>1500</v>
      </c>
    </row>
    <row r="474" spans="5:9" ht="12.75">
      <c r="E474" s="12">
        <v>45.3</v>
      </c>
      <c r="F474" s="12">
        <f t="shared" si="48"/>
        <v>1500</v>
      </c>
      <c r="H474" s="12">
        <v>45.3</v>
      </c>
      <c r="I474" s="12">
        <f t="shared" si="49"/>
        <v>1500</v>
      </c>
    </row>
    <row r="475" spans="5:9" ht="12.75">
      <c r="E475" s="12">
        <v>45.4</v>
      </c>
      <c r="F475" s="12">
        <f t="shared" si="48"/>
        <v>1500</v>
      </c>
      <c r="H475" s="12">
        <v>45.4</v>
      </c>
      <c r="I475" s="12">
        <f t="shared" si="49"/>
        <v>1500</v>
      </c>
    </row>
    <row r="476" spans="5:9" ht="12.75">
      <c r="E476" s="12">
        <v>45.5</v>
      </c>
      <c r="F476" s="12">
        <f t="shared" si="48"/>
        <v>1500</v>
      </c>
      <c r="H476" s="12">
        <v>45.5</v>
      </c>
      <c r="I476" s="12">
        <f t="shared" si="49"/>
        <v>1500</v>
      </c>
    </row>
    <row r="477" spans="5:9" ht="12.75">
      <c r="E477" s="12">
        <v>45.6</v>
      </c>
      <c r="F477" s="12">
        <f t="shared" si="48"/>
        <v>1500</v>
      </c>
      <c r="H477" s="12">
        <v>45.6</v>
      </c>
      <c r="I477" s="12">
        <f t="shared" si="49"/>
        <v>1500</v>
      </c>
    </row>
    <row r="478" spans="5:9" ht="12.75">
      <c r="E478" s="12">
        <v>45.7</v>
      </c>
      <c r="F478" s="12">
        <f t="shared" si="48"/>
        <v>1500</v>
      </c>
      <c r="H478" s="12">
        <v>45.7</v>
      </c>
      <c r="I478" s="12">
        <f t="shared" si="49"/>
        <v>1500</v>
      </c>
    </row>
    <row r="479" spans="5:9" ht="12.75">
      <c r="E479" s="12">
        <v>45.8</v>
      </c>
      <c r="F479" s="12">
        <f t="shared" si="48"/>
        <v>1500</v>
      </c>
      <c r="H479" s="12">
        <v>45.8</v>
      </c>
      <c r="I479" s="12">
        <f t="shared" si="49"/>
        <v>1500</v>
      </c>
    </row>
    <row r="480" spans="5:9" ht="12.75">
      <c r="E480" s="12">
        <v>45.9</v>
      </c>
      <c r="F480" s="12">
        <f>LOOKUP($E$21:$E$621,$B$21:$B$81,$C$21:$C$81)</f>
        <v>1500</v>
      </c>
      <c r="H480" s="12">
        <v>45.9</v>
      </c>
      <c r="I480" s="12">
        <f t="shared" si="49"/>
        <v>1500</v>
      </c>
    </row>
    <row r="481" spans="5:9" ht="12.75">
      <c r="E481" s="12">
        <v>46</v>
      </c>
      <c r="F481" s="12">
        <f>F480+(($F$491-$F$480)/(ROW($F$491)-ROW($F$468)))</f>
        <v>1500</v>
      </c>
      <c r="H481" s="12">
        <v>46</v>
      </c>
      <c r="I481" s="12">
        <f t="shared" si="49"/>
        <v>1500</v>
      </c>
    </row>
    <row r="482" spans="5:9" ht="12.75">
      <c r="E482" s="12">
        <v>46.1</v>
      </c>
      <c r="F482" s="12">
        <f aca="true" t="shared" si="50" ref="F482:F490">F481+(($F$491-$F$468)/(ROW($F$491)-ROW($F$480)))</f>
        <v>1500</v>
      </c>
      <c r="H482" s="12">
        <v>46.1</v>
      </c>
      <c r="I482" s="12">
        <f t="shared" si="49"/>
        <v>1500</v>
      </c>
    </row>
    <row r="483" spans="5:9" ht="12.75">
      <c r="E483" s="12">
        <v>46.2</v>
      </c>
      <c r="F483" s="12">
        <f t="shared" si="50"/>
        <v>1500</v>
      </c>
      <c r="H483" s="12">
        <v>46.2</v>
      </c>
      <c r="I483" s="12">
        <f t="shared" si="49"/>
        <v>1500</v>
      </c>
    </row>
    <row r="484" spans="5:9" ht="12.75">
      <c r="E484" s="12">
        <v>46.3</v>
      </c>
      <c r="F484" s="12">
        <f t="shared" si="50"/>
        <v>1500</v>
      </c>
      <c r="H484" s="12">
        <v>46.3</v>
      </c>
      <c r="I484" s="12">
        <f t="shared" si="49"/>
        <v>1500</v>
      </c>
    </row>
    <row r="485" spans="5:9" ht="12.75">
      <c r="E485" s="12">
        <v>46.4</v>
      </c>
      <c r="F485" s="12">
        <f t="shared" si="50"/>
        <v>1500</v>
      </c>
      <c r="H485" s="12">
        <v>46.4</v>
      </c>
      <c r="I485" s="12">
        <f t="shared" si="49"/>
        <v>1500</v>
      </c>
    </row>
    <row r="486" spans="5:9" ht="12.75">
      <c r="E486" s="12">
        <v>46.5</v>
      </c>
      <c r="F486" s="12">
        <f t="shared" si="50"/>
        <v>1500</v>
      </c>
      <c r="H486" s="12">
        <v>46.5</v>
      </c>
      <c r="I486" s="12">
        <f t="shared" si="49"/>
        <v>1500</v>
      </c>
    </row>
    <row r="487" spans="5:9" ht="12.75">
      <c r="E487" s="12">
        <v>46.6</v>
      </c>
      <c r="F487" s="12">
        <f t="shared" si="50"/>
        <v>1500</v>
      </c>
      <c r="H487" s="12">
        <v>46.6</v>
      </c>
      <c r="I487" s="12">
        <f t="shared" si="49"/>
        <v>1500</v>
      </c>
    </row>
    <row r="488" spans="5:9" ht="12.75">
      <c r="E488" s="12">
        <v>46.7</v>
      </c>
      <c r="F488" s="12">
        <f t="shared" si="50"/>
        <v>1500</v>
      </c>
      <c r="H488" s="12">
        <v>46.7</v>
      </c>
      <c r="I488" s="12">
        <f t="shared" si="49"/>
        <v>1500</v>
      </c>
    </row>
    <row r="489" spans="5:9" ht="12.75">
      <c r="E489" s="12">
        <v>46.8</v>
      </c>
      <c r="F489" s="12">
        <f t="shared" si="50"/>
        <v>1500</v>
      </c>
      <c r="H489" s="12">
        <v>46.8</v>
      </c>
      <c r="I489" s="12">
        <f t="shared" si="49"/>
        <v>1500</v>
      </c>
    </row>
    <row r="490" spans="5:9" ht="12.75">
      <c r="E490" s="12">
        <v>46.9</v>
      </c>
      <c r="F490" s="12">
        <f t="shared" si="50"/>
        <v>1500</v>
      </c>
      <c r="H490" s="12">
        <v>46.9</v>
      </c>
      <c r="I490" s="12">
        <f t="shared" si="49"/>
        <v>1500</v>
      </c>
    </row>
    <row r="491" spans="5:9" ht="12.75">
      <c r="E491" s="12">
        <v>47</v>
      </c>
      <c r="F491" s="12">
        <f>LOOKUP($E$21:$E$621,$B$21:$B$81,$C$21:$C$81)</f>
        <v>1500</v>
      </c>
      <c r="H491" s="12">
        <v>47</v>
      </c>
      <c r="I491" s="12">
        <f t="shared" si="49"/>
        <v>1500</v>
      </c>
    </row>
    <row r="492" spans="5:9" ht="12.75">
      <c r="E492" s="12">
        <v>47.1</v>
      </c>
      <c r="F492" s="12">
        <f aca="true" t="shared" si="51" ref="F492:F501">F491+(($F$502-$F$491)/(ROW($F$502)-ROW($F$491)))</f>
        <v>1500</v>
      </c>
      <c r="H492" s="12">
        <v>47.1</v>
      </c>
      <c r="I492" s="12">
        <f t="shared" si="49"/>
        <v>1500</v>
      </c>
    </row>
    <row r="493" spans="5:9" ht="12.75">
      <c r="E493" s="12">
        <v>47.2</v>
      </c>
      <c r="F493" s="12">
        <f t="shared" si="51"/>
        <v>1500</v>
      </c>
      <c r="H493" s="12">
        <v>47.2</v>
      </c>
      <c r="I493" s="12">
        <f t="shared" si="49"/>
        <v>1500</v>
      </c>
    </row>
    <row r="494" spans="5:9" ht="12.75">
      <c r="E494" s="12">
        <v>47.3</v>
      </c>
      <c r="F494" s="12">
        <f t="shared" si="51"/>
        <v>1500</v>
      </c>
      <c r="H494" s="12">
        <v>47.3</v>
      </c>
      <c r="I494" s="12">
        <f t="shared" si="49"/>
        <v>1500</v>
      </c>
    </row>
    <row r="495" spans="5:9" ht="12.75">
      <c r="E495" s="12">
        <v>47.4</v>
      </c>
      <c r="F495" s="12">
        <f t="shared" si="51"/>
        <v>1500</v>
      </c>
      <c r="H495" s="12">
        <v>47.4</v>
      </c>
      <c r="I495" s="12">
        <f t="shared" si="49"/>
        <v>1500</v>
      </c>
    </row>
    <row r="496" spans="5:9" ht="12.75">
      <c r="E496" s="12">
        <v>47.5</v>
      </c>
      <c r="F496" s="12">
        <f t="shared" si="51"/>
        <v>1500</v>
      </c>
      <c r="H496" s="12">
        <v>47.5</v>
      </c>
      <c r="I496" s="12">
        <f t="shared" si="49"/>
        <v>1500</v>
      </c>
    </row>
    <row r="497" spans="5:9" ht="12.75">
      <c r="E497" s="12">
        <v>47.6</v>
      </c>
      <c r="F497" s="12">
        <f t="shared" si="51"/>
        <v>1500</v>
      </c>
      <c r="H497" s="12">
        <v>47.6</v>
      </c>
      <c r="I497" s="12">
        <f t="shared" si="49"/>
        <v>1500</v>
      </c>
    </row>
    <row r="498" spans="5:9" ht="12.75">
      <c r="E498" s="12">
        <v>47.7</v>
      </c>
      <c r="F498" s="12">
        <f t="shared" si="51"/>
        <v>1500</v>
      </c>
      <c r="H498" s="12">
        <v>47.7</v>
      </c>
      <c r="I498" s="12">
        <f t="shared" si="49"/>
        <v>1500</v>
      </c>
    </row>
    <row r="499" spans="5:9" ht="12.75">
      <c r="E499" s="12">
        <v>47.8</v>
      </c>
      <c r="F499" s="12">
        <f t="shared" si="51"/>
        <v>1500</v>
      </c>
      <c r="H499" s="12">
        <v>47.8</v>
      </c>
      <c r="I499" s="12">
        <f t="shared" si="49"/>
        <v>1500</v>
      </c>
    </row>
    <row r="500" spans="5:9" ht="12.75">
      <c r="E500" s="12">
        <v>47.9</v>
      </c>
      <c r="F500" s="12">
        <f t="shared" si="51"/>
        <v>1500</v>
      </c>
      <c r="H500" s="12">
        <v>47.9</v>
      </c>
      <c r="I500" s="12">
        <f t="shared" si="49"/>
        <v>1500</v>
      </c>
    </row>
    <row r="501" spans="5:9" ht="12.75">
      <c r="E501" s="12">
        <v>48</v>
      </c>
      <c r="F501" s="12">
        <f t="shared" si="51"/>
        <v>1500</v>
      </c>
      <c r="H501" s="12">
        <v>48</v>
      </c>
      <c r="I501" s="12">
        <f t="shared" si="49"/>
        <v>1500</v>
      </c>
    </row>
    <row r="502" spans="5:9" ht="12.75">
      <c r="E502" s="12">
        <v>48.1</v>
      </c>
      <c r="F502" s="12">
        <f>LOOKUP($E$21:$E$621,$B$21:$B$81,$C$21:$C$81)</f>
        <v>1500</v>
      </c>
      <c r="H502" s="12">
        <v>48.1</v>
      </c>
      <c r="I502" s="12">
        <f t="shared" si="49"/>
        <v>1500</v>
      </c>
    </row>
    <row r="503" spans="5:9" ht="12.75">
      <c r="E503" s="12">
        <v>48.2</v>
      </c>
      <c r="F503" s="12">
        <f aca="true" t="shared" si="52" ref="F503:F512">F502+(($F$513-$F$502)/(ROW($F$513)-ROW($F$502)))</f>
        <v>1500</v>
      </c>
      <c r="H503" s="12">
        <v>48.2</v>
      </c>
      <c r="I503" s="12">
        <f t="shared" si="49"/>
        <v>1500</v>
      </c>
    </row>
    <row r="504" spans="5:9" ht="12.75">
      <c r="E504" s="12">
        <v>48.3</v>
      </c>
      <c r="F504" s="12">
        <f t="shared" si="52"/>
        <v>1500</v>
      </c>
      <c r="H504" s="12">
        <v>48.3</v>
      </c>
      <c r="I504" s="12">
        <f t="shared" si="49"/>
        <v>1500</v>
      </c>
    </row>
    <row r="505" spans="5:9" ht="12.75">
      <c r="E505" s="12">
        <v>48.4</v>
      </c>
      <c r="F505" s="12">
        <f t="shared" si="52"/>
        <v>1500</v>
      </c>
      <c r="H505" s="12">
        <v>48.4</v>
      </c>
      <c r="I505" s="12">
        <f t="shared" si="49"/>
        <v>1500</v>
      </c>
    </row>
    <row r="506" spans="5:9" ht="12.75">
      <c r="E506" s="12">
        <v>48.5</v>
      </c>
      <c r="F506" s="12">
        <f t="shared" si="52"/>
        <v>1500</v>
      </c>
      <c r="H506" s="12">
        <v>48.5</v>
      </c>
      <c r="I506" s="12">
        <f t="shared" si="49"/>
        <v>1500</v>
      </c>
    </row>
    <row r="507" spans="5:9" ht="12.75">
      <c r="E507" s="12">
        <v>48.6</v>
      </c>
      <c r="F507" s="12">
        <f t="shared" si="52"/>
        <v>1500</v>
      </c>
      <c r="H507" s="12">
        <v>48.6</v>
      </c>
      <c r="I507" s="12">
        <f t="shared" si="49"/>
        <v>1500</v>
      </c>
    </row>
    <row r="508" spans="5:9" ht="12.75">
      <c r="E508" s="12">
        <v>48.7</v>
      </c>
      <c r="F508" s="12">
        <f t="shared" si="52"/>
        <v>1500</v>
      </c>
      <c r="H508" s="12">
        <v>48.7</v>
      </c>
      <c r="I508" s="12">
        <f t="shared" si="49"/>
        <v>1500</v>
      </c>
    </row>
    <row r="509" spans="5:9" ht="12.75">
      <c r="E509" s="12">
        <v>48.8</v>
      </c>
      <c r="F509" s="12">
        <f t="shared" si="52"/>
        <v>1500</v>
      </c>
      <c r="H509" s="12">
        <v>48.8</v>
      </c>
      <c r="I509" s="12">
        <f t="shared" si="49"/>
        <v>1500</v>
      </c>
    </row>
    <row r="510" spans="5:9" ht="12.75">
      <c r="E510" s="12">
        <v>48.9</v>
      </c>
      <c r="F510" s="12">
        <f t="shared" si="52"/>
        <v>1500</v>
      </c>
      <c r="H510" s="12">
        <v>48.9</v>
      </c>
      <c r="I510" s="12">
        <f t="shared" si="49"/>
        <v>1500</v>
      </c>
    </row>
    <row r="511" spans="5:9" ht="12.75">
      <c r="E511" s="12">
        <v>49</v>
      </c>
      <c r="F511" s="12">
        <f t="shared" si="52"/>
        <v>1500</v>
      </c>
      <c r="H511" s="12">
        <v>49</v>
      </c>
      <c r="I511" s="12">
        <f t="shared" si="49"/>
        <v>1500</v>
      </c>
    </row>
    <row r="512" spans="5:9" ht="12.75">
      <c r="E512" s="12">
        <v>49.1</v>
      </c>
      <c r="F512" s="12">
        <f t="shared" si="52"/>
        <v>1500</v>
      </c>
      <c r="H512" s="12">
        <v>49.1</v>
      </c>
      <c r="I512" s="12">
        <f t="shared" si="49"/>
        <v>1500</v>
      </c>
    </row>
    <row r="513" spans="5:9" ht="12.75">
      <c r="E513" s="12">
        <v>49.2</v>
      </c>
      <c r="F513" s="12">
        <f>LOOKUP($E$21:$E$621,$B$21:$B$81,$C$21:$C$81)</f>
        <v>1500</v>
      </c>
      <c r="H513" s="12">
        <v>49.2</v>
      </c>
      <c r="I513" s="12">
        <f t="shared" si="49"/>
        <v>1500</v>
      </c>
    </row>
    <row r="514" spans="5:9" ht="12.75">
      <c r="E514" s="12">
        <v>49.3</v>
      </c>
      <c r="F514" s="12">
        <f aca="true" t="shared" si="53" ref="F514:F523">F513+(($F$524-$F$513)/(ROW($F$524)-ROW($F$513)))</f>
        <v>1363.6363636363635</v>
      </c>
      <c r="H514" s="12">
        <v>49.3</v>
      </c>
      <c r="I514" s="12">
        <f t="shared" si="49"/>
        <v>1363.6363636363635</v>
      </c>
    </row>
    <row r="515" spans="5:9" ht="12.75">
      <c r="E515" s="12">
        <v>49.4</v>
      </c>
      <c r="F515" s="12">
        <f t="shared" si="53"/>
        <v>1227.272727272727</v>
      </c>
      <c r="H515" s="12">
        <v>49.4</v>
      </c>
      <c r="I515" s="12">
        <f t="shared" si="49"/>
        <v>1227.272727272727</v>
      </c>
    </row>
    <row r="516" spans="5:9" ht="12.75">
      <c r="E516" s="12">
        <v>49.5</v>
      </c>
      <c r="F516" s="12">
        <f t="shared" si="53"/>
        <v>1090.9090909090905</v>
      </c>
      <c r="H516" s="12">
        <v>49.5</v>
      </c>
      <c r="I516" s="12">
        <f t="shared" si="49"/>
        <v>1090.9090909090905</v>
      </c>
    </row>
    <row r="517" spans="5:9" ht="12.75">
      <c r="E517" s="12">
        <v>49.6</v>
      </c>
      <c r="F517" s="12">
        <f t="shared" si="53"/>
        <v>954.5454545454542</v>
      </c>
      <c r="H517" s="12">
        <v>49.6</v>
      </c>
      <c r="I517" s="12">
        <f t="shared" si="49"/>
        <v>954.5454545454542</v>
      </c>
    </row>
    <row r="518" spans="5:9" ht="12.75">
      <c r="E518" s="12">
        <v>49.7</v>
      </c>
      <c r="F518" s="12">
        <f t="shared" si="53"/>
        <v>818.1818181818178</v>
      </c>
      <c r="H518" s="12">
        <v>49.7</v>
      </c>
      <c r="I518" s="12">
        <f t="shared" si="49"/>
        <v>818.1818181818177</v>
      </c>
    </row>
    <row r="519" spans="5:9" ht="12.75">
      <c r="E519" s="12">
        <v>49.8</v>
      </c>
      <c r="F519" s="12">
        <f t="shared" si="53"/>
        <v>681.8181818181814</v>
      </c>
      <c r="H519" s="12">
        <v>49.8</v>
      </c>
      <c r="I519" s="12">
        <f t="shared" si="49"/>
        <v>681.8181818181814</v>
      </c>
    </row>
    <row r="520" spans="5:9" ht="12.75">
      <c r="E520" s="12">
        <v>49.9</v>
      </c>
      <c r="F520" s="12">
        <f t="shared" si="53"/>
        <v>545.454545454545</v>
      </c>
      <c r="H520" s="12">
        <v>49.9</v>
      </c>
      <c r="I520" s="12">
        <f t="shared" si="49"/>
        <v>545.454545454545</v>
      </c>
    </row>
    <row r="521" spans="5:9" ht="12.75">
      <c r="E521" s="12">
        <v>50</v>
      </c>
      <c r="F521" s="12">
        <f t="shared" si="53"/>
        <v>409.09090909090867</v>
      </c>
      <c r="H521" s="12">
        <v>50</v>
      </c>
      <c r="I521" s="12">
        <f t="shared" si="49"/>
        <v>409.0909090909086</v>
      </c>
    </row>
    <row r="522" spans="5:9" ht="12.75">
      <c r="E522" s="12">
        <v>50.1</v>
      </c>
      <c r="F522" s="12">
        <f t="shared" si="53"/>
        <v>272.7272727272723</v>
      </c>
      <c r="H522" s="12">
        <v>50.1</v>
      </c>
      <c r="I522" s="12">
        <f t="shared" si="49"/>
        <v>272.7272727272723</v>
      </c>
    </row>
    <row r="523" spans="5:9" ht="12.75">
      <c r="E523" s="12">
        <v>50.2</v>
      </c>
      <c r="F523" s="12">
        <f t="shared" si="53"/>
        <v>136.36363636363592</v>
      </c>
      <c r="H523" s="12">
        <v>50.2</v>
      </c>
      <c r="I523" s="12">
        <f t="shared" si="49"/>
        <v>136.36363636363592</v>
      </c>
    </row>
    <row r="524" spans="5:9" ht="12.75">
      <c r="E524" s="12">
        <v>50.3</v>
      </c>
      <c r="F524" s="12">
        <f>LOOKUP($E$21:$E$621,$B$21:$B$81,$C$21:$C$81)</f>
        <v>0</v>
      </c>
      <c r="H524" s="12">
        <v>50.3</v>
      </c>
      <c r="I524" s="12">
        <f t="shared" si="49"/>
        <v>0</v>
      </c>
    </row>
    <row r="525" spans="5:9" ht="12.75">
      <c r="E525" s="12">
        <v>50.4</v>
      </c>
      <c r="F525" s="12">
        <f aca="true" t="shared" si="54" ref="F525:F534">F524+(($F$535-$F$524)/(ROW($F$535)-ROW($F$524)))</f>
        <v>0</v>
      </c>
      <c r="H525" s="12">
        <v>50.4</v>
      </c>
      <c r="I525" s="12">
        <f t="shared" si="49"/>
        <v>0</v>
      </c>
    </row>
    <row r="526" spans="5:9" ht="12.75">
      <c r="E526" s="12">
        <v>50.5</v>
      </c>
      <c r="F526" s="12">
        <f t="shared" si="54"/>
        <v>0</v>
      </c>
      <c r="H526" s="12">
        <v>50.5</v>
      </c>
      <c r="I526" s="12">
        <f t="shared" si="49"/>
        <v>0</v>
      </c>
    </row>
    <row r="527" spans="5:9" ht="12.75">
      <c r="E527" s="12">
        <v>50.6</v>
      </c>
      <c r="F527" s="12">
        <f t="shared" si="54"/>
        <v>0</v>
      </c>
      <c r="H527" s="12">
        <v>50.6</v>
      </c>
      <c r="I527" s="12">
        <f t="shared" si="49"/>
        <v>0</v>
      </c>
    </row>
    <row r="528" spans="5:9" ht="12.75">
      <c r="E528" s="12">
        <v>50.7</v>
      </c>
      <c r="F528" s="12">
        <f t="shared" si="54"/>
        <v>0</v>
      </c>
      <c r="H528" s="12">
        <v>50.7</v>
      </c>
      <c r="I528" s="12">
        <f t="shared" si="49"/>
        <v>0</v>
      </c>
    </row>
    <row r="529" spans="5:9" ht="12.75">
      <c r="E529" s="12">
        <v>50.8</v>
      </c>
      <c r="F529" s="12">
        <f t="shared" si="54"/>
        <v>0</v>
      </c>
      <c r="H529" s="12">
        <v>50.8</v>
      </c>
      <c r="I529" s="12">
        <f t="shared" si="49"/>
        <v>0</v>
      </c>
    </row>
    <row r="530" spans="5:9" ht="12.75">
      <c r="E530" s="12">
        <v>50.9</v>
      </c>
      <c r="F530" s="12">
        <f t="shared" si="54"/>
        <v>0</v>
      </c>
      <c r="H530" s="12">
        <v>50.9</v>
      </c>
      <c r="I530" s="12">
        <f t="shared" si="49"/>
        <v>0</v>
      </c>
    </row>
    <row r="531" spans="5:9" ht="12.75">
      <c r="E531" s="12">
        <v>51</v>
      </c>
      <c r="F531" s="12">
        <f t="shared" si="54"/>
        <v>0</v>
      </c>
      <c r="H531" s="12">
        <v>51</v>
      </c>
      <c r="I531" s="12">
        <f t="shared" si="49"/>
        <v>0</v>
      </c>
    </row>
    <row r="532" spans="5:9" ht="12.75">
      <c r="E532" s="12">
        <v>51.1</v>
      </c>
      <c r="F532" s="12">
        <f t="shared" si="54"/>
        <v>0</v>
      </c>
      <c r="H532" s="12">
        <v>51.1</v>
      </c>
      <c r="I532" s="12">
        <f t="shared" si="49"/>
        <v>0</v>
      </c>
    </row>
    <row r="533" spans="5:9" ht="12.75">
      <c r="E533" s="12">
        <v>51.2</v>
      </c>
      <c r="F533" s="12">
        <f t="shared" si="54"/>
        <v>0</v>
      </c>
      <c r="H533" s="12">
        <v>51.2</v>
      </c>
      <c r="I533" s="12">
        <f aca="true" t="shared" si="55" ref="I533:I596">$F533*$I$17/$B$5</f>
        <v>0</v>
      </c>
    </row>
    <row r="534" spans="5:9" ht="12.75">
      <c r="E534" s="12">
        <v>51.3</v>
      </c>
      <c r="F534" s="12">
        <f t="shared" si="54"/>
        <v>0</v>
      </c>
      <c r="H534" s="12">
        <v>51.3</v>
      </c>
      <c r="I534" s="12">
        <f t="shared" si="55"/>
        <v>0</v>
      </c>
    </row>
    <row r="535" spans="5:9" ht="12.75">
      <c r="E535" s="12">
        <v>51.4</v>
      </c>
      <c r="F535" s="12">
        <f>LOOKUP($E$21:$E$621,$B$21:$B$81,$C$21:$C$81)</f>
        <v>0</v>
      </c>
      <c r="H535" s="12">
        <v>51.4</v>
      </c>
      <c r="I535" s="12">
        <f t="shared" si="55"/>
        <v>0</v>
      </c>
    </row>
    <row r="536" spans="5:9" ht="12.75">
      <c r="E536" s="12">
        <v>51.5</v>
      </c>
      <c r="F536" s="12">
        <f aca="true" t="shared" si="56" ref="F536:F546">F535+(($F$547-$F$535)/(ROW($F$547)-ROW($F$535)))</f>
        <v>0</v>
      </c>
      <c r="H536" s="12">
        <v>51.5</v>
      </c>
      <c r="I536" s="12">
        <f t="shared" si="55"/>
        <v>0</v>
      </c>
    </row>
    <row r="537" spans="5:9" ht="12.75">
      <c r="E537" s="12">
        <v>51.6</v>
      </c>
      <c r="F537" s="12">
        <f t="shared" si="56"/>
        <v>0</v>
      </c>
      <c r="H537" s="12">
        <v>51.6</v>
      </c>
      <c r="I537" s="12">
        <f t="shared" si="55"/>
        <v>0</v>
      </c>
    </row>
    <row r="538" spans="5:9" ht="12.75">
      <c r="E538" s="12">
        <v>51.7</v>
      </c>
      <c r="F538" s="12">
        <f t="shared" si="56"/>
        <v>0</v>
      </c>
      <c r="H538" s="12">
        <v>51.7</v>
      </c>
      <c r="I538" s="12">
        <f t="shared" si="55"/>
        <v>0</v>
      </c>
    </row>
    <row r="539" spans="5:9" ht="12.75">
      <c r="E539" s="12">
        <v>51.8</v>
      </c>
      <c r="F539" s="12">
        <f t="shared" si="56"/>
        <v>0</v>
      </c>
      <c r="H539" s="12">
        <v>51.8</v>
      </c>
      <c r="I539" s="12">
        <f t="shared" si="55"/>
        <v>0</v>
      </c>
    </row>
    <row r="540" spans="5:9" ht="12.75">
      <c r="E540" s="12">
        <v>51.9</v>
      </c>
      <c r="F540" s="12">
        <f t="shared" si="56"/>
        <v>0</v>
      </c>
      <c r="H540" s="12">
        <v>51.9</v>
      </c>
      <c r="I540" s="12">
        <f t="shared" si="55"/>
        <v>0</v>
      </c>
    </row>
    <row r="541" spans="5:9" ht="12.75">
      <c r="E541" s="12">
        <v>52</v>
      </c>
      <c r="F541" s="12">
        <f t="shared" si="56"/>
        <v>0</v>
      </c>
      <c r="H541" s="12">
        <v>52</v>
      </c>
      <c r="I541" s="12">
        <f t="shared" si="55"/>
        <v>0</v>
      </c>
    </row>
    <row r="542" spans="5:9" ht="12.75">
      <c r="E542" s="12">
        <v>52.1</v>
      </c>
      <c r="F542" s="12">
        <f t="shared" si="56"/>
        <v>0</v>
      </c>
      <c r="H542" s="12">
        <v>52.1</v>
      </c>
      <c r="I542" s="12">
        <f t="shared" si="55"/>
        <v>0</v>
      </c>
    </row>
    <row r="543" spans="5:9" ht="12.75">
      <c r="E543" s="12">
        <v>52.2</v>
      </c>
      <c r="F543" s="12">
        <f t="shared" si="56"/>
        <v>0</v>
      </c>
      <c r="H543" s="12">
        <v>52.2</v>
      </c>
      <c r="I543" s="12">
        <f t="shared" si="55"/>
        <v>0</v>
      </c>
    </row>
    <row r="544" spans="5:9" ht="12.75">
      <c r="E544" s="12">
        <v>52.3</v>
      </c>
      <c r="F544" s="12">
        <f t="shared" si="56"/>
        <v>0</v>
      </c>
      <c r="H544" s="12">
        <v>52.3</v>
      </c>
      <c r="I544" s="12">
        <f t="shared" si="55"/>
        <v>0</v>
      </c>
    </row>
    <row r="545" spans="5:9" ht="12.75">
      <c r="E545" s="12">
        <v>52.4</v>
      </c>
      <c r="F545" s="12">
        <f t="shared" si="56"/>
        <v>0</v>
      </c>
      <c r="H545" s="12">
        <v>52.4</v>
      </c>
      <c r="I545" s="12">
        <f t="shared" si="55"/>
        <v>0</v>
      </c>
    </row>
    <row r="546" spans="5:9" ht="12.75">
      <c r="E546" s="12">
        <v>52.5</v>
      </c>
      <c r="F546" s="12">
        <f t="shared" si="56"/>
        <v>0</v>
      </c>
      <c r="H546" s="12">
        <v>52.5</v>
      </c>
      <c r="I546" s="12">
        <f t="shared" si="55"/>
        <v>0</v>
      </c>
    </row>
    <row r="547" spans="5:9" ht="12.75">
      <c r="E547" s="12">
        <v>52.6</v>
      </c>
      <c r="F547" s="12">
        <f>LOOKUP($E$21:$E$621,$B$21:$B$81,$C$21:$C$81)</f>
        <v>0</v>
      </c>
      <c r="H547" s="12">
        <v>52.6</v>
      </c>
      <c r="I547" s="12">
        <f t="shared" si="55"/>
        <v>0</v>
      </c>
    </row>
    <row r="548" spans="5:9" ht="12.75">
      <c r="E548" s="12">
        <v>52.7</v>
      </c>
      <c r="F548" s="12">
        <f aca="true" t="shared" si="57" ref="F548:F557">F547+(($F$558-$F$547)/(ROW($F$558)-ROW($F$547)))</f>
        <v>0</v>
      </c>
      <c r="H548" s="12">
        <v>52.7</v>
      </c>
      <c r="I548" s="12">
        <f t="shared" si="55"/>
        <v>0</v>
      </c>
    </row>
    <row r="549" spans="5:9" ht="12.75">
      <c r="E549" s="12">
        <v>52.8</v>
      </c>
      <c r="F549" s="12">
        <f t="shared" si="57"/>
        <v>0</v>
      </c>
      <c r="H549" s="12">
        <v>52.8</v>
      </c>
      <c r="I549" s="12">
        <f t="shared" si="55"/>
        <v>0</v>
      </c>
    </row>
    <row r="550" spans="5:9" ht="12.75">
      <c r="E550" s="12">
        <v>52.9</v>
      </c>
      <c r="F550" s="12">
        <f t="shared" si="57"/>
        <v>0</v>
      </c>
      <c r="H550" s="12">
        <v>52.9</v>
      </c>
      <c r="I550" s="12">
        <f t="shared" si="55"/>
        <v>0</v>
      </c>
    </row>
    <row r="551" spans="5:9" ht="12.75">
      <c r="E551" s="12">
        <v>53</v>
      </c>
      <c r="F551" s="12">
        <f t="shared" si="57"/>
        <v>0</v>
      </c>
      <c r="H551" s="12">
        <v>53</v>
      </c>
      <c r="I551" s="12">
        <f t="shared" si="55"/>
        <v>0</v>
      </c>
    </row>
    <row r="552" spans="5:9" ht="12.75">
      <c r="E552" s="12">
        <v>53.1</v>
      </c>
      <c r="F552" s="12">
        <f t="shared" si="57"/>
        <v>0</v>
      </c>
      <c r="H552" s="12">
        <v>53.1</v>
      </c>
      <c r="I552" s="12">
        <f t="shared" si="55"/>
        <v>0</v>
      </c>
    </row>
    <row r="553" spans="5:9" ht="12.75">
      <c r="E553" s="12">
        <v>53.2</v>
      </c>
      <c r="F553" s="12">
        <f t="shared" si="57"/>
        <v>0</v>
      </c>
      <c r="H553" s="12">
        <v>53.2</v>
      </c>
      <c r="I553" s="12">
        <f t="shared" si="55"/>
        <v>0</v>
      </c>
    </row>
    <row r="554" spans="5:9" ht="12.75">
      <c r="E554" s="12">
        <v>53.3</v>
      </c>
      <c r="F554" s="12">
        <f t="shared" si="57"/>
        <v>0</v>
      </c>
      <c r="H554" s="12">
        <v>53.3</v>
      </c>
      <c r="I554" s="12">
        <f t="shared" si="55"/>
        <v>0</v>
      </c>
    </row>
    <row r="555" spans="5:9" ht="12.75">
      <c r="E555" s="12">
        <v>53.4</v>
      </c>
      <c r="F555" s="12">
        <f t="shared" si="57"/>
        <v>0</v>
      </c>
      <c r="H555" s="12">
        <v>53.4</v>
      </c>
      <c r="I555" s="12">
        <f t="shared" si="55"/>
        <v>0</v>
      </c>
    </row>
    <row r="556" spans="5:9" ht="12.75">
      <c r="E556" s="12">
        <v>53.5</v>
      </c>
      <c r="F556" s="12">
        <f t="shared" si="57"/>
        <v>0</v>
      </c>
      <c r="H556" s="12">
        <v>53.5</v>
      </c>
      <c r="I556" s="12">
        <f t="shared" si="55"/>
        <v>0</v>
      </c>
    </row>
    <row r="557" spans="5:9" ht="12.75">
      <c r="E557" s="12">
        <v>53.6</v>
      </c>
      <c r="F557" s="12">
        <f t="shared" si="57"/>
        <v>0</v>
      </c>
      <c r="H557" s="12">
        <v>53.6</v>
      </c>
      <c r="I557" s="12">
        <f t="shared" si="55"/>
        <v>0</v>
      </c>
    </row>
    <row r="558" spans="5:9" ht="12.75">
      <c r="E558" s="12">
        <v>53.7</v>
      </c>
      <c r="F558" s="12">
        <f>LOOKUP($E$21:$E$621,$B$21:$B$81,$C$21:$C$81)</f>
        <v>0</v>
      </c>
      <c r="H558" s="12">
        <v>53.7</v>
      </c>
      <c r="I558" s="12">
        <f t="shared" si="55"/>
        <v>0</v>
      </c>
    </row>
    <row r="559" spans="5:9" ht="12.75">
      <c r="E559" s="12">
        <v>53.8</v>
      </c>
      <c r="F559" s="12">
        <f aca="true" t="shared" si="58" ref="F559:F568">F558+(($F$569-$F$558)/(ROW($F$569)-ROW($F$558)))</f>
        <v>0</v>
      </c>
      <c r="H559" s="12">
        <v>53.8</v>
      </c>
      <c r="I559" s="12">
        <f t="shared" si="55"/>
        <v>0</v>
      </c>
    </row>
    <row r="560" spans="5:9" ht="12.75">
      <c r="E560" s="12">
        <v>53.9</v>
      </c>
      <c r="F560" s="12">
        <f t="shared" si="58"/>
        <v>0</v>
      </c>
      <c r="H560" s="12">
        <v>53.9</v>
      </c>
      <c r="I560" s="12">
        <f t="shared" si="55"/>
        <v>0</v>
      </c>
    </row>
    <row r="561" spans="5:9" ht="12.75">
      <c r="E561" s="12">
        <v>54</v>
      </c>
      <c r="F561" s="12">
        <f t="shared" si="58"/>
        <v>0</v>
      </c>
      <c r="H561" s="12">
        <v>54</v>
      </c>
      <c r="I561" s="12">
        <f t="shared" si="55"/>
        <v>0</v>
      </c>
    </row>
    <row r="562" spans="5:9" ht="12.75">
      <c r="E562" s="12">
        <v>54.1</v>
      </c>
      <c r="F562" s="12">
        <f t="shared" si="58"/>
        <v>0</v>
      </c>
      <c r="H562" s="12">
        <v>54.1</v>
      </c>
      <c r="I562" s="12">
        <f t="shared" si="55"/>
        <v>0</v>
      </c>
    </row>
    <row r="563" spans="5:9" ht="12.75">
      <c r="E563" s="12">
        <v>54.2</v>
      </c>
      <c r="F563" s="12">
        <f t="shared" si="58"/>
        <v>0</v>
      </c>
      <c r="H563" s="12">
        <v>54.2</v>
      </c>
      <c r="I563" s="12">
        <f t="shared" si="55"/>
        <v>0</v>
      </c>
    </row>
    <row r="564" spans="5:9" ht="12.75">
      <c r="E564" s="12">
        <v>54.3</v>
      </c>
      <c r="F564" s="12">
        <f t="shared" si="58"/>
        <v>0</v>
      </c>
      <c r="H564" s="12">
        <v>54.3</v>
      </c>
      <c r="I564" s="12">
        <f t="shared" si="55"/>
        <v>0</v>
      </c>
    </row>
    <row r="565" spans="5:9" ht="12.75">
      <c r="E565" s="12">
        <v>54.4</v>
      </c>
      <c r="F565" s="12">
        <f t="shared" si="58"/>
        <v>0</v>
      </c>
      <c r="H565" s="12">
        <v>54.4</v>
      </c>
      <c r="I565" s="12">
        <f t="shared" si="55"/>
        <v>0</v>
      </c>
    </row>
    <row r="566" spans="5:9" ht="12.75">
      <c r="E566" s="12">
        <v>54.5</v>
      </c>
      <c r="F566" s="12">
        <f t="shared" si="58"/>
        <v>0</v>
      </c>
      <c r="H566" s="12">
        <v>54.5</v>
      </c>
      <c r="I566" s="12">
        <f t="shared" si="55"/>
        <v>0</v>
      </c>
    </row>
    <row r="567" spans="5:9" ht="12.75">
      <c r="E567" s="12">
        <v>54.6</v>
      </c>
      <c r="F567" s="12">
        <f t="shared" si="58"/>
        <v>0</v>
      </c>
      <c r="H567" s="12">
        <v>54.6</v>
      </c>
      <c r="I567" s="12">
        <f t="shared" si="55"/>
        <v>0</v>
      </c>
    </row>
    <row r="568" spans="5:9" ht="12.75">
      <c r="E568" s="12">
        <v>54.7</v>
      </c>
      <c r="F568" s="12">
        <f t="shared" si="58"/>
        <v>0</v>
      </c>
      <c r="H568" s="12">
        <v>54.7</v>
      </c>
      <c r="I568" s="12">
        <f t="shared" si="55"/>
        <v>0</v>
      </c>
    </row>
    <row r="569" spans="5:9" ht="12.75">
      <c r="E569" s="12">
        <v>54.8</v>
      </c>
      <c r="F569" s="12">
        <f>LOOKUP($E$21:$E$621,$B$21:$B$81,$C$21:$C$81)</f>
        <v>0</v>
      </c>
      <c r="H569" s="12">
        <v>54.8</v>
      </c>
      <c r="I569" s="12">
        <f t="shared" si="55"/>
        <v>0</v>
      </c>
    </row>
    <row r="570" spans="5:9" ht="12.75">
      <c r="E570" s="12">
        <v>54.9</v>
      </c>
      <c r="F570" s="12">
        <f aca="true" t="shared" si="59" ref="F570:F579">F569+(($F$580-$F$569)/(ROW($F$580)-ROW($F$569)))</f>
        <v>0</v>
      </c>
      <c r="H570" s="12">
        <v>54.9</v>
      </c>
      <c r="I570" s="12">
        <f t="shared" si="55"/>
        <v>0</v>
      </c>
    </row>
    <row r="571" spans="5:9" ht="12.75">
      <c r="E571" s="12">
        <v>55</v>
      </c>
      <c r="F571" s="12">
        <f t="shared" si="59"/>
        <v>0</v>
      </c>
      <c r="H571" s="12">
        <v>55</v>
      </c>
      <c r="I571" s="12">
        <f t="shared" si="55"/>
        <v>0</v>
      </c>
    </row>
    <row r="572" spans="5:9" ht="12.75">
      <c r="E572" s="12">
        <v>55.1</v>
      </c>
      <c r="F572" s="12">
        <f t="shared" si="59"/>
        <v>0</v>
      </c>
      <c r="H572" s="12">
        <v>55.1</v>
      </c>
      <c r="I572" s="12">
        <f t="shared" si="55"/>
        <v>0</v>
      </c>
    </row>
    <row r="573" spans="5:9" ht="12.75">
      <c r="E573" s="12">
        <v>55.2</v>
      </c>
      <c r="F573" s="12">
        <f t="shared" si="59"/>
        <v>0</v>
      </c>
      <c r="H573" s="12">
        <v>55.2</v>
      </c>
      <c r="I573" s="12">
        <f t="shared" si="55"/>
        <v>0</v>
      </c>
    </row>
    <row r="574" spans="5:9" ht="12.75">
      <c r="E574" s="12">
        <v>55.3</v>
      </c>
      <c r="F574" s="12">
        <f t="shared" si="59"/>
        <v>0</v>
      </c>
      <c r="H574" s="12">
        <v>55.3</v>
      </c>
      <c r="I574" s="12">
        <f t="shared" si="55"/>
        <v>0</v>
      </c>
    </row>
    <row r="575" spans="5:9" ht="12.75">
      <c r="E575" s="12">
        <v>55.4</v>
      </c>
      <c r="F575" s="12">
        <f t="shared" si="59"/>
        <v>0</v>
      </c>
      <c r="H575" s="12">
        <v>55.4</v>
      </c>
      <c r="I575" s="12">
        <f t="shared" si="55"/>
        <v>0</v>
      </c>
    </row>
    <row r="576" spans="5:9" ht="12.75">
      <c r="E576" s="12">
        <v>55.5</v>
      </c>
      <c r="F576" s="12">
        <f t="shared" si="59"/>
        <v>0</v>
      </c>
      <c r="H576" s="12">
        <v>55.5</v>
      </c>
      <c r="I576" s="12">
        <f t="shared" si="55"/>
        <v>0</v>
      </c>
    </row>
    <row r="577" spans="5:9" ht="12.75">
      <c r="E577" s="12">
        <v>55.6</v>
      </c>
      <c r="F577" s="12">
        <f t="shared" si="59"/>
        <v>0</v>
      </c>
      <c r="H577" s="12">
        <v>55.6</v>
      </c>
      <c r="I577" s="12">
        <f t="shared" si="55"/>
        <v>0</v>
      </c>
    </row>
    <row r="578" spans="5:9" ht="12.75">
      <c r="E578" s="12">
        <v>55.7</v>
      </c>
      <c r="F578" s="12">
        <f t="shared" si="59"/>
        <v>0</v>
      </c>
      <c r="H578" s="12">
        <v>55.7</v>
      </c>
      <c r="I578" s="12">
        <f t="shared" si="55"/>
        <v>0</v>
      </c>
    </row>
    <row r="579" spans="5:9" ht="12.75">
      <c r="E579" s="12">
        <v>55.8</v>
      </c>
      <c r="F579" s="12">
        <f t="shared" si="59"/>
        <v>0</v>
      </c>
      <c r="H579" s="12">
        <v>55.8</v>
      </c>
      <c r="I579" s="12">
        <f t="shared" si="55"/>
        <v>0</v>
      </c>
    </row>
    <row r="580" spans="5:9" ht="12.75">
      <c r="E580" s="12">
        <v>55.9</v>
      </c>
      <c r="F580" s="12">
        <f>LOOKUP($E$21:$E$621,$B$21:$B$81,$C$21:$C$81)</f>
        <v>0</v>
      </c>
      <c r="H580" s="12">
        <v>55.9</v>
      </c>
      <c r="I580" s="12">
        <f t="shared" si="55"/>
        <v>0</v>
      </c>
    </row>
    <row r="581" spans="5:9" ht="12.75">
      <c r="E581" s="12">
        <v>56</v>
      </c>
      <c r="F581" s="12">
        <f aca="true" t="shared" si="60" ref="F581:F590">F580+(($F$591-$F$580)/(ROW($F$591)-ROW($F$580)))</f>
        <v>0</v>
      </c>
      <c r="H581" s="12">
        <v>56</v>
      </c>
      <c r="I581" s="12">
        <f t="shared" si="55"/>
        <v>0</v>
      </c>
    </row>
    <row r="582" spans="5:9" ht="12.75">
      <c r="E582" s="12">
        <v>56.1</v>
      </c>
      <c r="F582" s="12">
        <f t="shared" si="60"/>
        <v>0</v>
      </c>
      <c r="H582" s="12">
        <v>56.1</v>
      </c>
      <c r="I582" s="12">
        <f t="shared" si="55"/>
        <v>0</v>
      </c>
    </row>
    <row r="583" spans="5:9" ht="12.75">
      <c r="E583" s="12">
        <v>56.2</v>
      </c>
      <c r="F583" s="12">
        <f t="shared" si="60"/>
        <v>0</v>
      </c>
      <c r="H583" s="12">
        <v>56.2</v>
      </c>
      <c r="I583" s="12">
        <f t="shared" si="55"/>
        <v>0</v>
      </c>
    </row>
    <row r="584" spans="5:9" ht="12.75">
      <c r="E584" s="12">
        <v>56.3</v>
      </c>
      <c r="F584" s="12">
        <f t="shared" si="60"/>
        <v>0</v>
      </c>
      <c r="H584" s="12">
        <v>56.3</v>
      </c>
      <c r="I584" s="12">
        <f t="shared" si="55"/>
        <v>0</v>
      </c>
    </row>
    <row r="585" spans="5:9" ht="12.75">
      <c r="E585" s="12">
        <v>56.4</v>
      </c>
      <c r="F585" s="12">
        <f t="shared" si="60"/>
        <v>0</v>
      </c>
      <c r="H585" s="12">
        <v>56.4</v>
      </c>
      <c r="I585" s="12">
        <f t="shared" si="55"/>
        <v>0</v>
      </c>
    </row>
    <row r="586" spans="5:9" ht="12.75">
      <c r="E586" s="12">
        <v>56.5</v>
      </c>
      <c r="F586" s="12">
        <f t="shared" si="60"/>
        <v>0</v>
      </c>
      <c r="H586" s="12">
        <v>56.5</v>
      </c>
      <c r="I586" s="12">
        <f t="shared" si="55"/>
        <v>0</v>
      </c>
    </row>
    <row r="587" spans="5:9" ht="12.75">
      <c r="E587" s="12">
        <v>56.6</v>
      </c>
      <c r="F587" s="12">
        <f t="shared" si="60"/>
        <v>0</v>
      </c>
      <c r="H587" s="12">
        <v>56.6</v>
      </c>
      <c r="I587" s="12">
        <f t="shared" si="55"/>
        <v>0</v>
      </c>
    </row>
    <row r="588" spans="5:9" ht="12.75">
      <c r="E588" s="12">
        <v>56.7</v>
      </c>
      <c r="F588" s="12">
        <f t="shared" si="60"/>
        <v>0</v>
      </c>
      <c r="H588" s="12">
        <v>56.7</v>
      </c>
      <c r="I588" s="12">
        <f t="shared" si="55"/>
        <v>0</v>
      </c>
    </row>
    <row r="589" spans="5:9" ht="12.75">
      <c r="E589" s="12">
        <v>56.8</v>
      </c>
      <c r="F589" s="12">
        <f t="shared" si="60"/>
        <v>0</v>
      </c>
      <c r="H589" s="12">
        <v>56.8</v>
      </c>
      <c r="I589" s="12">
        <f t="shared" si="55"/>
        <v>0</v>
      </c>
    </row>
    <row r="590" spans="5:9" ht="12.75">
      <c r="E590" s="12">
        <v>56.9</v>
      </c>
      <c r="F590" s="12">
        <f t="shared" si="60"/>
        <v>0</v>
      </c>
      <c r="H590" s="12">
        <v>56.9</v>
      </c>
      <c r="I590" s="12">
        <f t="shared" si="55"/>
        <v>0</v>
      </c>
    </row>
    <row r="591" spans="5:9" ht="12.75">
      <c r="E591" s="12">
        <v>57</v>
      </c>
      <c r="F591" s="12">
        <f>LOOKUP($E$21:$E$621,$B$21:$B$81,$C$21:$C$81)</f>
        <v>0</v>
      </c>
      <c r="H591" s="12">
        <v>57</v>
      </c>
      <c r="I591" s="12">
        <f t="shared" si="55"/>
        <v>0</v>
      </c>
    </row>
    <row r="592" spans="5:9" ht="12.75">
      <c r="E592" s="12">
        <v>57.1</v>
      </c>
      <c r="F592" s="12">
        <f aca="true" t="shared" si="61" ref="F592:F602">F591+(($F$603-$F$591)/(ROW($F$603)-ROW($F$591)))</f>
        <v>0</v>
      </c>
      <c r="H592" s="12">
        <v>57.1</v>
      </c>
      <c r="I592" s="12">
        <f t="shared" si="55"/>
        <v>0</v>
      </c>
    </row>
    <row r="593" spans="5:9" ht="12.75">
      <c r="E593" s="12">
        <v>57.2</v>
      </c>
      <c r="F593" s="12">
        <f t="shared" si="61"/>
        <v>0</v>
      </c>
      <c r="H593" s="12">
        <v>57.2</v>
      </c>
      <c r="I593" s="12">
        <f t="shared" si="55"/>
        <v>0</v>
      </c>
    </row>
    <row r="594" spans="5:9" ht="12.75">
      <c r="E594" s="12">
        <v>57.3</v>
      </c>
      <c r="F594" s="12">
        <f t="shared" si="61"/>
        <v>0</v>
      </c>
      <c r="H594" s="12">
        <v>57.3</v>
      </c>
      <c r="I594" s="12">
        <f t="shared" si="55"/>
        <v>0</v>
      </c>
    </row>
    <row r="595" spans="5:9" ht="12.75">
      <c r="E595" s="12">
        <v>57.4</v>
      </c>
      <c r="F595" s="12">
        <f t="shared" si="61"/>
        <v>0</v>
      </c>
      <c r="H595" s="12">
        <v>57.4</v>
      </c>
      <c r="I595" s="12">
        <f t="shared" si="55"/>
        <v>0</v>
      </c>
    </row>
    <row r="596" spans="5:9" ht="12.75">
      <c r="E596" s="12">
        <v>57.5</v>
      </c>
      <c r="F596" s="12">
        <f t="shared" si="61"/>
        <v>0</v>
      </c>
      <c r="H596" s="12">
        <v>57.5</v>
      </c>
      <c r="I596" s="12">
        <f t="shared" si="55"/>
        <v>0</v>
      </c>
    </row>
    <row r="597" spans="5:9" ht="12.75">
      <c r="E597" s="12">
        <v>57.6</v>
      </c>
      <c r="F597" s="12">
        <f t="shared" si="61"/>
        <v>0</v>
      </c>
      <c r="H597" s="12">
        <v>57.6</v>
      </c>
      <c r="I597" s="12">
        <f aca="true" t="shared" si="62" ref="I597:I660">$F597*$I$17/$B$5</f>
        <v>0</v>
      </c>
    </row>
    <row r="598" spans="5:9" ht="12.75">
      <c r="E598" s="12">
        <v>57.7</v>
      </c>
      <c r="F598" s="12">
        <f t="shared" si="61"/>
        <v>0</v>
      </c>
      <c r="H598" s="12">
        <v>57.7</v>
      </c>
      <c r="I598" s="12">
        <f t="shared" si="62"/>
        <v>0</v>
      </c>
    </row>
    <row r="599" spans="5:9" ht="12.75">
      <c r="E599" s="12">
        <v>57.8</v>
      </c>
      <c r="F599" s="12">
        <f t="shared" si="61"/>
        <v>0</v>
      </c>
      <c r="H599" s="12">
        <v>57.8</v>
      </c>
      <c r="I599" s="12">
        <f t="shared" si="62"/>
        <v>0</v>
      </c>
    </row>
    <row r="600" spans="5:9" ht="12.75">
      <c r="E600" s="12">
        <v>57.9</v>
      </c>
      <c r="F600" s="12">
        <f t="shared" si="61"/>
        <v>0</v>
      </c>
      <c r="H600" s="12">
        <v>57.9</v>
      </c>
      <c r="I600" s="12">
        <f t="shared" si="62"/>
        <v>0</v>
      </c>
    </row>
    <row r="601" spans="5:9" ht="12.75">
      <c r="E601" s="12">
        <v>58</v>
      </c>
      <c r="F601" s="12">
        <f t="shared" si="61"/>
        <v>0</v>
      </c>
      <c r="H601" s="12">
        <v>58</v>
      </c>
      <c r="I601" s="12">
        <f t="shared" si="62"/>
        <v>0</v>
      </c>
    </row>
    <row r="602" spans="5:9" ht="12.75">
      <c r="E602" s="12">
        <v>58.1</v>
      </c>
      <c r="F602" s="12">
        <f t="shared" si="61"/>
        <v>0</v>
      </c>
      <c r="H602" s="12">
        <v>58.1</v>
      </c>
      <c r="I602" s="12">
        <f t="shared" si="62"/>
        <v>0</v>
      </c>
    </row>
    <row r="603" spans="5:9" ht="12.75">
      <c r="E603" s="12">
        <v>58.2</v>
      </c>
      <c r="F603" s="12">
        <f>LOOKUP($E$21:$E$621,$B$21:$B$81,$C$21:$C$81)</f>
        <v>0</v>
      </c>
      <c r="H603" s="12">
        <v>58.2</v>
      </c>
      <c r="I603" s="12">
        <f t="shared" si="62"/>
        <v>0</v>
      </c>
    </row>
    <row r="604" spans="5:9" ht="12.75">
      <c r="E604" s="12">
        <v>58.3</v>
      </c>
      <c r="F604" s="12">
        <f aca="true" t="shared" si="63" ref="F604:F613">F603+(($F$614-$F$603)/(ROW($F$614)-ROW($F$603)))</f>
        <v>0</v>
      </c>
      <c r="H604" s="12">
        <v>58.3</v>
      </c>
      <c r="I604" s="12">
        <f t="shared" si="62"/>
        <v>0</v>
      </c>
    </row>
    <row r="605" spans="5:9" ht="12.75">
      <c r="E605" s="12">
        <v>58.4</v>
      </c>
      <c r="F605" s="12">
        <f t="shared" si="63"/>
        <v>0</v>
      </c>
      <c r="H605" s="12">
        <v>58.4</v>
      </c>
      <c r="I605" s="12">
        <f t="shared" si="62"/>
        <v>0</v>
      </c>
    </row>
    <row r="606" spans="5:9" ht="12.75">
      <c r="E606" s="12">
        <v>58.5</v>
      </c>
      <c r="F606" s="12">
        <f t="shared" si="63"/>
        <v>0</v>
      </c>
      <c r="H606" s="12">
        <v>58.5</v>
      </c>
      <c r="I606" s="12">
        <f t="shared" si="62"/>
        <v>0</v>
      </c>
    </row>
    <row r="607" spans="5:9" ht="12.75">
      <c r="E607" s="12">
        <v>58.6</v>
      </c>
      <c r="F607" s="12">
        <f t="shared" si="63"/>
        <v>0</v>
      </c>
      <c r="H607" s="12">
        <v>58.6</v>
      </c>
      <c r="I607" s="12">
        <f t="shared" si="62"/>
        <v>0</v>
      </c>
    </row>
    <row r="608" spans="5:9" ht="12.75">
      <c r="E608" s="12">
        <v>58.7</v>
      </c>
      <c r="F608" s="12">
        <f t="shared" si="63"/>
        <v>0</v>
      </c>
      <c r="H608" s="12">
        <v>58.7</v>
      </c>
      <c r="I608" s="12">
        <f t="shared" si="62"/>
        <v>0</v>
      </c>
    </row>
    <row r="609" spans="5:9" ht="12.75">
      <c r="E609" s="12">
        <v>58.8</v>
      </c>
      <c r="F609" s="12">
        <f t="shared" si="63"/>
        <v>0</v>
      </c>
      <c r="H609" s="12">
        <v>58.8</v>
      </c>
      <c r="I609" s="12">
        <f t="shared" si="62"/>
        <v>0</v>
      </c>
    </row>
    <row r="610" spans="5:9" ht="12.75">
      <c r="E610" s="12">
        <v>58.9</v>
      </c>
      <c r="F610" s="12">
        <f t="shared" si="63"/>
        <v>0</v>
      </c>
      <c r="H610" s="12">
        <v>58.9</v>
      </c>
      <c r="I610" s="12">
        <f t="shared" si="62"/>
        <v>0</v>
      </c>
    </row>
    <row r="611" spans="5:9" ht="12.75">
      <c r="E611" s="12">
        <v>59</v>
      </c>
      <c r="F611" s="12">
        <f t="shared" si="63"/>
        <v>0</v>
      </c>
      <c r="H611" s="12">
        <v>59</v>
      </c>
      <c r="I611" s="12">
        <f t="shared" si="62"/>
        <v>0</v>
      </c>
    </row>
    <row r="612" spans="5:9" ht="12.75">
      <c r="E612" s="12">
        <v>59.1</v>
      </c>
      <c r="F612" s="12">
        <f t="shared" si="63"/>
        <v>0</v>
      </c>
      <c r="H612" s="12">
        <v>59.1</v>
      </c>
      <c r="I612" s="12">
        <f t="shared" si="62"/>
        <v>0</v>
      </c>
    </row>
    <row r="613" spans="5:9" ht="12.75">
      <c r="E613" s="12">
        <v>59.2</v>
      </c>
      <c r="F613" s="12">
        <f t="shared" si="63"/>
        <v>0</v>
      </c>
      <c r="H613" s="12">
        <v>59.2</v>
      </c>
      <c r="I613" s="12">
        <f t="shared" si="62"/>
        <v>0</v>
      </c>
    </row>
    <row r="614" spans="5:9" ht="12.75">
      <c r="E614" s="12">
        <v>59.3</v>
      </c>
      <c r="F614" s="12">
        <f>LOOKUP($E$21:$E$621,$B$21:$B$81,$C$21:$C$81)</f>
        <v>0</v>
      </c>
      <c r="H614" s="12">
        <v>59.3</v>
      </c>
      <c r="I614" s="12">
        <f t="shared" si="62"/>
        <v>0</v>
      </c>
    </row>
    <row r="615" spans="5:9" ht="12.75">
      <c r="E615" s="12">
        <v>59.4</v>
      </c>
      <c r="F615" s="12">
        <f aca="true" t="shared" si="64" ref="F615:F624">F614+(($F$625-$F$614)/(ROW($F$625)-ROW($F$614)))</f>
        <v>0</v>
      </c>
      <c r="H615" s="12">
        <v>59.4</v>
      </c>
      <c r="I615" s="12">
        <f t="shared" si="62"/>
        <v>0</v>
      </c>
    </row>
    <row r="616" spans="5:9" ht="12.75">
      <c r="E616" s="12">
        <v>59.5</v>
      </c>
      <c r="F616" s="12">
        <f t="shared" si="64"/>
        <v>0</v>
      </c>
      <c r="H616" s="12">
        <v>59.5</v>
      </c>
      <c r="I616" s="12">
        <f t="shared" si="62"/>
        <v>0</v>
      </c>
    </row>
    <row r="617" spans="5:9" ht="12.75">
      <c r="E617" s="12">
        <v>59.6</v>
      </c>
      <c r="F617" s="12">
        <f t="shared" si="64"/>
        <v>0</v>
      </c>
      <c r="H617" s="12">
        <v>59.6</v>
      </c>
      <c r="I617" s="12">
        <f t="shared" si="62"/>
        <v>0</v>
      </c>
    </row>
    <row r="618" spans="5:9" ht="12.75">
      <c r="E618" s="12">
        <v>59.7</v>
      </c>
      <c r="F618" s="12">
        <f t="shared" si="64"/>
        <v>0</v>
      </c>
      <c r="H618" s="12">
        <v>59.7</v>
      </c>
      <c r="I618" s="12">
        <f t="shared" si="62"/>
        <v>0</v>
      </c>
    </row>
    <row r="619" spans="5:9" ht="12.75">
      <c r="E619" s="12">
        <v>59.8</v>
      </c>
      <c r="F619" s="12">
        <f t="shared" si="64"/>
        <v>0</v>
      </c>
      <c r="H619" s="12">
        <v>59.8</v>
      </c>
      <c r="I619" s="12">
        <f t="shared" si="62"/>
        <v>0</v>
      </c>
    </row>
    <row r="620" spans="5:9" ht="12.75">
      <c r="E620" s="12">
        <v>59.9</v>
      </c>
      <c r="F620" s="12">
        <f t="shared" si="64"/>
        <v>0</v>
      </c>
      <c r="H620" s="12">
        <v>59.9</v>
      </c>
      <c r="I620" s="12">
        <f t="shared" si="62"/>
        <v>0</v>
      </c>
    </row>
    <row r="621" spans="5:9" ht="12.75">
      <c r="E621" s="12">
        <v>60</v>
      </c>
      <c r="F621" s="12">
        <f t="shared" si="64"/>
        <v>0</v>
      </c>
      <c r="H621" s="12">
        <v>60</v>
      </c>
      <c r="I621" s="12">
        <f t="shared" si="62"/>
        <v>0</v>
      </c>
    </row>
    <row r="622" spans="5:9" ht="12.75">
      <c r="E622" s="12">
        <v>60.1</v>
      </c>
      <c r="F622" s="12">
        <f t="shared" si="64"/>
        <v>0</v>
      </c>
      <c r="H622" s="12">
        <v>60.1</v>
      </c>
      <c r="I622" s="12">
        <f t="shared" si="62"/>
        <v>0</v>
      </c>
    </row>
    <row r="623" spans="5:9" ht="12.75">
      <c r="E623" s="12">
        <v>60.2</v>
      </c>
      <c r="F623" s="12">
        <f t="shared" si="64"/>
        <v>0</v>
      </c>
      <c r="H623" s="12">
        <v>60.2</v>
      </c>
      <c r="I623" s="12">
        <f t="shared" si="62"/>
        <v>0</v>
      </c>
    </row>
    <row r="624" spans="5:9" ht="12.75">
      <c r="E624" s="12">
        <v>60.3</v>
      </c>
      <c r="F624" s="12">
        <f t="shared" si="64"/>
        <v>0</v>
      </c>
      <c r="H624" s="12">
        <v>60.3</v>
      </c>
      <c r="I624" s="12">
        <f t="shared" si="62"/>
        <v>0</v>
      </c>
    </row>
    <row r="625" spans="5:9" ht="12.75">
      <c r="E625" s="12">
        <v>60.4</v>
      </c>
      <c r="F625" s="12">
        <f>LOOKUP($E$21:$E$692,$B$21:$B$81,$C$21:$C$81)</f>
        <v>0</v>
      </c>
      <c r="H625" s="12">
        <v>60.4</v>
      </c>
      <c r="I625" s="12">
        <f t="shared" si="62"/>
        <v>0</v>
      </c>
    </row>
    <row r="626" spans="5:9" ht="12.75">
      <c r="E626" s="12">
        <v>60.5</v>
      </c>
      <c r="F626" s="12">
        <f aca="true" t="shared" si="65" ref="F626:F635">F625+(($F$636-$F$625)/(ROW($F$636)-ROW($F$625)))</f>
        <v>0</v>
      </c>
      <c r="H626" s="12">
        <v>60.5</v>
      </c>
      <c r="I626" s="12">
        <f t="shared" si="62"/>
        <v>0</v>
      </c>
    </row>
    <row r="627" spans="5:9" ht="12.75">
      <c r="E627" s="12">
        <v>60.6</v>
      </c>
      <c r="F627" s="12">
        <f t="shared" si="65"/>
        <v>0</v>
      </c>
      <c r="H627" s="12">
        <v>60.6</v>
      </c>
      <c r="I627" s="12">
        <f t="shared" si="62"/>
        <v>0</v>
      </c>
    </row>
    <row r="628" spans="5:9" ht="12.75">
      <c r="E628" s="12">
        <v>60.7</v>
      </c>
      <c r="F628" s="12">
        <f t="shared" si="65"/>
        <v>0</v>
      </c>
      <c r="H628" s="12">
        <v>60.7</v>
      </c>
      <c r="I628" s="12">
        <f t="shared" si="62"/>
        <v>0</v>
      </c>
    </row>
    <row r="629" spans="5:9" ht="12.75">
      <c r="E629" s="12">
        <v>60.8</v>
      </c>
      <c r="F629" s="12">
        <f t="shared" si="65"/>
        <v>0</v>
      </c>
      <c r="H629" s="12">
        <v>60.8</v>
      </c>
      <c r="I629" s="12">
        <f t="shared" si="62"/>
        <v>0</v>
      </c>
    </row>
    <row r="630" spans="5:9" ht="12.75">
      <c r="E630" s="12">
        <v>60.9</v>
      </c>
      <c r="F630" s="12">
        <f t="shared" si="65"/>
        <v>0</v>
      </c>
      <c r="H630" s="12">
        <v>60.9</v>
      </c>
      <c r="I630" s="12">
        <f t="shared" si="62"/>
        <v>0</v>
      </c>
    </row>
    <row r="631" spans="5:9" ht="12.75">
      <c r="E631" s="12">
        <v>61</v>
      </c>
      <c r="F631" s="12">
        <f t="shared" si="65"/>
        <v>0</v>
      </c>
      <c r="H631" s="12">
        <v>61</v>
      </c>
      <c r="I631" s="12">
        <f t="shared" si="62"/>
        <v>0</v>
      </c>
    </row>
    <row r="632" spans="5:9" ht="12.75">
      <c r="E632" s="12">
        <v>61.1</v>
      </c>
      <c r="F632" s="12">
        <f t="shared" si="65"/>
        <v>0</v>
      </c>
      <c r="H632" s="12">
        <v>61.1</v>
      </c>
      <c r="I632" s="12">
        <f t="shared" si="62"/>
        <v>0</v>
      </c>
    </row>
    <row r="633" spans="5:9" ht="12.75">
      <c r="E633" s="12">
        <v>61.2</v>
      </c>
      <c r="F633" s="12">
        <f t="shared" si="65"/>
        <v>0</v>
      </c>
      <c r="H633" s="12">
        <v>61.2</v>
      </c>
      <c r="I633" s="12">
        <f t="shared" si="62"/>
        <v>0</v>
      </c>
    </row>
    <row r="634" spans="5:9" ht="12.75">
      <c r="E634" s="12">
        <v>61.3</v>
      </c>
      <c r="F634" s="12">
        <f t="shared" si="65"/>
        <v>0</v>
      </c>
      <c r="H634" s="12">
        <v>61.3</v>
      </c>
      <c r="I634" s="12">
        <f t="shared" si="62"/>
        <v>0</v>
      </c>
    </row>
    <row r="635" spans="5:9" ht="12.75">
      <c r="E635" s="12">
        <v>61.4</v>
      </c>
      <c r="F635" s="12">
        <f t="shared" si="65"/>
        <v>0</v>
      </c>
      <c r="H635" s="12">
        <v>61.4</v>
      </c>
      <c r="I635" s="12">
        <f t="shared" si="62"/>
        <v>0</v>
      </c>
    </row>
    <row r="636" spans="5:9" ht="12.75">
      <c r="E636" s="12">
        <v>61.5</v>
      </c>
      <c r="F636" s="12">
        <f>LOOKUP($E$21:$E$692,$B$21:$B$81,$C$21:$C$81)</f>
        <v>0</v>
      </c>
      <c r="H636" s="12">
        <v>61.5</v>
      </c>
      <c r="I636" s="12">
        <f t="shared" si="62"/>
        <v>0</v>
      </c>
    </row>
    <row r="637" spans="5:9" ht="12.75">
      <c r="E637" s="12">
        <v>61.6</v>
      </c>
      <c r="F637" s="12">
        <f aca="true" t="shared" si="66" ref="F637:F646">F636+(($F$647-$F$636)/(ROW($F$647)-ROW($F$636)))</f>
        <v>0</v>
      </c>
      <c r="H637" s="12">
        <v>61.6</v>
      </c>
      <c r="I637" s="12">
        <f t="shared" si="62"/>
        <v>0</v>
      </c>
    </row>
    <row r="638" spans="5:9" ht="12.75">
      <c r="E638" s="12">
        <v>61.7</v>
      </c>
      <c r="F638" s="12">
        <f t="shared" si="66"/>
        <v>0</v>
      </c>
      <c r="H638" s="12">
        <v>61.7</v>
      </c>
      <c r="I638" s="12">
        <f t="shared" si="62"/>
        <v>0</v>
      </c>
    </row>
    <row r="639" spans="5:9" ht="12.75">
      <c r="E639" s="12">
        <v>61.8</v>
      </c>
      <c r="F639" s="12">
        <f t="shared" si="66"/>
        <v>0</v>
      </c>
      <c r="H639" s="12">
        <v>61.8</v>
      </c>
      <c r="I639" s="12">
        <f t="shared" si="62"/>
        <v>0</v>
      </c>
    </row>
    <row r="640" spans="5:9" ht="12.75">
      <c r="E640" s="12">
        <v>61.9</v>
      </c>
      <c r="F640" s="12">
        <f t="shared" si="66"/>
        <v>0</v>
      </c>
      <c r="H640" s="12">
        <v>61.9</v>
      </c>
      <c r="I640" s="12">
        <f t="shared" si="62"/>
        <v>0</v>
      </c>
    </row>
    <row r="641" spans="5:9" ht="12.75">
      <c r="E641" s="12">
        <v>62</v>
      </c>
      <c r="F641" s="12">
        <f t="shared" si="66"/>
        <v>0</v>
      </c>
      <c r="H641" s="12">
        <v>62</v>
      </c>
      <c r="I641" s="12">
        <f t="shared" si="62"/>
        <v>0</v>
      </c>
    </row>
    <row r="642" spans="5:9" ht="12.75">
      <c r="E642" s="12">
        <v>62.1</v>
      </c>
      <c r="F642" s="12">
        <f t="shared" si="66"/>
        <v>0</v>
      </c>
      <c r="H642" s="12">
        <v>62.1</v>
      </c>
      <c r="I642" s="12">
        <f t="shared" si="62"/>
        <v>0</v>
      </c>
    </row>
    <row r="643" spans="5:9" ht="12.75">
      <c r="E643" s="12">
        <v>62.2</v>
      </c>
      <c r="F643" s="12">
        <f t="shared" si="66"/>
        <v>0</v>
      </c>
      <c r="H643" s="12">
        <v>62.2</v>
      </c>
      <c r="I643" s="12">
        <f t="shared" si="62"/>
        <v>0</v>
      </c>
    </row>
    <row r="644" spans="5:9" ht="12.75">
      <c r="E644" s="12">
        <v>62.3</v>
      </c>
      <c r="F644" s="12">
        <f t="shared" si="66"/>
        <v>0</v>
      </c>
      <c r="H644" s="12">
        <v>62.3</v>
      </c>
      <c r="I644" s="12">
        <f t="shared" si="62"/>
        <v>0</v>
      </c>
    </row>
    <row r="645" spans="5:9" ht="12.75">
      <c r="E645" s="12">
        <v>62.4</v>
      </c>
      <c r="F645" s="12">
        <f t="shared" si="66"/>
        <v>0</v>
      </c>
      <c r="H645" s="12">
        <v>62.4</v>
      </c>
      <c r="I645" s="12">
        <f t="shared" si="62"/>
        <v>0</v>
      </c>
    </row>
    <row r="646" spans="5:9" ht="12.75">
      <c r="E646" s="12">
        <v>62.5</v>
      </c>
      <c r="F646" s="12">
        <f t="shared" si="66"/>
        <v>0</v>
      </c>
      <c r="H646" s="12">
        <v>62.5</v>
      </c>
      <c r="I646" s="12">
        <f t="shared" si="62"/>
        <v>0</v>
      </c>
    </row>
    <row r="647" spans="5:9" ht="12.75">
      <c r="E647" s="12">
        <v>62.6</v>
      </c>
      <c r="F647" s="12">
        <f>LOOKUP($E$21:$E$692,$B$21:$B$81,$C$21:$C$81)</f>
        <v>0</v>
      </c>
      <c r="H647" s="12">
        <v>62.6</v>
      </c>
      <c r="I647" s="12">
        <f t="shared" si="62"/>
        <v>0</v>
      </c>
    </row>
    <row r="648" spans="5:9" ht="12.75">
      <c r="E648" s="12">
        <v>62.7</v>
      </c>
      <c r="F648" s="12">
        <f aca="true" t="shared" si="67" ref="F648:F658">F647+(($F$659-$F$647)/(ROW($F$659)-ROW($F$647)))</f>
        <v>0</v>
      </c>
      <c r="H648" s="12">
        <v>62.7</v>
      </c>
      <c r="I648" s="12">
        <f t="shared" si="62"/>
        <v>0</v>
      </c>
    </row>
    <row r="649" spans="5:9" ht="12.75">
      <c r="E649" s="12">
        <v>62.8</v>
      </c>
      <c r="F649" s="12">
        <f t="shared" si="67"/>
        <v>0</v>
      </c>
      <c r="H649" s="12">
        <v>62.8</v>
      </c>
      <c r="I649" s="12">
        <f t="shared" si="62"/>
        <v>0</v>
      </c>
    </row>
    <row r="650" spans="5:9" ht="12.75">
      <c r="E650" s="12">
        <v>62.9</v>
      </c>
      <c r="F650" s="12">
        <f t="shared" si="67"/>
        <v>0</v>
      </c>
      <c r="H650" s="12">
        <v>62.9</v>
      </c>
      <c r="I650" s="12">
        <f t="shared" si="62"/>
        <v>0</v>
      </c>
    </row>
    <row r="651" spans="5:9" ht="12.75">
      <c r="E651" s="12">
        <v>63</v>
      </c>
      <c r="F651" s="12">
        <f t="shared" si="67"/>
        <v>0</v>
      </c>
      <c r="H651" s="12">
        <v>63</v>
      </c>
      <c r="I651" s="12">
        <f t="shared" si="62"/>
        <v>0</v>
      </c>
    </row>
    <row r="652" spans="5:9" ht="12.75">
      <c r="E652" s="12">
        <v>63.1</v>
      </c>
      <c r="F652" s="12">
        <f t="shared" si="67"/>
        <v>0</v>
      </c>
      <c r="H652" s="12">
        <v>63.1</v>
      </c>
      <c r="I652" s="12">
        <f t="shared" si="62"/>
        <v>0</v>
      </c>
    </row>
    <row r="653" spans="5:9" ht="12.75">
      <c r="E653" s="12">
        <v>63.2</v>
      </c>
      <c r="F653" s="12">
        <f t="shared" si="67"/>
        <v>0</v>
      </c>
      <c r="H653" s="12">
        <v>63.2</v>
      </c>
      <c r="I653" s="12">
        <f t="shared" si="62"/>
        <v>0</v>
      </c>
    </row>
    <row r="654" spans="5:9" ht="12.75">
      <c r="E654" s="12">
        <v>63.3</v>
      </c>
      <c r="F654" s="12">
        <f t="shared" si="67"/>
        <v>0</v>
      </c>
      <c r="H654" s="12">
        <v>63.3</v>
      </c>
      <c r="I654" s="12">
        <f t="shared" si="62"/>
        <v>0</v>
      </c>
    </row>
    <row r="655" spans="5:9" ht="12.75">
      <c r="E655" s="12">
        <v>63.4</v>
      </c>
      <c r="F655" s="12">
        <f t="shared" si="67"/>
        <v>0</v>
      </c>
      <c r="H655" s="12">
        <v>63.4</v>
      </c>
      <c r="I655" s="12">
        <f t="shared" si="62"/>
        <v>0</v>
      </c>
    </row>
    <row r="656" spans="5:9" ht="12.75">
      <c r="E656" s="12">
        <v>63.5</v>
      </c>
      <c r="F656" s="12">
        <f t="shared" si="67"/>
        <v>0</v>
      </c>
      <c r="H656" s="12">
        <v>63.5</v>
      </c>
      <c r="I656" s="12">
        <f t="shared" si="62"/>
        <v>0</v>
      </c>
    </row>
    <row r="657" spans="5:9" ht="12.75">
      <c r="E657" s="12">
        <v>63.6</v>
      </c>
      <c r="F657" s="12">
        <f t="shared" si="67"/>
        <v>0</v>
      </c>
      <c r="H657" s="12">
        <v>63.6</v>
      </c>
      <c r="I657" s="12">
        <f t="shared" si="62"/>
        <v>0</v>
      </c>
    </row>
    <row r="658" spans="5:9" ht="12.75">
      <c r="E658" s="12">
        <v>63.7000000000001</v>
      </c>
      <c r="F658" s="12">
        <f t="shared" si="67"/>
        <v>0</v>
      </c>
      <c r="H658" s="12">
        <v>63.7000000000001</v>
      </c>
      <c r="I658" s="12">
        <f t="shared" si="62"/>
        <v>0</v>
      </c>
    </row>
    <row r="659" spans="5:9" ht="12.75">
      <c r="E659" s="12">
        <v>63.8000000000001</v>
      </c>
      <c r="F659" s="12">
        <f>LOOKUP($E$21:$E$692,$B$21:$B$81,$C$21:$C$81)</f>
        <v>0</v>
      </c>
      <c r="H659" s="12">
        <v>63.8000000000001</v>
      </c>
      <c r="I659" s="12">
        <f t="shared" si="62"/>
        <v>0</v>
      </c>
    </row>
    <row r="660" spans="5:9" ht="12.75">
      <c r="E660" s="12">
        <v>63.9000000000001</v>
      </c>
      <c r="F660" s="12">
        <f aca="true" t="shared" si="68" ref="F660:F669">F659+(($F$670-$F$659)/(ROW($F$670)-ROW($F$659)))</f>
        <v>0</v>
      </c>
      <c r="H660" s="12">
        <v>63.9000000000001</v>
      </c>
      <c r="I660" s="12">
        <f t="shared" si="62"/>
        <v>0</v>
      </c>
    </row>
    <row r="661" spans="5:9" ht="12.75">
      <c r="E661" s="12">
        <v>64.0000000000001</v>
      </c>
      <c r="F661" s="12">
        <f t="shared" si="68"/>
        <v>0</v>
      </c>
      <c r="H661" s="12">
        <v>64.0000000000001</v>
      </c>
      <c r="I661" s="12">
        <f aca="true" t="shared" si="69" ref="I661:I692">$F661*$I$17/$B$5</f>
        <v>0</v>
      </c>
    </row>
    <row r="662" spans="5:9" ht="12.75">
      <c r="E662" s="12">
        <v>64.1000000000001</v>
      </c>
      <c r="F662" s="12">
        <f t="shared" si="68"/>
        <v>0</v>
      </c>
      <c r="H662" s="12">
        <v>64.1000000000001</v>
      </c>
      <c r="I662" s="12">
        <f t="shared" si="69"/>
        <v>0</v>
      </c>
    </row>
    <row r="663" spans="5:9" ht="12.75">
      <c r="E663" s="12">
        <v>64.2000000000001</v>
      </c>
      <c r="F663" s="12">
        <f t="shared" si="68"/>
        <v>0</v>
      </c>
      <c r="H663" s="12">
        <v>64.2000000000001</v>
      </c>
      <c r="I663" s="12">
        <f t="shared" si="69"/>
        <v>0</v>
      </c>
    </row>
    <row r="664" spans="5:9" ht="12.75">
      <c r="E664" s="12">
        <v>64.3000000000001</v>
      </c>
      <c r="F664" s="12">
        <f t="shared" si="68"/>
        <v>0</v>
      </c>
      <c r="H664" s="12">
        <v>64.3000000000001</v>
      </c>
      <c r="I664" s="12">
        <f t="shared" si="69"/>
        <v>0</v>
      </c>
    </row>
    <row r="665" spans="5:9" ht="12.75">
      <c r="E665" s="12">
        <v>64.4000000000001</v>
      </c>
      <c r="F665" s="12">
        <f t="shared" si="68"/>
        <v>0</v>
      </c>
      <c r="H665" s="12">
        <v>64.4000000000001</v>
      </c>
      <c r="I665" s="12">
        <f t="shared" si="69"/>
        <v>0</v>
      </c>
    </row>
    <row r="666" spans="5:9" ht="12.75">
      <c r="E666" s="12">
        <v>64.5000000000001</v>
      </c>
      <c r="F666" s="12">
        <f t="shared" si="68"/>
        <v>0</v>
      </c>
      <c r="H666" s="12">
        <v>64.5000000000001</v>
      </c>
      <c r="I666" s="12">
        <f t="shared" si="69"/>
        <v>0</v>
      </c>
    </row>
    <row r="667" spans="5:9" ht="12.75">
      <c r="E667" s="12">
        <v>64.6000000000001</v>
      </c>
      <c r="F667" s="12">
        <f t="shared" si="68"/>
        <v>0</v>
      </c>
      <c r="H667" s="12">
        <v>64.6000000000001</v>
      </c>
      <c r="I667" s="12">
        <f t="shared" si="69"/>
        <v>0</v>
      </c>
    </row>
    <row r="668" spans="5:9" ht="12.75">
      <c r="E668" s="12">
        <v>64.7000000000001</v>
      </c>
      <c r="F668" s="12">
        <f t="shared" si="68"/>
        <v>0</v>
      </c>
      <c r="H668" s="12">
        <v>64.7000000000001</v>
      </c>
      <c r="I668" s="12">
        <f t="shared" si="69"/>
        <v>0</v>
      </c>
    </row>
    <row r="669" spans="5:9" ht="12.75">
      <c r="E669" s="12">
        <v>64.8000000000001</v>
      </c>
      <c r="F669" s="12">
        <f t="shared" si="68"/>
        <v>0</v>
      </c>
      <c r="H669" s="12">
        <v>64.8000000000001</v>
      </c>
      <c r="I669" s="12">
        <f t="shared" si="69"/>
        <v>0</v>
      </c>
    </row>
    <row r="670" spans="5:9" ht="12.75">
      <c r="E670" s="12">
        <v>64.9000000000001</v>
      </c>
      <c r="F670" s="12">
        <f>LOOKUP($E$21:$E$692,$B$21:$B$81,$C$21:$C$81)</f>
        <v>0</v>
      </c>
      <c r="H670" s="12">
        <v>64.9000000000001</v>
      </c>
      <c r="I670" s="12">
        <f t="shared" si="69"/>
        <v>0</v>
      </c>
    </row>
    <row r="671" spans="5:9" ht="12.75">
      <c r="E671" s="12">
        <v>65.0000000000001</v>
      </c>
      <c r="F671" s="12">
        <f aca="true" t="shared" si="70" ref="F671:F680">F670+(($F$681-$F$670)/(ROW($F$681)-ROW($F$670)))</f>
        <v>0</v>
      </c>
      <c r="H671" s="12">
        <v>65.0000000000001</v>
      </c>
      <c r="I671" s="12">
        <f t="shared" si="69"/>
        <v>0</v>
      </c>
    </row>
    <row r="672" spans="5:9" ht="12.75">
      <c r="E672" s="12">
        <v>65.1000000000001</v>
      </c>
      <c r="F672" s="12">
        <f t="shared" si="70"/>
        <v>0</v>
      </c>
      <c r="H672" s="12">
        <v>65.1000000000001</v>
      </c>
      <c r="I672" s="12">
        <f t="shared" si="69"/>
        <v>0</v>
      </c>
    </row>
    <row r="673" spans="5:9" ht="12.75">
      <c r="E673" s="12">
        <v>65.2000000000001</v>
      </c>
      <c r="F673" s="12">
        <f t="shared" si="70"/>
        <v>0</v>
      </c>
      <c r="H673" s="12">
        <v>65.2000000000001</v>
      </c>
      <c r="I673" s="12">
        <f t="shared" si="69"/>
        <v>0</v>
      </c>
    </row>
    <row r="674" spans="5:9" ht="12.75">
      <c r="E674" s="12">
        <v>65.3000000000001</v>
      </c>
      <c r="F674" s="12">
        <f t="shared" si="70"/>
        <v>0</v>
      </c>
      <c r="H674" s="12">
        <v>65.3000000000001</v>
      </c>
      <c r="I674" s="12">
        <f t="shared" si="69"/>
        <v>0</v>
      </c>
    </row>
    <row r="675" spans="5:9" ht="12.75">
      <c r="E675" s="12">
        <v>65.4000000000001</v>
      </c>
      <c r="F675" s="12">
        <f t="shared" si="70"/>
        <v>0</v>
      </c>
      <c r="H675" s="12">
        <v>65.4000000000001</v>
      </c>
      <c r="I675" s="12">
        <f t="shared" si="69"/>
        <v>0</v>
      </c>
    </row>
    <row r="676" spans="5:9" ht="12.75">
      <c r="E676" s="12">
        <v>65.5000000000001</v>
      </c>
      <c r="F676" s="12">
        <f t="shared" si="70"/>
        <v>0</v>
      </c>
      <c r="H676" s="12">
        <v>65.5000000000001</v>
      </c>
      <c r="I676" s="12">
        <f t="shared" si="69"/>
        <v>0</v>
      </c>
    </row>
    <row r="677" spans="5:9" ht="12.75">
      <c r="E677" s="12">
        <v>65.6000000000001</v>
      </c>
      <c r="F677" s="12">
        <f t="shared" si="70"/>
        <v>0</v>
      </c>
      <c r="H677" s="12">
        <v>65.6000000000001</v>
      </c>
      <c r="I677" s="12">
        <f t="shared" si="69"/>
        <v>0</v>
      </c>
    </row>
    <row r="678" spans="5:9" ht="12.75">
      <c r="E678" s="12">
        <v>65.7000000000001</v>
      </c>
      <c r="F678" s="12">
        <f t="shared" si="70"/>
        <v>0</v>
      </c>
      <c r="H678" s="12">
        <v>65.7000000000001</v>
      </c>
      <c r="I678" s="12">
        <f t="shared" si="69"/>
        <v>0</v>
      </c>
    </row>
    <row r="679" spans="5:9" ht="12.75">
      <c r="E679" s="12">
        <v>65.8000000000001</v>
      </c>
      <c r="F679" s="12">
        <f t="shared" si="70"/>
        <v>0</v>
      </c>
      <c r="H679" s="12">
        <v>65.8000000000001</v>
      </c>
      <c r="I679" s="12">
        <f t="shared" si="69"/>
        <v>0</v>
      </c>
    </row>
    <row r="680" spans="5:9" ht="12.75">
      <c r="E680" s="12">
        <v>65.9</v>
      </c>
      <c r="F680" s="12">
        <f t="shared" si="70"/>
        <v>0</v>
      </c>
      <c r="H680" s="12">
        <v>65.9</v>
      </c>
      <c r="I680" s="12">
        <f t="shared" si="69"/>
        <v>0</v>
      </c>
    </row>
    <row r="681" spans="5:9" ht="12.75">
      <c r="E681" s="12">
        <v>66</v>
      </c>
      <c r="F681" s="12">
        <f>LOOKUP($E$21:$E$692,$B$21:$B$81,$C$21:$C$81)</f>
        <v>0</v>
      </c>
      <c r="H681" s="12">
        <v>66</v>
      </c>
      <c r="I681" s="12">
        <f t="shared" si="69"/>
        <v>0</v>
      </c>
    </row>
    <row r="682" spans="5:9" ht="12.75">
      <c r="E682" s="12">
        <v>66.1</v>
      </c>
      <c r="F682" s="12">
        <f aca="true" t="shared" si="71" ref="F682:F691">F681+(($F$692-$F$681)/(ROW($F$692)-ROW($F$681)))</f>
        <v>0</v>
      </c>
      <c r="H682" s="12">
        <v>66.1</v>
      </c>
      <c r="I682" s="12">
        <f t="shared" si="69"/>
        <v>0</v>
      </c>
    </row>
    <row r="683" spans="5:9" ht="12.75">
      <c r="E683" s="12">
        <v>66.2</v>
      </c>
      <c r="F683" s="12">
        <f t="shared" si="71"/>
        <v>0</v>
      </c>
      <c r="H683" s="12">
        <v>66.2</v>
      </c>
      <c r="I683" s="12">
        <f t="shared" si="69"/>
        <v>0</v>
      </c>
    </row>
    <row r="684" spans="5:9" ht="12.75">
      <c r="E684" s="12">
        <v>66.3</v>
      </c>
      <c r="F684" s="12">
        <f t="shared" si="71"/>
        <v>0</v>
      </c>
      <c r="H684" s="12">
        <v>66.3</v>
      </c>
      <c r="I684" s="12">
        <f t="shared" si="69"/>
        <v>0</v>
      </c>
    </row>
    <row r="685" spans="5:9" ht="12.75">
      <c r="E685" s="12">
        <v>66.4</v>
      </c>
      <c r="F685" s="12">
        <f t="shared" si="71"/>
        <v>0</v>
      </c>
      <c r="H685" s="12">
        <v>66.4</v>
      </c>
      <c r="I685" s="12">
        <f t="shared" si="69"/>
        <v>0</v>
      </c>
    </row>
    <row r="686" spans="5:9" ht="12.75">
      <c r="E686" s="12">
        <v>66.5</v>
      </c>
      <c r="F686" s="12">
        <f t="shared" si="71"/>
        <v>0</v>
      </c>
      <c r="H686" s="12">
        <v>66.5</v>
      </c>
      <c r="I686" s="12">
        <f t="shared" si="69"/>
        <v>0</v>
      </c>
    </row>
    <row r="687" spans="5:9" ht="12.75">
      <c r="E687" s="12">
        <v>66.6</v>
      </c>
      <c r="F687" s="12">
        <f t="shared" si="71"/>
        <v>0</v>
      </c>
      <c r="H687" s="12">
        <v>66.6</v>
      </c>
      <c r="I687" s="12">
        <f t="shared" si="69"/>
        <v>0</v>
      </c>
    </row>
    <row r="688" spans="5:9" ht="12.75">
      <c r="E688" s="12">
        <v>66.7</v>
      </c>
      <c r="F688" s="12">
        <f t="shared" si="71"/>
        <v>0</v>
      </c>
      <c r="H688" s="12">
        <v>66.7</v>
      </c>
      <c r="I688" s="12">
        <f t="shared" si="69"/>
        <v>0</v>
      </c>
    </row>
    <row r="689" spans="5:9" ht="12.75">
      <c r="E689" s="12">
        <v>66.8</v>
      </c>
      <c r="F689" s="12">
        <f t="shared" si="71"/>
        <v>0</v>
      </c>
      <c r="H689" s="12">
        <v>66.8</v>
      </c>
      <c r="I689" s="12">
        <f t="shared" si="69"/>
        <v>0</v>
      </c>
    </row>
    <row r="690" spans="5:9" ht="12.75">
      <c r="E690" s="12">
        <v>66.9</v>
      </c>
      <c r="F690" s="12">
        <f t="shared" si="71"/>
        <v>0</v>
      </c>
      <c r="H690" s="12">
        <v>66.9</v>
      </c>
      <c r="I690" s="12">
        <f t="shared" si="69"/>
        <v>0</v>
      </c>
    </row>
    <row r="691" spans="5:9" ht="12.75">
      <c r="E691" s="12">
        <v>67</v>
      </c>
      <c r="F691" s="12">
        <f t="shared" si="71"/>
        <v>0</v>
      </c>
      <c r="H691" s="12">
        <v>67</v>
      </c>
      <c r="I691" s="12">
        <f t="shared" si="69"/>
        <v>0</v>
      </c>
    </row>
    <row r="692" spans="5:9" ht="12.75">
      <c r="E692" s="12">
        <v>67.1</v>
      </c>
      <c r="F692" s="12">
        <f>LOOKUP($E$21:$E$692,$B$21:$B$81,$C$21:$C$81)</f>
        <v>0</v>
      </c>
      <c r="H692" s="12">
        <v>67.1</v>
      </c>
      <c r="I692" s="12">
        <f t="shared" si="69"/>
        <v>0</v>
      </c>
    </row>
  </sheetData>
  <printOptions/>
  <pageMargins left="1.25" right="1.2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92"/>
  <sheetViews>
    <sheetView zoomScale="75" zoomScaleNormal="75" workbookViewId="0" topLeftCell="C1">
      <selection activeCell="I7" sqref="I7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4.7109375" style="0" customWidth="1"/>
    <col min="8" max="8" width="16.7109375" style="0" customWidth="1"/>
    <col min="9" max="9" width="10.7109375" style="0" customWidth="1"/>
  </cols>
  <sheetData>
    <row r="1" spans="1:2" ht="12.75">
      <c r="A1" s="7" t="s">
        <v>0</v>
      </c>
      <c r="B1" s="8" t="s">
        <v>35</v>
      </c>
    </row>
    <row r="2" spans="1:5" ht="12.75">
      <c r="A2" s="7"/>
      <c r="B2" s="1"/>
      <c r="E2" s="9" t="s">
        <v>1</v>
      </c>
    </row>
    <row r="3" spans="1:5" ht="12.75">
      <c r="A3" s="7" t="s">
        <v>2</v>
      </c>
      <c r="B3" s="8" t="s">
        <v>63</v>
      </c>
      <c r="E3" t="s">
        <v>3</v>
      </c>
    </row>
    <row r="4" spans="1:2" ht="12.75">
      <c r="A4" s="8"/>
      <c r="B4" s="1"/>
    </row>
    <row r="5" spans="1:5" ht="12.75">
      <c r="A5" s="7" t="s">
        <v>4</v>
      </c>
      <c r="B5" s="8" t="s">
        <v>36</v>
      </c>
      <c r="E5" s="9" t="s">
        <v>27</v>
      </c>
    </row>
    <row r="6" spans="1:5" ht="12.75">
      <c r="A6" s="7"/>
      <c r="B6" s="1"/>
      <c r="E6">
        <v>7.8</v>
      </c>
    </row>
    <row r="7" spans="1:2" ht="12.75">
      <c r="A7" s="7" t="s">
        <v>5</v>
      </c>
      <c r="B7" s="1" t="s">
        <v>6</v>
      </c>
    </row>
    <row r="8" spans="1:5" ht="12.75">
      <c r="A8" s="7"/>
      <c r="B8" s="1"/>
      <c r="E8" s="9" t="s">
        <v>28</v>
      </c>
    </row>
    <row r="9" spans="1:5" ht="12.75">
      <c r="A9" s="7" t="s">
        <v>7</v>
      </c>
      <c r="B9" s="1" t="s">
        <v>8</v>
      </c>
      <c r="E9">
        <v>49.2</v>
      </c>
    </row>
    <row r="10" spans="1:2" ht="12.75">
      <c r="A10" s="7"/>
      <c r="B10" s="1"/>
    </row>
    <row r="11" spans="1:2" ht="14.25">
      <c r="A11" s="7" t="s">
        <v>9</v>
      </c>
      <c r="B11" s="1" t="s">
        <v>65</v>
      </c>
    </row>
    <row r="12" spans="1:2" ht="12.75">
      <c r="A12" s="7"/>
      <c r="B12" s="1"/>
    </row>
    <row r="13" spans="1:2" ht="12.75">
      <c r="A13" s="7" t="s">
        <v>10</v>
      </c>
      <c r="B13" s="1" t="s">
        <v>11</v>
      </c>
    </row>
    <row r="14" spans="1:2" ht="12.75">
      <c r="A14" s="7"/>
      <c r="B14" s="1"/>
    </row>
    <row r="15" spans="1:2" ht="12.75">
      <c r="A15" s="7" t="s">
        <v>12</v>
      </c>
      <c r="B15" s="1" t="s">
        <v>13</v>
      </c>
    </row>
    <row r="16" spans="1:2" ht="12.75">
      <c r="A16" s="7"/>
      <c r="B16" s="1"/>
    </row>
    <row r="17" spans="1:9" ht="12.75">
      <c r="A17" s="7" t="s">
        <v>14</v>
      </c>
      <c r="B17" s="1" t="s">
        <v>15</v>
      </c>
      <c r="H17" s="9" t="s">
        <v>25</v>
      </c>
      <c r="I17">
        <v>1500</v>
      </c>
    </row>
    <row r="18" ht="12.75">
      <c r="B18" s="2"/>
    </row>
    <row r="19" spans="1:8" ht="12.75">
      <c r="A19" s="7" t="s">
        <v>16</v>
      </c>
      <c r="B19" s="7"/>
      <c r="C19" s="7"/>
      <c r="E19" s="9" t="s">
        <v>17</v>
      </c>
      <c r="H19" s="9" t="s">
        <v>26</v>
      </c>
    </row>
    <row r="20" spans="1:9" ht="12.75">
      <c r="A20" s="6" t="s">
        <v>18</v>
      </c>
      <c r="B20" s="6" t="s">
        <v>19</v>
      </c>
      <c r="C20" s="10" t="s">
        <v>20</v>
      </c>
      <c r="E20" s="11" t="s">
        <v>19</v>
      </c>
      <c r="F20" s="11" t="s">
        <v>20</v>
      </c>
      <c r="H20" s="11" t="s">
        <v>19</v>
      </c>
      <c r="I20" s="11" t="s">
        <v>20</v>
      </c>
    </row>
    <row r="21" spans="1:9" ht="12.75">
      <c r="A21" s="12">
        <v>0</v>
      </c>
      <c r="B21" s="12">
        <f aca="true" t="shared" si="0" ref="B21:B81">ROUND(A21*2.23693929205,1)</f>
        <v>0</v>
      </c>
      <c r="C21" s="12">
        <v>0</v>
      </c>
      <c r="E21" s="13">
        <v>0</v>
      </c>
      <c r="F21" s="12">
        <f>LOOKUP($E$21:$E$692,$B$21:$B$81,$C$21:$C$81)</f>
        <v>0</v>
      </c>
      <c r="H21" s="13">
        <v>0</v>
      </c>
      <c r="I21" s="12">
        <f aca="true" t="shared" si="1" ref="I21:I84">$F21*$I$17/$B$5</f>
        <v>0</v>
      </c>
    </row>
    <row r="22" spans="1:9" ht="12.75">
      <c r="A22" s="12">
        <v>0.5</v>
      </c>
      <c r="B22" s="12">
        <f t="shared" si="0"/>
        <v>1.1</v>
      </c>
      <c r="C22" s="12">
        <v>0</v>
      </c>
      <c r="E22" s="12">
        <v>0.1</v>
      </c>
      <c r="F22" s="12">
        <f aca="true" t="shared" si="2" ref="F22:F31">F21+(($F$32-$F$21)/(ROW($F$32)-ROW($F$21)))</f>
        <v>0</v>
      </c>
      <c r="H22" s="12">
        <v>0.1</v>
      </c>
      <c r="I22" s="12">
        <f t="shared" si="1"/>
        <v>0</v>
      </c>
    </row>
    <row r="23" spans="1:9" ht="12.75">
      <c r="A23" s="12">
        <v>1</v>
      </c>
      <c r="B23" s="12">
        <f t="shared" si="0"/>
        <v>2.2</v>
      </c>
      <c r="C23" s="12">
        <v>0</v>
      </c>
      <c r="E23" s="12">
        <v>0.2</v>
      </c>
      <c r="F23" s="12">
        <f t="shared" si="2"/>
        <v>0</v>
      </c>
      <c r="H23" s="12">
        <v>0.2</v>
      </c>
      <c r="I23" s="12">
        <f t="shared" si="1"/>
        <v>0</v>
      </c>
    </row>
    <row r="24" spans="1:9" ht="12.75">
      <c r="A24" s="12">
        <v>1.5</v>
      </c>
      <c r="B24" s="12">
        <f t="shared" si="0"/>
        <v>3.4</v>
      </c>
      <c r="C24" s="12">
        <v>0</v>
      </c>
      <c r="E24" s="12">
        <v>0.3</v>
      </c>
      <c r="F24" s="12">
        <f t="shared" si="2"/>
        <v>0</v>
      </c>
      <c r="H24" s="12">
        <v>0.3</v>
      </c>
      <c r="I24" s="12">
        <f t="shared" si="1"/>
        <v>0</v>
      </c>
    </row>
    <row r="25" spans="1:9" ht="12.75">
      <c r="A25" s="12">
        <v>2</v>
      </c>
      <c r="B25" s="12">
        <f t="shared" si="0"/>
        <v>4.5</v>
      </c>
      <c r="C25" s="12">
        <v>0</v>
      </c>
      <c r="E25" s="12">
        <v>0.4</v>
      </c>
      <c r="F25" s="12">
        <f t="shared" si="2"/>
        <v>0</v>
      </c>
      <c r="H25" s="12">
        <v>0.4</v>
      </c>
      <c r="I25" s="12">
        <f t="shared" si="1"/>
        <v>0</v>
      </c>
    </row>
    <row r="26" spans="1:9" ht="12.75">
      <c r="A26" s="12">
        <v>2.5</v>
      </c>
      <c r="B26" s="12">
        <f t="shared" si="0"/>
        <v>5.6</v>
      </c>
      <c r="C26" s="12">
        <v>0</v>
      </c>
      <c r="E26" s="12">
        <v>0.5</v>
      </c>
      <c r="F26" s="12">
        <f t="shared" si="2"/>
        <v>0</v>
      </c>
      <c r="H26" s="12">
        <v>0.5</v>
      </c>
      <c r="I26" s="12">
        <f t="shared" si="1"/>
        <v>0</v>
      </c>
    </row>
    <row r="27" spans="1:9" ht="12.75">
      <c r="A27" s="12">
        <v>3</v>
      </c>
      <c r="B27" s="12">
        <f t="shared" si="0"/>
        <v>6.7</v>
      </c>
      <c r="C27" s="12">
        <v>0</v>
      </c>
      <c r="E27" s="12">
        <v>0.6</v>
      </c>
      <c r="F27" s="12">
        <f t="shared" si="2"/>
        <v>0</v>
      </c>
      <c r="H27" s="12">
        <v>0.6</v>
      </c>
      <c r="I27" s="12">
        <f t="shared" si="1"/>
        <v>0</v>
      </c>
    </row>
    <row r="28" spans="1:9" ht="12.75">
      <c r="A28" s="12">
        <v>3.5</v>
      </c>
      <c r="B28" s="12">
        <f t="shared" si="0"/>
        <v>7.8</v>
      </c>
      <c r="C28" s="12">
        <v>12</v>
      </c>
      <c r="E28" s="12">
        <v>0.7</v>
      </c>
      <c r="F28" s="12">
        <f t="shared" si="2"/>
        <v>0</v>
      </c>
      <c r="H28" s="12">
        <v>0.7</v>
      </c>
      <c r="I28" s="12">
        <f t="shared" si="1"/>
        <v>0</v>
      </c>
    </row>
    <row r="29" spans="1:9" ht="12.75">
      <c r="A29" s="12">
        <v>4</v>
      </c>
      <c r="B29" s="12">
        <f t="shared" si="0"/>
        <v>8.9</v>
      </c>
      <c r="C29" s="12">
        <v>29</v>
      </c>
      <c r="E29" s="12">
        <v>0.8</v>
      </c>
      <c r="F29" s="12">
        <f t="shared" si="2"/>
        <v>0</v>
      </c>
      <c r="H29" s="12">
        <v>0.8</v>
      </c>
      <c r="I29" s="12">
        <f t="shared" si="1"/>
        <v>0</v>
      </c>
    </row>
    <row r="30" spans="1:9" ht="12.75">
      <c r="A30" s="12">
        <v>4.5</v>
      </c>
      <c r="B30" s="12">
        <f t="shared" si="0"/>
        <v>10.1</v>
      </c>
      <c r="C30" s="12">
        <v>62</v>
      </c>
      <c r="E30" s="12">
        <v>0.9</v>
      </c>
      <c r="F30" s="12">
        <f t="shared" si="2"/>
        <v>0</v>
      </c>
      <c r="H30" s="12">
        <v>0.9</v>
      </c>
      <c r="I30" s="12">
        <f t="shared" si="1"/>
        <v>0</v>
      </c>
    </row>
    <row r="31" spans="1:9" ht="12.75">
      <c r="A31" s="12">
        <v>5</v>
      </c>
      <c r="B31" s="12">
        <f t="shared" si="0"/>
        <v>11.2</v>
      </c>
      <c r="C31" s="12">
        <v>102</v>
      </c>
      <c r="E31" s="12">
        <v>1</v>
      </c>
      <c r="F31" s="12">
        <f t="shared" si="2"/>
        <v>0</v>
      </c>
      <c r="H31" s="12">
        <v>1</v>
      </c>
      <c r="I31" s="12">
        <f t="shared" si="1"/>
        <v>0</v>
      </c>
    </row>
    <row r="32" spans="1:9" ht="12.75">
      <c r="A32" s="12">
        <v>5.5</v>
      </c>
      <c r="B32" s="12">
        <f t="shared" si="0"/>
        <v>12.3</v>
      </c>
      <c r="C32" s="12">
        <v>147</v>
      </c>
      <c r="E32" s="12">
        <v>1.1</v>
      </c>
      <c r="F32" s="12">
        <f>LOOKUP($E$21:$E$621,$B$21:$B$81,$C$21:$C$81)</f>
        <v>0</v>
      </c>
      <c r="H32" s="12">
        <v>1.1</v>
      </c>
      <c r="I32" s="12">
        <f t="shared" si="1"/>
        <v>0</v>
      </c>
    </row>
    <row r="33" spans="1:9" ht="12.75">
      <c r="A33" s="12">
        <v>6</v>
      </c>
      <c r="B33" s="12">
        <f t="shared" si="0"/>
        <v>13.4</v>
      </c>
      <c r="C33" s="12">
        <v>202</v>
      </c>
      <c r="E33" s="12">
        <v>1.2</v>
      </c>
      <c r="F33" s="12">
        <f aca="true" t="shared" si="3" ref="F33:F42">F32+(($F$43-$F$32)/(ROW($F$43)-ROW($F$32)))</f>
        <v>0</v>
      </c>
      <c r="H33" s="12">
        <v>1.2</v>
      </c>
      <c r="I33" s="12">
        <f t="shared" si="1"/>
        <v>0</v>
      </c>
    </row>
    <row r="34" spans="1:9" ht="12.75">
      <c r="A34" s="12">
        <v>6.5</v>
      </c>
      <c r="B34" s="12">
        <f t="shared" si="0"/>
        <v>14.5</v>
      </c>
      <c r="C34" s="12">
        <v>265</v>
      </c>
      <c r="E34" s="12">
        <v>1.3</v>
      </c>
      <c r="F34" s="12">
        <f t="shared" si="3"/>
        <v>0</v>
      </c>
      <c r="H34" s="12">
        <v>1.3</v>
      </c>
      <c r="I34" s="12">
        <f t="shared" si="1"/>
        <v>0</v>
      </c>
    </row>
    <row r="35" spans="1:9" ht="12.75">
      <c r="A35" s="12">
        <v>7</v>
      </c>
      <c r="B35" s="12">
        <f t="shared" si="0"/>
        <v>15.7</v>
      </c>
      <c r="C35" s="12">
        <v>340</v>
      </c>
      <c r="E35" s="12">
        <v>1.4</v>
      </c>
      <c r="F35" s="12">
        <f t="shared" si="3"/>
        <v>0</v>
      </c>
      <c r="H35" s="12">
        <v>1.4</v>
      </c>
      <c r="I35" s="12">
        <f t="shared" si="1"/>
        <v>0</v>
      </c>
    </row>
    <row r="36" spans="1:9" ht="12.75">
      <c r="A36" s="12">
        <v>7.5</v>
      </c>
      <c r="B36" s="12">
        <f t="shared" si="0"/>
        <v>16.8</v>
      </c>
      <c r="C36" s="12">
        <v>426</v>
      </c>
      <c r="E36" s="12">
        <v>1.5</v>
      </c>
      <c r="F36" s="12">
        <f t="shared" si="3"/>
        <v>0</v>
      </c>
      <c r="H36" s="12">
        <v>1.5</v>
      </c>
      <c r="I36" s="12">
        <f t="shared" si="1"/>
        <v>0</v>
      </c>
    </row>
    <row r="37" spans="1:9" ht="12.75">
      <c r="A37" s="12">
        <v>8</v>
      </c>
      <c r="B37" s="12">
        <f t="shared" si="0"/>
        <v>17.9</v>
      </c>
      <c r="C37" s="12">
        <v>526</v>
      </c>
      <c r="E37" s="12">
        <v>1.6</v>
      </c>
      <c r="F37" s="12">
        <f t="shared" si="3"/>
        <v>0</v>
      </c>
      <c r="H37" s="12">
        <v>1.6</v>
      </c>
      <c r="I37" s="12">
        <f t="shared" si="1"/>
        <v>0</v>
      </c>
    </row>
    <row r="38" spans="1:9" ht="12.75">
      <c r="A38" s="12">
        <v>8.5</v>
      </c>
      <c r="B38" s="12">
        <f t="shared" si="0"/>
        <v>19</v>
      </c>
      <c r="C38" s="12">
        <v>650</v>
      </c>
      <c r="E38" s="12">
        <v>1.7</v>
      </c>
      <c r="F38" s="12">
        <f t="shared" si="3"/>
        <v>0</v>
      </c>
      <c r="H38" s="12">
        <v>1.7</v>
      </c>
      <c r="I38" s="12">
        <f t="shared" si="1"/>
        <v>0</v>
      </c>
    </row>
    <row r="39" spans="1:9" ht="12.75">
      <c r="A39" s="12">
        <v>9</v>
      </c>
      <c r="B39" s="12">
        <f t="shared" si="0"/>
        <v>20.1</v>
      </c>
      <c r="C39" s="12">
        <v>765</v>
      </c>
      <c r="E39" s="12">
        <v>1.8</v>
      </c>
      <c r="F39" s="12">
        <f t="shared" si="3"/>
        <v>0</v>
      </c>
      <c r="H39" s="12">
        <v>1.8</v>
      </c>
      <c r="I39" s="12">
        <f t="shared" si="1"/>
        <v>0</v>
      </c>
    </row>
    <row r="40" spans="1:9" ht="12.75">
      <c r="A40" s="12">
        <v>9.5</v>
      </c>
      <c r="B40" s="12">
        <f t="shared" si="0"/>
        <v>21.3</v>
      </c>
      <c r="C40" s="12">
        <v>905</v>
      </c>
      <c r="E40" s="12">
        <v>1.9</v>
      </c>
      <c r="F40" s="12">
        <f t="shared" si="3"/>
        <v>0</v>
      </c>
      <c r="H40" s="12">
        <v>1.9</v>
      </c>
      <c r="I40" s="12">
        <f t="shared" si="1"/>
        <v>0</v>
      </c>
    </row>
    <row r="41" spans="1:9" ht="12.75">
      <c r="A41" s="12">
        <v>10</v>
      </c>
      <c r="B41" s="12">
        <f t="shared" si="0"/>
        <v>22.4</v>
      </c>
      <c r="C41" s="12">
        <v>1032</v>
      </c>
      <c r="E41" s="12">
        <v>2</v>
      </c>
      <c r="F41" s="12">
        <f t="shared" si="3"/>
        <v>0</v>
      </c>
      <c r="H41" s="12">
        <v>2</v>
      </c>
      <c r="I41" s="12">
        <f t="shared" si="1"/>
        <v>0</v>
      </c>
    </row>
    <row r="42" spans="1:9" ht="12.75">
      <c r="A42" s="12">
        <v>10.5</v>
      </c>
      <c r="B42" s="12">
        <f t="shared" si="0"/>
        <v>23.5</v>
      </c>
      <c r="C42" s="12">
        <v>1152</v>
      </c>
      <c r="E42" s="12">
        <v>2.1</v>
      </c>
      <c r="F42" s="12">
        <f t="shared" si="3"/>
        <v>0</v>
      </c>
      <c r="H42" s="12">
        <v>2.1</v>
      </c>
      <c r="I42" s="12">
        <f t="shared" si="1"/>
        <v>0</v>
      </c>
    </row>
    <row r="43" spans="1:9" ht="12.75">
      <c r="A43" s="12">
        <v>11</v>
      </c>
      <c r="B43" s="12">
        <f t="shared" si="0"/>
        <v>24.6</v>
      </c>
      <c r="C43" s="12">
        <v>1252</v>
      </c>
      <c r="E43" s="12">
        <v>2.2</v>
      </c>
      <c r="F43" s="12">
        <f>LOOKUP($E$21:$E$621,$B$21:$B$81,$C$21:$C$81)</f>
        <v>0</v>
      </c>
      <c r="H43" s="12">
        <v>2.2</v>
      </c>
      <c r="I43" s="12">
        <f t="shared" si="1"/>
        <v>0</v>
      </c>
    </row>
    <row r="44" spans="1:9" ht="12.75">
      <c r="A44" s="12">
        <v>11.5</v>
      </c>
      <c r="B44" s="12">
        <f t="shared" si="0"/>
        <v>25.7</v>
      </c>
      <c r="C44" s="12">
        <v>1332</v>
      </c>
      <c r="E44" s="12">
        <v>2.3</v>
      </c>
      <c r="F44" s="12">
        <f aca="true" t="shared" si="4" ref="F44:F54">F43+(($F$55-$F$43)/(ROW($F$55)-ROW($F$43)))</f>
        <v>0</v>
      </c>
      <c r="H44" s="12">
        <v>2.3</v>
      </c>
      <c r="I44" s="12">
        <f t="shared" si="1"/>
        <v>0</v>
      </c>
    </row>
    <row r="45" spans="1:9" ht="12.75">
      <c r="A45" s="12">
        <v>12</v>
      </c>
      <c r="B45" s="12">
        <f t="shared" si="0"/>
        <v>26.8</v>
      </c>
      <c r="C45" s="12">
        <v>1392</v>
      </c>
      <c r="E45" s="12">
        <v>2.4</v>
      </c>
      <c r="F45" s="12">
        <f t="shared" si="4"/>
        <v>0</v>
      </c>
      <c r="H45" s="12">
        <v>2.4</v>
      </c>
      <c r="I45" s="12">
        <f t="shared" si="1"/>
        <v>0</v>
      </c>
    </row>
    <row r="46" spans="1:9" ht="12.75">
      <c r="A46" s="12">
        <v>12.5</v>
      </c>
      <c r="B46" s="12">
        <f t="shared" si="0"/>
        <v>28</v>
      </c>
      <c r="C46" s="12">
        <v>1423</v>
      </c>
      <c r="E46" s="12">
        <v>2.5</v>
      </c>
      <c r="F46" s="12">
        <f t="shared" si="4"/>
        <v>0</v>
      </c>
      <c r="H46" s="12">
        <v>2.5</v>
      </c>
      <c r="I46" s="12">
        <f t="shared" si="1"/>
        <v>0</v>
      </c>
    </row>
    <row r="47" spans="1:9" ht="12.75">
      <c r="A47" s="12">
        <v>13</v>
      </c>
      <c r="B47" s="12">
        <f t="shared" si="0"/>
        <v>29.1</v>
      </c>
      <c r="C47" s="12">
        <v>1449</v>
      </c>
      <c r="E47" s="12">
        <v>2.6</v>
      </c>
      <c r="F47" s="12">
        <f t="shared" si="4"/>
        <v>0</v>
      </c>
      <c r="H47" s="12">
        <v>2.6</v>
      </c>
      <c r="I47" s="12">
        <f t="shared" si="1"/>
        <v>0</v>
      </c>
    </row>
    <row r="48" spans="1:9" ht="12.75">
      <c r="A48" s="12">
        <v>13.5</v>
      </c>
      <c r="B48" s="12">
        <f t="shared" si="0"/>
        <v>30.2</v>
      </c>
      <c r="C48" s="12">
        <v>1471</v>
      </c>
      <c r="E48" s="12">
        <v>2.7</v>
      </c>
      <c r="F48" s="12">
        <f t="shared" si="4"/>
        <v>0</v>
      </c>
      <c r="H48" s="12">
        <v>2.7</v>
      </c>
      <c r="I48" s="12">
        <f t="shared" si="1"/>
        <v>0</v>
      </c>
    </row>
    <row r="49" spans="1:11" ht="12.75">
      <c r="A49" s="12">
        <v>14</v>
      </c>
      <c r="B49" s="12">
        <f t="shared" si="0"/>
        <v>31.3</v>
      </c>
      <c r="C49" s="12">
        <v>1500</v>
      </c>
      <c r="E49" s="12">
        <v>2.8</v>
      </c>
      <c r="F49" s="12">
        <f t="shared" si="4"/>
        <v>0</v>
      </c>
      <c r="H49" s="12">
        <v>2.8</v>
      </c>
      <c r="I49" s="12">
        <f t="shared" si="1"/>
        <v>0</v>
      </c>
      <c r="K49" s="9" t="s">
        <v>21</v>
      </c>
    </row>
    <row r="50" spans="1:11" ht="12.75">
      <c r="A50" s="12">
        <v>14.5</v>
      </c>
      <c r="B50" s="12">
        <f t="shared" si="0"/>
        <v>32.4</v>
      </c>
      <c r="C50" s="12">
        <v>1500</v>
      </c>
      <c r="E50" s="12">
        <v>2.9</v>
      </c>
      <c r="F50" s="12">
        <f t="shared" si="4"/>
        <v>0</v>
      </c>
      <c r="H50" s="12">
        <v>2.9</v>
      </c>
      <c r="I50" s="12">
        <f t="shared" si="1"/>
        <v>0</v>
      </c>
      <c r="K50" t="s">
        <v>22</v>
      </c>
    </row>
    <row r="51" spans="1:11" ht="12.75">
      <c r="A51" s="12">
        <v>15</v>
      </c>
      <c r="B51" s="12">
        <f t="shared" si="0"/>
        <v>33.6</v>
      </c>
      <c r="C51" s="12">
        <v>1500</v>
      </c>
      <c r="E51" s="12">
        <v>3</v>
      </c>
      <c r="F51" s="12">
        <f t="shared" si="4"/>
        <v>0</v>
      </c>
      <c r="H51" s="12">
        <v>3</v>
      </c>
      <c r="I51" s="12">
        <f t="shared" si="1"/>
        <v>0</v>
      </c>
      <c r="K51" t="s">
        <v>23</v>
      </c>
    </row>
    <row r="52" spans="1:11" ht="12.75">
      <c r="A52" s="12">
        <v>15.5</v>
      </c>
      <c r="B52" s="12">
        <f t="shared" si="0"/>
        <v>34.7</v>
      </c>
      <c r="C52" s="12">
        <v>1500</v>
      </c>
      <c r="E52" s="12">
        <v>3.1</v>
      </c>
      <c r="F52" s="12">
        <f t="shared" si="4"/>
        <v>0</v>
      </c>
      <c r="H52" s="12">
        <v>3.1</v>
      </c>
      <c r="I52" s="12">
        <f t="shared" si="1"/>
        <v>0</v>
      </c>
      <c r="K52" t="s">
        <v>24</v>
      </c>
    </row>
    <row r="53" spans="1:11" ht="12.75">
      <c r="A53" s="12">
        <v>16</v>
      </c>
      <c r="B53" s="12">
        <f t="shared" si="0"/>
        <v>35.8</v>
      </c>
      <c r="C53" s="12">
        <v>1500</v>
      </c>
      <c r="E53" s="12">
        <v>3.2</v>
      </c>
      <c r="F53" s="12">
        <f t="shared" si="4"/>
        <v>0</v>
      </c>
      <c r="H53" s="12">
        <v>3.2</v>
      </c>
      <c r="I53" s="12">
        <f t="shared" si="1"/>
        <v>0</v>
      </c>
      <c r="K53" t="s">
        <v>37</v>
      </c>
    </row>
    <row r="54" spans="1:9" ht="12.75">
      <c r="A54" s="12">
        <v>16.5</v>
      </c>
      <c r="B54" s="12">
        <f t="shared" si="0"/>
        <v>36.9</v>
      </c>
      <c r="C54" s="12">
        <v>1500</v>
      </c>
      <c r="E54" s="12">
        <v>3.3</v>
      </c>
      <c r="F54" s="12">
        <f t="shared" si="4"/>
        <v>0</v>
      </c>
      <c r="H54" s="12">
        <v>3.3</v>
      </c>
      <c r="I54" s="12">
        <f t="shared" si="1"/>
        <v>0</v>
      </c>
    </row>
    <row r="55" spans="1:9" ht="12.75">
      <c r="A55" s="12">
        <v>17</v>
      </c>
      <c r="B55" s="12">
        <f t="shared" si="0"/>
        <v>38</v>
      </c>
      <c r="C55" s="12">
        <v>1500</v>
      </c>
      <c r="E55" s="12">
        <v>3.4</v>
      </c>
      <c r="F55" s="12">
        <f>LOOKUP($E$21:$E$621,$B$21:$B$81,$C$21:$C$81)</f>
        <v>0</v>
      </c>
      <c r="H55" s="12">
        <v>3.4</v>
      </c>
      <c r="I55" s="12">
        <f t="shared" si="1"/>
        <v>0</v>
      </c>
    </row>
    <row r="56" spans="1:9" ht="12.75">
      <c r="A56" s="12">
        <v>17.5</v>
      </c>
      <c r="B56" s="12">
        <f t="shared" si="0"/>
        <v>39.1</v>
      </c>
      <c r="C56" s="12">
        <v>1500</v>
      </c>
      <c r="E56" s="12">
        <v>3.5</v>
      </c>
      <c r="F56" s="12">
        <f aca="true" t="shared" si="5" ref="F56:F65">F55+(($F$66-$F$55)/(ROW($F$66)-ROW($F$55)))</f>
        <v>0</v>
      </c>
      <c r="H56" s="12">
        <v>3.5</v>
      </c>
      <c r="I56" s="12">
        <f t="shared" si="1"/>
        <v>0</v>
      </c>
    </row>
    <row r="57" spans="1:9" ht="12.75">
      <c r="A57" s="12">
        <v>18</v>
      </c>
      <c r="B57" s="12">
        <f t="shared" si="0"/>
        <v>40.3</v>
      </c>
      <c r="C57" s="12">
        <v>1500</v>
      </c>
      <c r="E57" s="12">
        <v>3.6</v>
      </c>
      <c r="F57" s="12">
        <f t="shared" si="5"/>
        <v>0</v>
      </c>
      <c r="H57" s="12">
        <v>3.6</v>
      </c>
      <c r="I57" s="12">
        <f t="shared" si="1"/>
        <v>0</v>
      </c>
    </row>
    <row r="58" spans="1:9" ht="12.75">
      <c r="A58" s="12">
        <v>18.5</v>
      </c>
      <c r="B58" s="12">
        <f t="shared" si="0"/>
        <v>41.4</v>
      </c>
      <c r="C58" s="12">
        <v>1500</v>
      </c>
      <c r="E58" s="12">
        <v>3.7</v>
      </c>
      <c r="F58" s="12">
        <f t="shared" si="5"/>
        <v>0</v>
      </c>
      <c r="H58" s="12">
        <v>3.7</v>
      </c>
      <c r="I58" s="12">
        <f t="shared" si="1"/>
        <v>0</v>
      </c>
    </row>
    <row r="59" spans="1:9" ht="12.75">
      <c r="A59" s="12">
        <v>19</v>
      </c>
      <c r="B59" s="12">
        <f t="shared" si="0"/>
        <v>42.5</v>
      </c>
      <c r="C59" s="12">
        <v>1500</v>
      </c>
      <c r="E59" s="12">
        <v>3.8</v>
      </c>
      <c r="F59" s="12">
        <f t="shared" si="5"/>
        <v>0</v>
      </c>
      <c r="H59" s="12">
        <v>3.8</v>
      </c>
      <c r="I59" s="12">
        <f t="shared" si="1"/>
        <v>0</v>
      </c>
    </row>
    <row r="60" spans="1:9" ht="12.75">
      <c r="A60" s="12">
        <v>19.5</v>
      </c>
      <c r="B60" s="12">
        <f t="shared" si="0"/>
        <v>43.6</v>
      </c>
      <c r="C60" s="12">
        <v>1500</v>
      </c>
      <c r="E60" s="12">
        <v>3.9</v>
      </c>
      <c r="F60" s="12">
        <f t="shared" si="5"/>
        <v>0</v>
      </c>
      <c r="H60" s="12">
        <v>3.9</v>
      </c>
      <c r="I60" s="12">
        <f t="shared" si="1"/>
        <v>0</v>
      </c>
    </row>
    <row r="61" spans="1:9" ht="12.75">
      <c r="A61" s="12">
        <v>20</v>
      </c>
      <c r="B61" s="12">
        <f t="shared" si="0"/>
        <v>44.7</v>
      </c>
      <c r="C61" s="12">
        <v>1500</v>
      </c>
      <c r="E61" s="12">
        <v>4</v>
      </c>
      <c r="F61" s="12">
        <f t="shared" si="5"/>
        <v>0</v>
      </c>
      <c r="H61" s="12">
        <v>4</v>
      </c>
      <c r="I61" s="12">
        <f t="shared" si="1"/>
        <v>0</v>
      </c>
    </row>
    <row r="62" spans="1:9" ht="12.75">
      <c r="A62" s="12">
        <v>20.5</v>
      </c>
      <c r="B62" s="12">
        <f t="shared" si="0"/>
        <v>45.9</v>
      </c>
      <c r="C62" s="12">
        <v>1500</v>
      </c>
      <c r="E62" s="12">
        <v>4.1</v>
      </c>
      <c r="F62" s="12">
        <f t="shared" si="5"/>
        <v>0</v>
      </c>
      <c r="H62" s="12">
        <v>4.1</v>
      </c>
      <c r="I62" s="12">
        <f t="shared" si="1"/>
        <v>0</v>
      </c>
    </row>
    <row r="63" spans="1:9" ht="12.75">
      <c r="A63" s="12">
        <v>21</v>
      </c>
      <c r="B63" s="12">
        <f t="shared" si="0"/>
        <v>47</v>
      </c>
      <c r="C63" s="12">
        <v>1500</v>
      </c>
      <c r="E63" s="12">
        <v>4.2</v>
      </c>
      <c r="F63" s="12">
        <f t="shared" si="5"/>
        <v>0</v>
      </c>
      <c r="H63" s="12">
        <v>4.2</v>
      </c>
      <c r="I63" s="12">
        <f t="shared" si="1"/>
        <v>0</v>
      </c>
    </row>
    <row r="64" spans="1:9" ht="12.75">
      <c r="A64" s="12">
        <v>21.5</v>
      </c>
      <c r="B64" s="12">
        <f t="shared" si="0"/>
        <v>48.1</v>
      </c>
      <c r="C64" s="12">
        <v>1500</v>
      </c>
      <c r="E64" s="12">
        <v>4.3</v>
      </c>
      <c r="F64" s="12">
        <f t="shared" si="5"/>
        <v>0</v>
      </c>
      <c r="H64" s="12">
        <v>4.3</v>
      </c>
      <c r="I64" s="12">
        <f t="shared" si="1"/>
        <v>0</v>
      </c>
    </row>
    <row r="65" spans="1:9" ht="12.75">
      <c r="A65" s="12">
        <v>22</v>
      </c>
      <c r="B65" s="12">
        <f t="shared" si="0"/>
        <v>49.2</v>
      </c>
      <c r="C65" s="12">
        <v>1500</v>
      </c>
      <c r="E65" s="12">
        <v>4.4</v>
      </c>
      <c r="F65" s="12">
        <f t="shared" si="5"/>
        <v>0</v>
      </c>
      <c r="H65" s="12">
        <v>4.4</v>
      </c>
      <c r="I65" s="12">
        <f t="shared" si="1"/>
        <v>0</v>
      </c>
    </row>
    <row r="66" spans="1:9" ht="12.75">
      <c r="A66" s="12">
        <v>22.5</v>
      </c>
      <c r="B66" s="12">
        <f t="shared" si="0"/>
        <v>50.3</v>
      </c>
      <c r="C66" s="12">
        <v>0</v>
      </c>
      <c r="E66" s="12">
        <v>4.5</v>
      </c>
      <c r="F66" s="12">
        <f>LOOKUP($E$21:$E$621,$B$21:$B$81,$C$21:$C$81)</f>
        <v>0</v>
      </c>
      <c r="H66" s="12">
        <v>4.5</v>
      </c>
      <c r="I66" s="12">
        <f t="shared" si="1"/>
        <v>0</v>
      </c>
    </row>
    <row r="67" spans="1:9" ht="12.75">
      <c r="A67" s="12">
        <v>23</v>
      </c>
      <c r="B67" s="12">
        <f t="shared" si="0"/>
        <v>51.4</v>
      </c>
      <c r="C67" s="12">
        <v>0</v>
      </c>
      <c r="E67" s="12">
        <v>4.6</v>
      </c>
      <c r="F67" s="12">
        <f aca="true" t="shared" si="6" ref="F67:F76">F66+(($F$77-$F$66)/(ROW($F$77)-ROW($F$66)))</f>
        <v>0</v>
      </c>
      <c r="H67" s="12">
        <v>4.6</v>
      </c>
      <c r="I67" s="12">
        <f t="shared" si="1"/>
        <v>0</v>
      </c>
    </row>
    <row r="68" spans="1:9" ht="12.75">
      <c r="A68" s="12">
        <v>23.5</v>
      </c>
      <c r="B68" s="12">
        <f t="shared" si="0"/>
        <v>52.6</v>
      </c>
      <c r="C68" s="12">
        <v>0</v>
      </c>
      <c r="E68" s="12">
        <v>4.7</v>
      </c>
      <c r="F68" s="12">
        <f t="shared" si="6"/>
        <v>0</v>
      </c>
      <c r="H68" s="12">
        <v>4.7</v>
      </c>
      <c r="I68" s="12">
        <f t="shared" si="1"/>
        <v>0</v>
      </c>
    </row>
    <row r="69" spans="1:9" ht="12.75">
      <c r="A69" s="12">
        <v>24</v>
      </c>
      <c r="B69" s="12">
        <f t="shared" si="0"/>
        <v>53.7</v>
      </c>
      <c r="C69" s="12">
        <v>0</v>
      </c>
      <c r="E69" s="12">
        <v>4.8</v>
      </c>
      <c r="F69" s="12">
        <f t="shared" si="6"/>
        <v>0</v>
      </c>
      <c r="H69" s="12">
        <v>4.8</v>
      </c>
      <c r="I69" s="12">
        <f t="shared" si="1"/>
        <v>0</v>
      </c>
    </row>
    <row r="70" spans="1:9" ht="12.75">
      <c r="A70" s="12">
        <v>24.5</v>
      </c>
      <c r="B70" s="12">
        <f t="shared" si="0"/>
        <v>54.8</v>
      </c>
      <c r="C70" s="12">
        <v>0</v>
      </c>
      <c r="E70" s="12">
        <v>4.9</v>
      </c>
      <c r="F70" s="12">
        <f t="shared" si="6"/>
        <v>0</v>
      </c>
      <c r="H70" s="12">
        <v>4.9</v>
      </c>
      <c r="I70" s="12">
        <f t="shared" si="1"/>
        <v>0</v>
      </c>
    </row>
    <row r="71" spans="1:9" ht="12.75">
      <c r="A71" s="12">
        <v>25</v>
      </c>
      <c r="B71" s="12">
        <f t="shared" si="0"/>
        <v>55.9</v>
      </c>
      <c r="C71" s="12">
        <v>0</v>
      </c>
      <c r="E71" s="12">
        <v>5</v>
      </c>
      <c r="F71" s="12">
        <f t="shared" si="6"/>
        <v>0</v>
      </c>
      <c r="H71" s="12">
        <v>5</v>
      </c>
      <c r="I71" s="12">
        <f t="shared" si="1"/>
        <v>0</v>
      </c>
    </row>
    <row r="72" spans="1:9" ht="12.75">
      <c r="A72" s="12">
        <v>25.5</v>
      </c>
      <c r="B72" s="12">
        <f t="shared" si="0"/>
        <v>57</v>
      </c>
      <c r="C72" s="12">
        <v>0</v>
      </c>
      <c r="E72" s="12">
        <v>5.1</v>
      </c>
      <c r="F72" s="12">
        <f t="shared" si="6"/>
        <v>0</v>
      </c>
      <c r="H72" s="12">
        <v>5.1</v>
      </c>
      <c r="I72" s="12">
        <f t="shared" si="1"/>
        <v>0</v>
      </c>
    </row>
    <row r="73" spans="1:9" ht="12.75">
      <c r="A73" s="12">
        <v>26</v>
      </c>
      <c r="B73" s="12">
        <f t="shared" si="0"/>
        <v>58.2</v>
      </c>
      <c r="C73" s="12">
        <v>0</v>
      </c>
      <c r="E73" s="12">
        <v>5.2</v>
      </c>
      <c r="F73" s="12">
        <f t="shared" si="6"/>
        <v>0</v>
      </c>
      <c r="H73" s="12">
        <v>5.2</v>
      </c>
      <c r="I73" s="12">
        <f t="shared" si="1"/>
        <v>0</v>
      </c>
    </row>
    <row r="74" spans="1:9" ht="12.75">
      <c r="A74" s="12">
        <v>26.5</v>
      </c>
      <c r="B74" s="12">
        <f t="shared" si="0"/>
        <v>59.3</v>
      </c>
      <c r="C74" s="12">
        <v>0</v>
      </c>
      <c r="E74" s="12">
        <v>5.3</v>
      </c>
      <c r="F74" s="12">
        <f t="shared" si="6"/>
        <v>0</v>
      </c>
      <c r="H74" s="12">
        <v>5.3</v>
      </c>
      <c r="I74" s="12">
        <f t="shared" si="1"/>
        <v>0</v>
      </c>
    </row>
    <row r="75" spans="1:9" ht="12.75">
      <c r="A75" s="12">
        <v>27</v>
      </c>
      <c r="B75" s="12">
        <f t="shared" si="0"/>
        <v>60.4</v>
      </c>
      <c r="C75" s="12">
        <v>0</v>
      </c>
      <c r="E75" s="12">
        <v>5.4</v>
      </c>
      <c r="F75" s="12">
        <f t="shared" si="6"/>
        <v>0</v>
      </c>
      <c r="H75" s="12">
        <v>5.4</v>
      </c>
      <c r="I75" s="12">
        <f t="shared" si="1"/>
        <v>0</v>
      </c>
    </row>
    <row r="76" spans="1:9" ht="12.75">
      <c r="A76" s="12">
        <v>27.5</v>
      </c>
      <c r="B76" s="12">
        <f t="shared" si="0"/>
        <v>61.5</v>
      </c>
      <c r="C76" s="12">
        <v>0</v>
      </c>
      <c r="E76" s="12">
        <v>5.5</v>
      </c>
      <c r="F76" s="12">
        <f t="shared" si="6"/>
        <v>0</v>
      </c>
      <c r="H76" s="12">
        <v>5.5</v>
      </c>
      <c r="I76" s="12">
        <f t="shared" si="1"/>
        <v>0</v>
      </c>
    </row>
    <row r="77" spans="1:9" ht="12.75">
      <c r="A77" s="12">
        <v>28</v>
      </c>
      <c r="B77" s="12">
        <f t="shared" si="0"/>
        <v>62.6</v>
      </c>
      <c r="C77" s="12">
        <v>0</v>
      </c>
      <c r="E77" s="12">
        <v>5.6</v>
      </c>
      <c r="F77" s="12">
        <f>LOOKUP($E$21:$E$621,$B$21:$B$81,$C$21:$C$81)</f>
        <v>0</v>
      </c>
      <c r="H77" s="12">
        <v>5.6</v>
      </c>
      <c r="I77" s="12">
        <f t="shared" si="1"/>
        <v>0</v>
      </c>
    </row>
    <row r="78" spans="1:9" ht="12.75">
      <c r="A78" s="12">
        <v>28.5</v>
      </c>
      <c r="B78" s="12">
        <f t="shared" si="0"/>
        <v>63.8</v>
      </c>
      <c r="C78" s="12">
        <v>0</v>
      </c>
      <c r="E78" s="12">
        <v>5.7</v>
      </c>
      <c r="F78" s="12">
        <f aca="true" t="shared" si="7" ref="F78:F87">F77+(($F$88-$F$77)/(ROW($F$88)-ROW($F$77)))</f>
        <v>0</v>
      </c>
      <c r="H78" s="12">
        <v>5.7</v>
      </c>
      <c r="I78" s="12">
        <f t="shared" si="1"/>
        <v>0</v>
      </c>
    </row>
    <row r="79" spans="1:9" ht="12.75">
      <c r="A79" s="12">
        <v>29</v>
      </c>
      <c r="B79" s="12">
        <f t="shared" si="0"/>
        <v>64.9</v>
      </c>
      <c r="C79" s="12">
        <v>0</v>
      </c>
      <c r="E79" s="12">
        <v>5.8</v>
      </c>
      <c r="F79" s="12">
        <f t="shared" si="7"/>
        <v>0</v>
      </c>
      <c r="H79" s="12">
        <v>5.8</v>
      </c>
      <c r="I79" s="12">
        <f t="shared" si="1"/>
        <v>0</v>
      </c>
    </row>
    <row r="80" spans="1:9" ht="12.75">
      <c r="A80" s="12">
        <v>29.5</v>
      </c>
      <c r="B80" s="12">
        <f t="shared" si="0"/>
        <v>66</v>
      </c>
      <c r="C80" s="12">
        <v>0</v>
      </c>
      <c r="E80" s="12">
        <v>5.9</v>
      </c>
      <c r="F80" s="12">
        <f t="shared" si="7"/>
        <v>0</v>
      </c>
      <c r="H80" s="12">
        <v>5.9</v>
      </c>
      <c r="I80" s="12">
        <f t="shared" si="1"/>
        <v>0</v>
      </c>
    </row>
    <row r="81" spans="1:9" ht="12.75">
      <c r="A81" s="12">
        <v>30</v>
      </c>
      <c r="B81" s="12">
        <f t="shared" si="0"/>
        <v>67.1</v>
      </c>
      <c r="C81" s="12">
        <v>0</v>
      </c>
      <c r="E81" s="12">
        <v>6</v>
      </c>
      <c r="F81" s="12">
        <f t="shared" si="7"/>
        <v>0</v>
      </c>
      <c r="H81" s="12">
        <v>6</v>
      </c>
      <c r="I81" s="12">
        <f t="shared" si="1"/>
        <v>0</v>
      </c>
    </row>
    <row r="82" spans="5:9" ht="12.75">
      <c r="E82" s="12">
        <v>6.1</v>
      </c>
      <c r="F82" s="12">
        <f t="shared" si="7"/>
        <v>0</v>
      </c>
      <c r="H82" s="12">
        <v>6.1</v>
      </c>
      <c r="I82" s="12">
        <f t="shared" si="1"/>
        <v>0</v>
      </c>
    </row>
    <row r="83" spans="5:9" ht="12.75">
      <c r="E83" s="12">
        <v>6.2</v>
      </c>
      <c r="F83" s="12">
        <f t="shared" si="7"/>
        <v>0</v>
      </c>
      <c r="H83" s="12">
        <v>6.2</v>
      </c>
      <c r="I83" s="12">
        <f t="shared" si="1"/>
        <v>0</v>
      </c>
    </row>
    <row r="84" spans="5:9" ht="12.75">
      <c r="E84" s="12">
        <v>6.3</v>
      </c>
      <c r="F84" s="12">
        <f t="shared" si="7"/>
        <v>0</v>
      </c>
      <c r="H84" s="12">
        <v>6.3</v>
      </c>
      <c r="I84" s="12">
        <f t="shared" si="1"/>
        <v>0</v>
      </c>
    </row>
    <row r="85" spans="5:9" ht="12.75">
      <c r="E85" s="12">
        <v>6.4</v>
      </c>
      <c r="F85" s="12">
        <f t="shared" si="7"/>
        <v>0</v>
      </c>
      <c r="H85" s="12">
        <v>6.4</v>
      </c>
      <c r="I85" s="12">
        <f aca="true" t="shared" si="8" ref="I85:I148">$F85*$I$17/$B$5</f>
        <v>0</v>
      </c>
    </row>
    <row r="86" spans="5:9" ht="12.75">
      <c r="E86" s="12">
        <v>6.5</v>
      </c>
      <c r="F86" s="12">
        <f t="shared" si="7"/>
        <v>0</v>
      </c>
      <c r="H86" s="12">
        <v>6.5</v>
      </c>
      <c r="I86" s="12">
        <f t="shared" si="8"/>
        <v>0</v>
      </c>
    </row>
    <row r="87" spans="5:9" ht="12.75">
      <c r="E87" s="12">
        <v>6.6</v>
      </c>
      <c r="F87" s="12">
        <f t="shared" si="7"/>
        <v>0</v>
      </c>
      <c r="H87" s="12">
        <v>6.6</v>
      </c>
      <c r="I87" s="12">
        <f t="shared" si="8"/>
        <v>0</v>
      </c>
    </row>
    <row r="88" spans="5:9" ht="12.75">
      <c r="E88" s="12">
        <v>6.7</v>
      </c>
      <c r="F88" s="12">
        <f>LOOKUP($E$21:$E$621,$B$21:$B$81,$C$21:$C$81)</f>
        <v>0</v>
      </c>
      <c r="H88" s="12">
        <v>6.7</v>
      </c>
      <c r="I88" s="12">
        <f t="shared" si="8"/>
        <v>0</v>
      </c>
    </row>
    <row r="89" spans="5:9" ht="12.75">
      <c r="E89" s="12">
        <v>6.8</v>
      </c>
      <c r="F89" s="12">
        <f aca="true" t="shared" si="9" ref="F89:F98">F88+(($F$99-$F$88)/(ROW($F$99)-ROW($F$88)))</f>
        <v>1.0909090909090908</v>
      </c>
      <c r="H89" s="12">
        <v>6.8</v>
      </c>
      <c r="I89" s="12">
        <f t="shared" si="8"/>
        <v>1.0909090909090908</v>
      </c>
    </row>
    <row r="90" spans="5:9" ht="12.75">
      <c r="E90" s="12">
        <v>6.9</v>
      </c>
      <c r="F90" s="12">
        <f t="shared" si="9"/>
        <v>2.1818181818181817</v>
      </c>
      <c r="H90" s="12">
        <v>6.9</v>
      </c>
      <c r="I90" s="12">
        <f t="shared" si="8"/>
        <v>2.1818181818181817</v>
      </c>
    </row>
    <row r="91" spans="5:9" ht="12.75">
      <c r="E91" s="12">
        <v>7</v>
      </c>
      <c r="F91" s="12">
        <f t="shared" si="9"/>
        <v>3.2727272727272725</v>
      </c>
      <c r="H91" s="12">
        <v>7</v>
      </c>
      <c r="I91" s="12">
        <f t="shared" si="8"/>
        <v>3.2727272727272725</v>
      </c>
    </row>
    <row r="92" spans="5:9" ht="12.75">
      <c r="E92" s="12">
        <v>7.1</v>
      </c>
      <c r="F92" s="12">
        <f t="shared" si="9"/>
        <v>4.363636363636363</v>
      </c>
      <c r="H92" s="12">
        <v>7.1</v>
      </c>
      <c r="I92" s="12">
        <f t="shared" si="8"/>
        <v>4.363636363636363</v>
      </c>
    </row>
    <row r="93" spans="5:9" ht="12.75">
      <c r="E93" s="12">
        <v>7.2</v>
      </c>
      <c r="F93" s="12">
        <f t="shared" si="9"/>
        <v>5.454545454545454</v>
      </c>
      <c r="H93" s="12">
        <v>7.2</v>
      </c>
      <c r="I93" s="12">
        <f t="shared" si="8"/>
        <v>5.454545454545454</v>
      </c>
    </row>
    <row r="94" spans="5:9" ht="12.75">
      <c r="E94" s="12">
        <v>7.3</v>
      </c>
      <c r="F94" s="12">
        <f t="shared" si="9"/>
        <v>6.545454545454545</v>
      </c>
      <c r="H94" s="12">
        <v>7.3</v>
      </c>
      <c r="I94" s="12">
        <f t="shared" si="8"/>
        <v>6.545454545454545</v>
      </c>
    </row>
    <row r="95" spans="5:9" ht="12.75">
      <c r="E95" s="12">
        <v>7.4</v>
      </c>
      <c r="F95" s="12">
        <f t="shared" si="9"/>
        <v>7.636363636363636</v>
      </c>
      <c r="H95" s="12">
        <v>7.4</v>
      </c>
      <c r="I95" s="12">
        <f t="shared" si="8"/>
        <v>7.636363636363636</v>
      </c>
    </row>
    <row r="96" spans="5:9" ht="12.75">
      <c r="E96" s="12">
        <v>7.5</v>
      </c>
      <c r="F96" s="12">
        <f t="shared" si="9"/>
        <v>8.727272727272727</v>
      </c>
      <c r="H96" s="12">
        <v>7.5</v>
      </c>
      <c r="I96" s="12">
        <f t="shared" si="8"/>
        <v>8.727272727272727</v>
      </c>
    </row>
    <row r="97" spans="5:9" ht="12.75">
      <c r="E97" s="12">
        <v>7.6</v>
      </c>
      <c r="F97" s="12">
        <f t="shared" si="9"/>
        <v>9.818181818181817</v>
      </c>
      <c r="H97" s="12">
        <v>7.6</v>
      </c>
      <c r="I97" s="12">
        <f t="shared" si="8"/>
        <v>9.818181818181817</v>
      </c>
    </row>
    <row r="98" spans="5:9" ht="12.75">
      <c r="E98" s="12">
        <v>7.7</v>
      </c>
      <c r="F98" s="12">
        <f t="shared" si="9"/>
        <v>10.909090909090907</v>
      </c>
      <c r="H98" s="12">
        <v>7.7</v>
      </c>
      <c r="I98" s="12">
        <f t="shared" si="8"/>
        <v>10.909090909090907</v>
      </c>
    </row>
    <row r="99" spans="5:9" ht="12.75">
      <c r="E99" s="12">
        <v>7.8</v>
      </c>
      <c r="F99" s="12">
        <f>LOOKUP($E$21:$E$621,$B$21:$B$81,$C$21:$C$81)</f>
        <v>12</v>
      </c>
      <c r="H99" s="12">
        <v>7.8</v>
      </c>
      <c r="I99" s="12">
        <f t="shared" si="8"/>
        <v>12</v>
      </c>
    </row>
    <row r="100" spans="5:9" ht="12.75">
      <c r="E100" s="12">
        <v>7.9</v>
      </c>
      <c r="F100" s="12">
        <f aca="true" t="shared" si="10" ref="F100:F109">F99+(($F$110-$F$99)/(ROW($F$110)-ROW($F$99)))</f>
        <v>13.545454545454545</v>
      </c>
      <c r="H100" s="12">
        <v>7.9</v>
      </c>
      <c r="I100" s="12">
        <f t="shared" si="8"/>
        <v>13.545454545454545</v>
      </c>
    </row>
    <row r="101" spans="5:9" ht="12.75">
      <c r="E101" s="12">
        <v>8</v>
      </c>
      <c r="F101" s="12">
        <f t="shared" si="10"/>
        <v>15.09090909090909</v>
      </c>
      <c r="H101" s="12">
        <v>8</v>
      </c>
      <c r="I101" s="12">
        <f t="shared" si="8"/>
        <v>15.09090909090909</v>
      </c>
    </row>
    <row r="102" spans="5:9" ht="12.75">
      <c r="E102" s="12">
        <v>8.1</v>
      </c>
      <c r="F102" s="12">
        <f t="shared" si="10"/>
        <v>16.636363636363637</v>
      </c>
      <c r="H102" s="12">
        <v>8.1</v>
      </c>
      <c r="I102" s="12">
        <f t="shared" si="8"/>
        <v>16.636363636363637</v>
      </c>
    </row>
    <row r="103" spans="5:9" ht="12.75">
      <c r="E103" s="12">
        <v>8.2</v>
      </c>
      <c r="F103" s="12">
        <f t="shared" si="10"/>
        <v>18.181818181818183</v>
      </c>
      <c r="H103" s="12">
        <v>8.2</v>
      </c>
      <c r="I103" s="12">
        <f t="shared" si="8"/>
        <v>18.181818181818183</v>
      </c>
    </row>
    <row r="104" spans="5:9" ht="12.75">
      <c r="E104" s="12">
        <v>8.3</v>
      </c>
      <c r="F104" s="12">
        <f t="shared" si="10"/>
        <v>19.72727272727273</v>
      </c>
      <c r="H104" s="12">
        <v>8.3</v>
      </c>
      <c r="I104" s="12">
        <f t="shared" si="8"/>
        <v>19.72727272727273</v>
      </c>
    </row>
    <row r="105" spans="5:9" ht="12.75">
      <c r="E105" s="12">
        <v>8.4</v>
      </c>
      <c r="F105" s="12">
        <f t="shared" si="10"/>
        <v>21.272727272727277</v>
      </c>
      <c r="H105" s="12">
        <v>8.4</v>
      </c>
      <c r="I105" s="12">
        <f t="shared" si="8"/>
        <v>21.272727272727277</v>
      </c>
    </row>
    <row r="106" spans="5:9" ht="12.75">
      <c r="E106" s="12">
        <v>8.5</v>
      </c>
      <c r="F106" s="12">
        <f t="shared" si="10"/>
        <v>22.818181818181824</v>
      </c>
      <c r="H106" s="12">
        <v>8.5</v>
      </c>
      <c r="I106" s="12">
        <f t="shared" si="8"/>
        <v>22.818181818181824</v>
      </c>
    </row>
    <row r="107" spans="5:9" ht="12.75">
      <c r="E107" s="12">
        <v>8.6</v>
      </c>
      <c r="F107" s="12">
        <f t="shared" si="10"/>
        <v>24.36363636363637</v>
      </c>
      <c r="H107" s="12">
        <v>8.6</v>
      </c>
      <c r="I107" s="12">
        <f t="shared" si="8"/>
        <v>24.363636363636374</v>
      </c>
    </row>
    <row r="108" spans="5:9" ht="12.75">
      <c r="E108" s="12">
        <v>8.7</v>
      </c>
      <c r="F108" s="12">
        <f t="shared" si="10"/>
        <v>25.909090909090917</v>
      </c>
      <c r="H108" s="12">
        <v>8.7</v>
      </c>
      <c r="I108" s="12">
        <f t="shared" si="8"/>
        <v>25.909090909090917</v>
      </c>
    </row>
    <row r="109" spans="5:9" ht="12.75">
      <c r="E109" s="12">
        <v>8.8</v>
      </c>
      <c r="F109" s="12">
        <f t="shared" si="10"/>
        <v>27.454545454545464</v>
      </c>
      <c r="H109" s="12">
        <v>8.8</v>
      </c>
      <c r="I109" s="12">
        <f t="shared" si="8"/>
        <v>27.454545454545464</v>
      </c>
    </row>
    <row r="110" spans="5:9" ht="12.75">
      <c r="E110" s="12">
        <v>8.9</v>
      </c>
      <c r="F110" s="12">
        <f>LOOKUP($E$21:$E$621,$B$21:$B$81,$C$21:$C$81)</f>
        <v>29</v>
      </c>
      <c r="H110" s="12">
        <v>8.9</v>
      </c>
      <c r="I110" s="12">
        <f t="shared" si="8"/>
        <v>29</v>
      </c>
    </row>
    <row r="111" spans="5:9" ht="12.75">
      <c r="E111" s="12">
        <v>9</v>
      </c>
      <c r="F111" s="12">
        <f aca="true" t="shared" si="11" ref="F111:F121">F110+(($F$122-$F$110)/(ROW($F$122)-ROW($F$110)))</f>
        <v>31.75</v>
      </c>
      <c r="H111" s="12">
        <v>9</v>
      </c>
      <c r="I111" s="12">
        <f t="shared" si="8"/>
        <v>31.75</v>
      </c>
    </row>
    <row r="112" spans="5:9" ht="12.75">
      <c r="E112" s="12">
        <v>9.1</v>
      </c>
      <c r="F112" s="12">
        <f t="shared" si="11"/>
        <v>34.5</v>
      </c>
      <c r="H112" s="12">
        <v>9.1</v>
      </c>
      <c r="I112" s="12">
        <f t="shared" si="8"/>
        <v>34.5</v>
      </c>
    </row>
    <row r="113" spans="5:9" ht="12.75">
      <c r="E113" s="12">
        <v>9.2</v>
      </c>
      <c r="F113" s="12">
        <f t="shared" si="11"/>
        <v>37.25</v>
      </c>
      <c r="H113" s="12">
        <v>9.2</v>
      </c>
      <c r="I113" s="12">
        <f t="shared" si="8"/>
        <v>37.25</v>
      </c>
    </row>
    <row r="114" spans="5:9" ht="12.75">
      <c r="E114" s="12">
        <v>9.3</v>
      </c>
      <c r="F114" s="12">
        <f t="shared" si="11"/>
        <v>40</v>
      </c>
      <c r="H114" s="12">
        <v>9.3</v>
      </c>
      <c r="I114" s="12">
        <f t="shared" si="8"/>
        <v>40</v>
      </c>
    </row>
    <row r="115" spans="5:9" ht="12.75">
      <c r="E115" s="12">
        <v>9.4</v>
      </c>
      <c r="F115" s="12">
        <f t="shared" si="11"/>
        <v>42.75</v>
      </c>
      <c r="H115" s="12">
        <v>9.4</v>
      </c>
      <c r="I115" s="12">
        <f t="shared" si="8"/>
        <v>42.75</v>
      </c>
    </row>
    <row r="116" spans="5:9" ht="12.75">
      <c r="E116" s="12">
        <v>9.5</v>
      </c>
      <c r="F116" s="12">
        <f t="shared" si="11"/>
        <v>45.5</v>
      </c>
      <c r="H116" s="12">
        <v>9.5</v>
      </c>
      <c r="I116" s="12">
        <f t="shared" si="8"/>
        <v>45.5</v>
      </c>
    </row>
    <row r="117" spans="5:9" ht="12.75">
      <c r="E117" s="12">
        <v>9.6</v>
      </c>
      <c r="F117" s="12">
        <f t="shared" si="11"/>
        <v>48.25</v>
      </c>
      <c r="H117" s="12">
        <v>9.6</v>
      </c>
      <c r="I117" s="12">
        <f t="shared" si="8"/>
        <v>48.25</v>
      </c>
    </row>
    <row r="118" spans="5:9" ht="12.75">
      <c r="E118" s="12">
        <v>9.7</v>
      </c>
      <c r="F118" s="12">
        <f t="shared" si="11"/>
        <v>51</v>
      </c>
      <c r="H118" s="12">
        <v>9.7</v>
      </c>
      <c r="I118" s="12">
        <f t="shared" si="8"/>
        <v>51</v>
      </c>
    </row>
    <row r="119" spans="5:9" ht="12.75">
      <c r="E119" s="12">
        <v>9.8</v>
      </c>
      <c r="F119" s="12">
        <f t="shared" si="11"/>
        <v>53.75</v>
      </c>
      <c r="H119" s="12">
        <v>9.8</v>
      </c>
      <c r="I119" s="12">
        <f t="shared" si="8"/>
        <v>53.75</v>
      </c>
    </row>
    <row r="120" spans="5:9" ht="12.75">
      <c r="E120" s="12">
        <v>9.9</v>
      </c>
      <c r="F120" s="12">
        <f t="shared" si="11"/>
        <v>56.5</v>
      </c>
      <c r="H120" s="12">
        <v>9.9</v>
      </c>
      <c r="I120" s="12">
        <f t="shared" si="8"/>
        <v>56.5</v>
      </c>
    </row>
    <row r="121" spans="5:9" ht="12.75">
      <c r="E121" s="12">
        <v>10</v>
      </c>
      <c r="F121" s="12">
        <f t="shared" si="11"/>
        <v>59.25</v>
      </c>
      <c r="H121" s="12">
        <v>10</v>
      </c>
      <c r="I121" s="12">
        <f t="shared" si="8"/>
        <v>59.25</v>
      </c>
    </row>
    <row r="122" spans="5:9" ht="12.75">
      <c r="E122" s="12">
        <v>10.1</v>
      </c>
      <c r="F122" s="12">
        <f>LOOKUP($E$21:$E$621,$B$21:$B$81,$C$21:$C$81)</f>
        <v>62</v>
      </c>
      <c r="H122" s="12">
        <v>10.1</v>
      </c>
      <c r="I122" s="12">
        <f t="shared" si="8"/>
        <v>62</v>
      </c>
    </row>
    <row r="123" spans="5:9" ht="12.75">
      <c r="E123" s="12">
        <v>10.2</v>
      </c>
      <c r="F123" s="12">
        <f aca="true" t="shared" si="12" ref="F123:F132">F122+(($F$133-$F$122)/(ROW($F$133)-ROW($F$122)))</f>
        <v>65.63636363636364</v>
      </c>
      <c r="H123" s="12">
        <v>10.2</v>
      </c>
      <c r="I123" s="12">
        <f t="shared" si="8"/>
        <v>65.63636363636364</v>
      </c>
    </row>
    <row r="124" spans="5:9" ht="12.75">
      <c r="E124" s="12">
        <v>10.3</v>
      </c>
      <c r="F124" s="12">
        <f t="shared" si="12"/>
        <v>69.27272727272728</v>
      </c>
      <c r="H124" s="12">
        <v>10.3</v>
      </c>
      <c r="I124" s="12">
        <f t="shared" si="8"/>
        <v>69.27272727272728</v>
      </c>
    </row>
    <row r="125" spans="5:9" ht="12.75">
      <c r="E125" s="12">
        <v>10.4</v>
      </c>
      <c r="F125" s="12">
        <f t="shared" si="12"/>
        <v>72.90909090909092</v>
      </c>
      <c r="H125" s="12">
        <v>10.4</v>
      </c>
      <c r="I125" s="12">
        <f t="shared" si="8"/>
        <v>72.90909090909092</v>
      </c>
    </row>
    <row r="126" spans="5:9" ht="12.75">
      <c r="E126" s="12">
        <v>10.5</v>
      </c>
      <c r="F126" s="12">
        <f t="shared" si="12"/>
        <v>76.54545454545456</v>
      </c>
      <c r="H126" s="12">
        <v>10.5</v>
      </c>
      <c r="I126" s="12">
        <f t="shared" si="8"/>
        <v>76.54545454545456</v>
      </c>
    </row>
    <row r="127" spans="5:9" ht="12.75">
      <c r="E127" s="12">
        <v>10.6</v>
      </c>
      <c r="F127" s="12">
        <f t="shared" si="12"/>
        <v>80.1818181818182</v>
      </c>
      <c r="H127" s="12">
        <v>10.6</v>
      </c>
      <c r="I127" s="12">
        <f t="shared" si="8"/>
        <v>80.1818181818182</v>
      </c>
    </row>
    <row r="128" spans="5:9" ht="12.75">
      <c r="E128" s="12">
        <v>10.7</v>
      </c>
      <c r="F128" s="12">
        <f t="shared" si="12"/>
        <v>83.81818181818184</v>
      </c>
      <c r="H128" s="12">
        <v>10.7</v>
      </c>
      <c r="I128" s="12">
        <f t="shared" si="8"/>
        <v>83.81818181818184</v>
      </c>
    </row>
    <row r="129" spans="5:9" ht="12.75">
      <c r="E129" s="12">
        <v>10.8</v>
      </c>
      <c r="F129" s="12">
        <f t="shared" si="12"/>
        <v>87.45454545454548</v>
      </c>
      <c r="H129" s="12">
        <v>10.8</v>
      </c>
      <c r="I129" s="12">
        <f t="shared" si="8"/>
        <v>87.4545454545455</v>
      </c>
    </row>
    <row r="130" spans="5:9" ht="12.75">
      <c r="E130" s="12">
        <v>10.9</v>
      </c>
      <c r="F130" s="12">
        <f t="shared" si="12"/>
        <v>91.09090909090912</v>
      </c>
      <c r="H130" s="12">
        <v>10.9</v>
      </c>
      <c r="I130" s="12">
        <f t="shared" si="8"/>
        <v>91.09090909090912</v>
      </c>
    </row>
    <row r="131" spans="5:9" ht="12.75">
      <c r="E131" s="12">
        <v>11</v>
      </c>
      <c r="F131" s="12">
        <f t="shared" si="12"/>
        <v>94.72727272727276</v>
      </c>
      <c r="H131" s="12">
        <v>11</v>
      </c>
      <c r="I131" s="12">
        <f t="shared" si="8"/>
        <v>94.72727272727276</v>
      </c>
    </row>
    <row r="132" spans="5:9" ht="12.75">
      <c r="E132" s="12">
        <v>11.1</v>
      </c>
      <c r="F132" s="12">
        <f t="shared" si="12"/>
        <v>98.3636363636364</v>
      </c>
      <c r="H132" s="12">
        <v>11.1</v>
      </c>
      <c r="I132" s="12">
        <f t="shared" si="8"/>
        <v>98.36363636363642</v>
      </c>
    </row>
    <row r="133" spans="5:9" ht="12.75">
      <c r="E133" s="12">
        <v>11.2</v>
      </c>
      <c r="F133" s="12">
        <f>LOOKUP($E$21:$E$621,$B$21:$B$81,$C$21:$C$81)</f>
        <v>102</v>
      </c>
      <c r="H133" s="12">
        <v>11.2</v>
      </c>
      <c r="I133" s="12">
        <f t="shared" si="8"/>
        <v>102</v>
      </c>
    </row>
    <row r="134" spans="5:9" ht="12.75">
      <c r="E134" s="12">
        <v>11.3</v>
      </c>
      <c r="F134" s="12">
        <f aca="true" t="shared" si="13" ref="F134:F143">F133+(($F$144-$F$133)/(ROW($F$144)-ROW($F$133)))</f>
        <v>106.0909090909091</v>
      </c>
      <c r="H134" s="12">
        <v>11.3</v>
      </c>
      <c r="I134" s="12">
        <f t="shared" si="8"/>
        <v>106.0909090909091</v>
      </c>
    </row>
    <row r="135" spans="5:9" ht="12.75">
      <c r="E135" s="12">
        <v>11.4</v>
      </c>
      <c r="F135" s="12">
        <f t="shared" si="13"/>
        <v>110.18181818181819</v>
      </c>
      <c r="H135" s="12">
        <v>11.4</v>
      </c>
      <c r="I135" s="12">
        <f t="shared" si="8"/>
        <v>110.1818181818182</v>
      </c>
    </row>
    <row r="136" spans="5:9" ht="12.75">
      <c r="E136" s="12">
        <v>11.5</v>
      </c>
      <c r="F136" s="12">
        <f t="shared" si="13"/>
        <v>114.27272727272728</v>
      </c>
      <c r="H136" s="12">
        <v>11.5</v>
      </c>
      <c r="I136" s="12">
        <f t="shared" si="8"/>
        <v>114.27272727272728</v>
      </c>
    </row>
    <row r="137" spans="5:9" ht="12.75">
      <c r="E137" s="12">
        <v>11.6</v>
      </c>
      <c r="F137" s="12">
        <f t="shared" si="13"/>
        <v>118.36363636363637</v>
      </c>
      <c r="H137" s="12">
        <v>11.6</v>
      </c>
      <c r="I137" s="12">
        <f t="shared" si="8"/>
        <v>118.36363636363637</v>
      </c>
    </row>
    <row r="138" spans="5:9" ht="12.75">
      <c r="E138" s="12">
        <v>11.7</v>
      </c>
      <c r="F138" s="12">
        <f t="shared" si="13"/>
        <v>122.45454545454547</v>
      </c>
      <c r="H138" s="12">
        <v>11.7</v>
      </c>
      <c r="I138" s="12">
        <f t="shared" si="8"/>
        <v>122.45454545454547</v>
      </c>
    </row>
    <row r="139" spans="5:9" ht="12.75">
      <c r="E139" s="12">
        <v>11.8</v>
      </c>
      <c r="F139" s="12">
        <f t="shared" si="13"/>
        <v>126.54545454545456</v>
      </c>
      <c r="H139" s="12">
        <v>11.8</v>
      </c>
      <c r="I139" s="12">
        <f t="shared" si="8"/>
        <v>126.54545454545458</v>
      </c>
    </row>
    <row r="140" spans="5:9" ht="12.75">
      <c r="E140" s="12">
        <v>11.9</v>
      </c>
      <c r="F140" s="12">
        <f t="shared" si="13"/>
        <v>130.63636363636365</v>
      </c>
      <c r="H140" s="12">
        <v>11.9</v>
      </c>
      <c r="I140" s="12">
        <f t="shared" si="8"/>
        <v>130.63636363636365</v>
      </c>
    </row>
    <row r="141" spans="5:9" ht="12.75">
      <c r="E141" s="12">
        <v>12</v>
      </c>
      <c r="F141" s="12">
        <f t="shared" si="13"/>
        <v>134.72727272727275</v>
      </c>
      <c r="H141" s="12">
        <v>12</v>
      </c>
      <c r="I141" s="12">
        <f t="shared" si="8"/>
        <v>134.72727272727275</v>
      </c>
    </row>
    <row r="142" spans="5:9" ht="12.75">
      <c r="E142" s="12">
        <v>12.1</v>
      </c>
      <c r="F142" s="12">
        <f t="shared" si="13"/>
        <v>138.81818181818184</v>
      </c>
      <c r="H142" s="12">
        <v>12.1</v>
      </c>
      <c r="I142" s="12">
        <f t="shared" si="8"/>
        <v>138.81818181818184</v>
      </c>
    </row>
    <row r="143" spans="5:9" ht="12.75">
      <c r="E143" s="12">
        <v>12.2</v>
      </c>
      <c r="F143" s="12">
        <f t="shared" si="13"/>
        <v>142.90909090909093</v>
      </c>
      <c r="H143" s="12">
        <v>12.2</v>
      </c>
      <c r="I143" s="12">
        <f t="shared" si="8"/>
        <v>142.90909090909093</v>
      </c>
    </row>
    <row r="144" spans="5:9" ht="12.75">
      <c r="E144" s="12">
        <v>12.3</v>
      </c>
      <c r="F144" s="12">
        <f>LOOKUP($E$21:$E$621,$B$21:$B$81,$C$21:$C$81)</f>
        <v>147</v>
      </c>
      <c r="H144" s="12">
        <v>12.3</v>
      </c>
      <c r="I144" s="12">
        <f t="shared" si="8"/>
        <v>147</v>
      </c>
    </row>
    <row r="145" spans="5:9" ht="12.75">
      <c r="E145" s="12">
        <v>12.4</v>
      </c>
      <c r="F145" s="12">
        <f aca="true" t="shared" si="14" ref="F145:F154">F144+(($F$155-$F$144)/(ROW($F$155)-ROW($F$144)))</f>
        <v>152</v>
      </c>
      <c r="H145" s="12">
        <v>12.4</v>
      </c>
      <c r="I145" s="12">
        <f t="shared" si="8"/>
        <v>152</v>
      </c>
    </row>
    <row r="146" spans="5:9" ht="12.75">
      <c r="E146" s="12">
        <v>12.5</v>
      </c>
      <c r="F146" s="12">
        <f t="shared" si="14"/>
        <v>157</v>
      </c>
      <c r="H146" s="12">
        <v>12.5</v>
      </c>
      <c r="I146" s="12">
        <f t="shared" si="8"/>
        <v>157</v>
      </c>
    </row>
    <row r="147" spans="5:9" ht="12.75">
      <c r="E147" s="12">
        <v>12.6</v>
      </c>
      <c r="F147" s="12">
        <f t="shared" si="14"/>
        <v>162</v>
      </c>
      <c r="H147" s="12">
        <v>12.6</v>
      </c>
      <c r="I147" s="12">
        <f t="shared" si="8"/>
        <v>162</v>
      </c>
    </row>
    <row r="148" spans="5:9" ht="12.75">
      <c r="E148" s="12">
        <v>12.7</v>
      </c>
      <c r="F148" s="12">
        <f t="shared" si="14"/>
        <v>167</v>
      </c>
      <c r="H148" s="12">
        <v>12.7</v>
      </c>
      <c r="I148" s="12">
        <f t="shared" si="8"/>
        <v>167</v>
      </c>
    </row>
    <row r="149" spans="5:9" ht="12.75">
      <c r="E149" s="12">
        <v>12.8</v>
      </c>
      <c r="F149" s="12">
        <f t="shared" si="14"/>
        <v>172</v>
      </c>
      <c r="H149" s="12">
        <v>12.8</v>
      </c>
      <c r="I149" s="12">
        <f aca="true" t="shared" si="15" ref="I149:I212">$F149*$I$17/$B$5</f>
        <v>172</v>
      </c>
    </row>
    <row r="150" spans="5:9" ht="12.75">
      <c r="E150" s="12">
        <v>12.9</v>
      </c>
      <c r="F150" s="12">
        <f t="shared" si="14"/>
        <v>177</v>
      </c>
      <c r="H150" s="12">
        <v>12.9</v>
      </c>
      <c r="I150" s="12">
        <f t="shared" si="15"/>
        <v>177</v>
      </c>
    </row>
    <row r="151" spans="5:9" ht="12.75">
      <c r="E151" s="12">
        <v>13</v>
      </c>
      <c r="F151" s="12">
        <f t="shared" si="14"/>
        <v>182</v>
      </c>
      <c r="H151" s="12">
        <v>13</v>
      </c>
      <c r="I151" s="12">
        <f t="shared" si="15"/>
        <v>182</v>
      </c>
    </row>
    <row r="152" spans="5:9" ht="12.75">
      <c r="E152" s="12">
        <v>13.1</v>
      </c>
      <c r="F152" s="12">
        <f t="shared" si="14"/>
        <v>187</v>
      </c>
      <c r="H152" s="12">
        <v>13.1</v>
      </c>
      <c r="I152" s="12">
        <f t="shared" si="15"/>
        <v>187</v>
      </c>
    </row>
    <row r="153" spans="5:9" ht="12.75">
      <c r="E153" s="12">
        <v>13.2</v>
      </c>
      <c r="F153" s="12">
        <f t="shared" si="14"/>
        <v>192</v>
      </c>
      <c r="H153" s="12">
        <v>13.2</v>
      </c>
      <c r="I153" s="12">
        <f t="shared" si="15"/>
        <v>192</v>
      </c>
    </row>
    <row r="154" spans="5:9" ht="12.75">
      <c r="E154" s="12">
        <v>13.3</v>
      </c>
      <c r="F154" s="12">
        <f t="shared" si="14"/>
        <v>197</v>
      </c>
      <c r="H154" s="12">
        <v>13.3</v>
      </c>
      <c r="I154" s="12">
        <f t="shared" si="15"/>
        <v>197</v>
      </c>
    </row>
    <row r="155" spans="5:9" ht="12.75">
      <c r="E155" s="12">
        <v>13.4</v>
      </c>
      <c r="F155" s="12">
        <f>LOOKUP($E$21:$E$621,$B$21:$B$81,$C$21:$C$81)</f>
        <v>202</v>
      </c>
      <c r="H155" s="12">
        <v>13.4</v>
      </c>
      <c r="I155" s="12">
        <f t="shared" si="15"/>
        <v>202</v>
      </c>
    </row>
    <row r="156" spans="5:9" ht="12.75">
      <c r="E156" s="12">
        <v>13.5</v>
      </c>
      <c r="F156" s="12">
        <f aca="true" t="shared" si="16" ref="F156:F165">F155+(($F$166-$F$155)/(ROW($F$166)-ROW($F$155)))</f>
        <v>207.72727272727272</v>
      </c>
      <c r="H156" s="12">
        <v>13.5</v>
      </c>
      <c r="I156" s="12">
        <f t="shared" si="15"/>
        <v>207.72727272727272</v>
      </c>
    </row>
    <row r="157" spans="5:9" ht="12.75">
      <c r="E157" s="12">
        <v>13.6</v>
      </c>
      <c r="F157" s="12">
        <f t="shared" si="16"/>
        <v>213.45454545454544</v>
      </c>
      <c r="H157" s="12">
        <v>13.6</v>
      </c>
      <c r="I157" s="12">
        <f t="shared" si="15"/>
        <v>213.45454545454544</v>
      </c>
    </row>
    <row r="158" spans="5:9" ht="12.75">
      <c r="E158" s="12">
        <v>13.7</v>
      </c>
      <c r="F158" s="12">
        <f t="shared" si="16"/>
        <v>219.18181818181816</v>
      </c>
      <c r="H158" s="12">
        <v>13.7</v>
      </c>
      <c r="I158" s="12">
        <f t="shared" si="15"/>
        <v>219.18181818181816</v>
      </c>
    </row>
    <row r="159" spans="5:9" ht="12.75">
      <c r="E159" s="12">
        <v>13.8</v>
      </c>
      <c r="F159" s="12">
        <f t="shared" si="16"/>
        <v>224.90909090909088</v>
      </c>
      <c r="H159" s="12">
        <v>13.8</v>
      </c>
      <c r="I159" s="12">
        <f t="shared" si="15"/>
        <v>224.90909090909085</v>
      </c>
    </row>
    <row r="160" spans="5:9" ht="12.75">
      <c r="E160" s="12">
        <v>13.9</v>
      </c>
      <c r="F160" s="12">
        <f t="shared" si="16"/>
        <v>230.6363636363636</v>
      </c>
      <c r="H160" s="12">
        <v>13.9</v>
      </c>
      <c r="I160" s="12">
        <f t="shared" si="15"/>
        <v>230.6363636363636</v>
      </c>
    </row>
    <row r="161" spans="5:9" ht="12.75">
      <c r="E161" s="12">
        <v>14</v>
      </c>
      <c r="F161" s="12">
        <f t="shared" si="16"/>
        <v>236.36363636363632</v>
      </c>
      <c r="H161" s="12">
        <v>14</v>
      </c>
      <c r="I161" s="12">
        <f t="shared" si="15"/>
        <v>236.36363636363632</v>
      </c>
    </row>
    <row r="162" spans="5:9" ht="12.75">
      <c r="E162" s="12">
        <v>14.1</v>
      </c>
      <c r="F162" s="12">
        <f t="shared" si="16"/>
        <v>242.09090909090904</v>
      </c>
      <c r="H162" s="12">
        <v>14.1</v>
      </c>
      <c r="I162" s="12">
        <f t="shared" si="15"/>
        <v>242.090909090909</v>
      </c>
    </row>
    <row r="163" spans="5:9" ht="12.75">
      <c r="E163" s="12">
        <v>14.2</v>
      </c>
      <c r="F163" s="12">
        <f t="shared" si="16"/>
        <v>247.81818181818176</v>
      </c>
      <c r="H163" s="12">
        <v>14.2</v>
      </c>
      <c r="I163" s="12">
        <f t="shared" si="15"/>
        <v>247.81818181818176</v>
      </c>
    </row>
    <row r="164" spans="5:9" ht="12.75">
      <c r="E164" s="12">
        <v>14.3</v>
      </c>
      <c r="F164" s="12">
        <f t="shared" si="16"/>
        <v>253.54545454545448</v>
      </c>
      <c r="H164" s="12">
        <v>14.3</v>
      </c>
      <c r="I164" s="12">
        <f t="shared" si="15"/>
        <v>253.54545454545448</v>
      </c>
    </row>
    <row r="165" spans="5:9" ht="12.75">
      <c r="E165" s="12">
        <v>14.4</v>
      </c>
      <c r="F165" s="12">
        <f t="shared" si="16"/>
        <v>259.2727272727272</v>
      </c>
      <c r="H165" s="12">
        <v>14.4</v>
      </c>
      <c r="I165" s="12">
        <f t="shared" si="15"/>
        <v>259.2727272727272</v>
      </c>
    </row>
    <row r="166" spans="5:9" ht="12.75">
      <c r="E166" s="12">
        <v>14.5</v>
      </c>
      <c r="F166" s="12">
        <f>LOOKUP($E$21:$E$621,$B$21:$B$81,$C$21:$C$81)</f>
        <v>265</v>
      </c>
      <c r="H166" s="12">
        <v>14.5</v>
      </c>
      <c r="I166" s="12">
        <f t="shared" si="15"/>
        <v>265</v>
      </c>
    </row>
    <row r="167" spans="5:9" ht="12.75">
      <c r="E167" s="12">
        <v>14.6</v>
      </c>
      <c r="F167" s="12">
        <f aca="true" t="shared" si="17" ref="F167:F177">F166+(($F$178-$F$166)/(ROW($F$178)-ROW($F$166)))</f>
        <v>271.25</v>
      </c>
      <c r="H167" s="12">
        <v>14.6</v>
      </c>
      <c r="I167" s="12">
        <f t="shared" si="15"/>
        <v>271.25</v>
      </c>
    </row>
    <row r="168" spans="5:9" ht="12.75">
      <c r="E168" s="12">
        <v>14.7</v>
      </c>
      <c r="F168" s="12">
        <f t="shared" si="17"/>
        <v>277.5</v>
      </c>
      <c r="H168" s="12">
        <v>14.7</v>
      </c>
      <c r="I168" s="12">
        <f t="shared" si="15"/>
        <v>277.5</v>
      </c>
    </row>
    <row r="169" spans="5:9" ht="12.75">
      <c r="E169" s="12">
        <v>14.8</v>
      </c>
      <c r="F169" s="12">
        <f t="shared" si="17"/>
        <v>283.75</v>
      </c>
      <c r="H169" s="12">
        <v>14.8</v>
      </c>
      <c r="I169" s="12">
        <f t="shared" si="15"/>
        <v>283.75</v>
      </c>
    </row>
    <row r="170" spans="5:9" ht="12.75">
      <c r="E170" s="12">
        <v>14.9</v>
      </c>
      <c r="F170" s="12">
        <f t="shared" si="17"/>
        <v>290</v>
      </c>
      <c r="H170" s="12">
        <v>14.9</v>
      </c>
      <c r="I170" s="12">
        <f t="shared" si="15"/>
        <v>290</v>
      </c>
    </row>
    <row r="171" spans="5:9" ht="12.75">
      <c r="E171" s="12">
        <v>15</v>
      </c>
      <c r="F171" s="12">
        <f t="shared" si="17"/>
        <v>296.25</v>
      </c>
      <c r="H171" s="12">
        <v>15</v>
      </c>
      <c r="I171" s="12">
        <f t="shared" si="15"/>
        <v>296.25</v>
      </c>
    </row>
    <row r="172" spans="5:9" ht="12.75">
      <c r="E172" s="12">
        <v>15.1</v>
      </c>
      <c r="F172" s="12">
        <f t="shared" si="17"/>
        <v>302.5</v>
      </c>
      <c r="H172" s="12">
        <v>15.1</v>
      </c>
      <c r="I172" s="12">
        <f t="shared" si="15"/>
        <v>302.5</v>
      </c>
    </row>
    <row r="173" spans="5:9" ht="12.75">
      <c r="E173" s="12">
        <v>15.2</v>
      </c>
      <c r="F173" s="12">
        <f t="shared" si="17"/>
        <v>308.75</v>
      </c>
      <c r="H173" s="12">
        <v>15.2</v>
      </c>
      <c r="I173" s="12">
        <f t="shared" si="15"/>
        <v>308.75</v>
      </c>
    </row>
    <row r="174" spans="5:9" ht="12.75">
      <c r="E174" s="12">
        <v>15.3</v>
      </c>
      <c r="F174" s="12">
        <f t="shared" si="17"/>
        <v>315</v>
      </c>
      <c r="H174" s="12">
        <v>15.3</v>
      </c>
      <c r="I174" s="12">
        <f t="shared" si="15"/>
        <v>315</v>
      </c>
    </row>
    <row r="175" spans="5:9" ht="12.75">
      <c r="E175" s="12">
        <v>15.4</v>
      </c>
      <c r="F175" s="12">
        <f t="shared" si="17"/>
        <v>321.25</v>
      </c>
      <c r="H175" s="12">
        <v>15.4</v>
      </c>
      <c r="I175" s="12">
        <f t="shared" si="15"/>
        <v>321.25</v>
      </c>
    </row>
    <row r="176" spans="5:9" ht="12.75">
      <c r="E176" s="12">
        <v>15.5</v>
      </c>
      <c r="F176" s="12">
        <f t="shared" si="17"/>
        <v>327.5</v>
      </c>
      <c r="H176" s="12">
        <v>15.5</v>
      </c>
      <c r="I176" s="12">
        <f t="shared" si="15"/>
        <v>327.5</v>
      </c>
    </row>
    <row r="177" spans="5:9" ht="12.75">
      <c r="E177" s="12">
        <v>15.6</v>
      </c>
      <c r="F177" s="12">
        <f t="shared" si="17"/>
        <v>333.75</v>
      </c>
      <c r="H177" s="12">
        <v>15.6</v>
      </c>
      <c r="I177" s="12">
        <f t="shared" si="15"/>
        <v>333.75</v>
      </c>
    </row>
    <row r="178" spans="5:9" ht="12.75">
      <c r="E178" s="12">
        <v>15.7</v>
      </c>
      <c r="F178" s="12">
        <f>LOOKUP($E$21:$E$621,$B$21:$B$81,$C$21:$C$81)</f>
        <v>340</v>
      </c>
      <c r="H178" s="12">
        <v>15.7</v>
      </c>
      <c r="I178" s="12">
        <f t="shared" si="15"/>
        <v>340</v>
      </c>
    </row>
    <row r="179" spans="5:9" ht="12.75">
      <c r="E179" s="12">
        <v>15.8</v>
      </c>
      <c r="F179" s="12">
        <f aca="true" t="shared" si="18" ref="F179:F188">F178+(($F$189-$F$178)/(ROW($F$189)-ROW($F$178)))</f>
        <v>347.8181818181818</v>
      </c>
      <c r="H179" s="12">
        <v>15.8</v>
      </c>
      <c r="I179" s="12">
        <f t="shared" si="15"/>
        <v>347.8181818181818</v>
      </c>
    </row>
    <row r="180" spans="5:9" ht="12.75">
      <c r="E180" s="12">
        <v>15.9</v>
      </c>
      <c r="F180" s="12">
        <f t="shared" si="18"/>
        <v>355.6363636363636</v>
      </c>
      <c r="H180" s="12">
        <v>15.9</v>
      </c>
      <c r="I180" s="12">
        <f t="shared" si="15"/>
        <v>355.6363636363636</v>
      </c>
    </row>
    <row r="181" spans="5:9" ht="12.75">
      <c r="E181" s="12">
        <v>16</v>
      </c>
      <c r="F181" s="12">
        <f t="shared" si="18"/>
        <v>363.45454545454544</v>
      </c>
      <c r="H181" s="12">
        <v>16</v>
      </c>
      <c r="I181" s="12">
        <f t="shared" si="15"/>
        <v>363.45454545454544</v>
      </c>
    </row>
    <row r="182" spans="5:9" ht="12.75">
      <c r="E182" s="12">
        <v>16.1</v>
      </c>
      <c r="F182" s="12">
        <f t="shared" si="18"/>
        <v>371.27272727272725</v>
      </c>
      <c r="H182" s="12">
        <v>16.1</v>
      </c>
      <c r="I182" s="12">
        <f t="shared" si="15"/>
        <v>371.2727272727272</v>
      </c>
    </row>
    <row r="183" spans="5:9" ht="12.75">
      <c r="E183" s="12">
        <v>16.2</v>
      </c>
      <c r="F183" s="12">
        <f t="shared" si="18"/>
        <v>379.09090909090907</v>
      </c>
      <c r="H183" s="12">
        <v>16.2</v>
      </c>
      <c r="I183" s="12">
        <f t="shared" si="15"/>
        <v>379.0909090909091</v>
      </c>
    </row>
    <row r="184" spans="5:9" ht="12.75">
      <c r="E184" s="12">
        <v>16.3</v>
      </c>
      <c r="F184" s="12">
        <f t="shared" si="18"/>
        <v>386.9090909090909</v>
      </c>
      <c r="H184" s="12">
        <v>16.3</v>
      </c>
      <c r="I184" s="12">
        <f t="shared" si="15"/>
        <v>386.9090909090909</v>
      </c>
    </row>
    <row r="185" spans="5:9" ht="12.75">
      <c r="E185" s="12">
        <v>16.4</v>
      </c>
      <c r="F185" s="12">
        <f t="shared" si="18"/>
        <v>394.7272727272727</v>
      </c>
      <c r="H185" s="12">
        <v>16.4</v>
      </c>
      <c r="I185" s="12">
        <f t="shared" si="15"/>
        <v>394.7272727272727</v>
      </c>
    </row>
    <row r="186" spans="5:9" ht="12.75">
      <c r="E186" s="12">
        <v>16.5</v>
      </c>
      <c r="F186" s="12">
        <f t="shared" si="18"/>
        <v>402.5454545454545</v>
      </c>
      <c r="H186" s="12">
        <v>16.5</v>
      </c>
      <c r="I186" s="12">
        <f t="shared" si="15"/>
        <v>402.5454545454545</v>
      </c>
    </row>
    <row r="187" spans="5:9" ht="12.75">
      <c r="E187" s="12">
        <v>16.6</v>
      </c>
      <c r="F187" s="12">
        <f t="shared" si="18"/>
        <v>410.3636363636363</v>
      </c>
      <c r="H187" s="12">
        <v>16.6</v>
      </c>
      <c r="I187" s="12">
        <f t="shared" si="15"/>
        <v>410.3636363636363</v>
      </c>
    </row>
    <row r="188" spans="5:9" ht="12.75">
      <c r="E188" s="12">
        <v>16.7</v>
      </c>
      <c r="F188" s="12">
        <f t="shared" si="18"/>
        <v>418.18181818181813</v>
      </c>
      <c r="H188" s="12">
        <v>16.7</v>
      </c>
      <c r="I188" s="12">
        <f t="shared" si="15"/>
        <v>418.18181818181813</v>
      </c>
    </row>
    <row r="189" spans="5:9" ht="12.75">
      <c r="E189" s="12">
        <v>16.8</v>
      </c>
      <c r="F189" s="12">
        <f>LOOKUP($E$21:$E$621,$B$21:$B$81,$C$21:$C$81)</f>
        <v>426</v>
      </c>
      <c r="H189" s="12">
        <v>16.8</v>
      </c>
      <c r="I189" s="12">
        <f t="shared" si="15"/>
        <v>426</v>
      </c>
    </row>
    <row r="190" spans="5:9" ht="12.75">
      <c r="E190" s="12">
        <v>16.9</v>
      </c>
      <c r="F190" s="12">
        <f aca="true" t="shared" si="19" ref="F190:F199">F189+(($F$200-$F$189)/(ROW($F$200)-ROW($F$189)))</f>
        <v>435.09090909090907</v>
      </c>
      <c r="H190" s="12">
        <v>16.9</v>
      </c>
      <c r="I190" s="12">
        <f t="shared" si="15"/>
        <v>435.0909090909091</v>
      </c>
    </row>
    <row r="191" spans="5:9" ht="12.75">
      <c r="E191" s="12">
        <v>17</v>
      </c>
      <c r="F191" s="12">
        <f t="shared" si="19"/>
        <v>444.18181818181813</v>
      </c>
      <c r="H191" s="12">
        <v>17</v>
      </c>
      <c r="I191" s="12">
        <f t="shared" si="15"/>
        <v>444.18181818181813</v>
      </c>
    </row>
    <row r="192" spans="5:9" ht="12.75">
      <c r="E192" s="12">
        <v>17.1</v>
      </c>
      <c r="F192" s="12">
        <f t="shared" si="19"/>
        <v>453.2727272727272</v>
      </c>
      <c r="H192" s="12">
        <v>17.1</v>
      </c>
      <c r="I192" s="12">
        <f t="shared" si="15"/>
        <v>453.2727272727272</v>
      </c>
    </row>
    <row r="193" spans="5:9" ht="12.75">
      <c r="E193" s="12">
        <v>17.2</v>
      </c>
      <c r="F193" s="12">
        <f t="shared" si="19"/>
        <v>462.36363636363626</v>
      </c>
      <c r="H193" s="12">
        <v>17.2</v>
      </c>
      <c r="I193" s="12">
        <f t="shared" si="15"/>
        <v>462.36363636363626</v>
      </c>
    </row>
    <row r="194" spans="5:9" ht="12.75">
      <c r="E194" s="12">
        <v>17.3</v>
      </c>
      <c r="F194" s="12">
        <f t="shared" si="19"/>
        <v>471.4545454545453</v>
      </c>
      <c r="H194" s="12">
        <v>17.3</v>
      </c>
      <c r="I194" s="12">
        <f t="shared" si="15"/>
        <v>471.4545454545453</v>
      </c>
    </row>
    <row r="195" spans="5:9" ht="12.75">
      <c r="E195" s="12">
        <v>17.4</v>
      </c>
      <c r="F195" s="12">
        <f t="shared" si="19"/>
        <v>480.5454545454544</v>
      </c>
      <c r="H195" s="12">
        <v>17.4</v>
      </c>
      <c r="I195" s="12">
        <f t="shared" si="15"/>
        <v>480.54545454545433</v>
      </c>
    </row>
    <row r="196" spans="5:9" ht="12.75">
      <c r="E196" s="12">
        <v>17.5</v>
      </c>
      <c r="F196" s="12">
        <f t="shared" si="19"/>
        <v>489.63636363636346</v>
      </c>
      <c r="H196" s="12">
        <v>17.5</v>
      </c>
      <c r="I196" s="12">
        <f t="shared" si="15"/>
        <v>489.63636363636346</v>
      </c>
    </row>
    <row r="197" spans="5:9" ht="12.75">
      <c r="E197" s="12">
        <v>17.6</v>
      </c>
      <c r="F197" s="12">
        <f t="shared" si="19"/>
        <v>498.7272727272725</v>
      </c>
      <c r="H197" s="12">
        <v>17.6</v>
      </c>
      <c r="I197" s="12">
        <f t="shared" si="15"/>
        <v>498.7272727272726</v>
      </c>
    </row>
    <row r="198" spans="5:9" ht="12.75">
      <c r="E198" s="12">
        <v>17.7</v>
      </c>
      <c r="F198" s="12">
        <f t="shared" si="19"/>
        <v>507.8181818181816</v>
      </c>
      <c r="H198" s="12">
        <v>17.7</v>
      </c>
      <c r="I198" s="12">
        <f t="shared" si="15"/>
        <v>507.8181818181816</v>
      </c>
    </row>
    <row r="199" spans="5:9" ht="12.75">
      <c r="E199" s="12">
        <v>17.8</v>
      </c>
      <c r="F199" s="12">
        <f t="shared" si="19"/>
        <v>516.9090909090907</v>
      </c>
      <c r="H199" s="12">
        <v>17.8</v>
      </c>
      <c r="I199" s="12">
        <f t="shared" si="15"/>
        <v>516.9090909090907</v>
      </c>
    </row>
    <row r="200" spans="5:9" ht="12.75">
      <c r="E200" s="12">
        <v>17.9</v>
      </c>
      <c r="F200" s="12">
        <f>LOOKUP($E$21:$E$621,$B$21:$B$81,$C$21:$C$81)</f>
        <v>526</v>
      </c>
      <c r="H200" s="12">
        <v>17.9</v>
      </c>
      <c r="I200" s="12">
        <f t="shared" si="15"/>
        <v>526</v>
      </c>
    </row>
    <row r="201" spans="5:9" ht="12.75">
      <c r="E201" s="12">
        <v>18</v>
      </c>
      <c r="F201" s="12">
        <f aca="true" t="shared" si="20" ref="F201:F210">F200+(($F$211-$F$200)/(ROW($F$211)-ROW($F$200)))</f>
        <v>537.2727272727273</v>
      </c>
      <c r="H201" s="12">
        <v>18</v>
      </c>
      <c r="I201" s="12">
        <f t="shared" si="15"/>
        <v>537.2727272727273</v>
      </c>
    </row>
    <row r="202" spans="5:9" ht="12.75">
      <c r="E202" s="12">
        <v>18.1</v>
      </c>
      <c r="F202" s="12">
        <f t="shared" si="20"/>
        <v>548.5454545454545</v>
      </c>
      <c r="H202" s="12">
        <v>18.1</v>
      </c>
      <c r="I202" s="12">
        <f t="shared" si="15"/>
        <v>548.5454545454545</v>
      </c>
    </row>
    <row r="203" spans="5:9" ht="12.75">
      <c r="E203" s="12">
        <v>18.2</v>
      </c>
      <c r="F203" s="12">
        <f t="shared" si="20"/>
        <v>559.8181818181818</v>
      </c>
      <c r="H203" s="12">
        <v>18.2</v>
      </c>
      <c r="I203" s="12">
        <f t="shared" si="15"/>
        <v>559.8181818181818</v>
      </c>
    </row>
    <row r="204" spans="5:9" ht="12.75">
      <c r="E204" s="12">
        <v>18.3</v>
      </c>
      <c r="F204" s="12">
        <f t="shared" si="20"/>
        <v>571.090909090909</v>
      </c>
      <c r="H204" s="12">
        <v>18.3</v>
      </c>
      <c r="I204" s="12">
        <f t="shared" si="15"/>
        <v>571.090909090909</v>
      </c>
    </row>
    <row r="205" spans="5:9" ht="12.75">
      <c r="E205" s="12">
        <v>18.4</v>
      </c>
      <c r="F205" s="12">
        <f t="shared" si="20"/>
        <v>582.3636363636363</v>
      </c>
      <c r="H205" s="12">
        <v>18.4</v>
      </c>
      <c r="I205" s="12">
        <f t="shared" si="15"/>
        <v>582.3636363636363</v>
      </c>
    </row>
    <row r="206" spans="5:9" ht="12.75">
      <c r="E206" s="12">
        <v>18.5</v>
      </c>
      <c r="F206" s="12">
        <f t="shared" si="20"/>
        <v>593.6363636363635</v>
      </c>
      <c r="H206" s="12">
        <v>18.5</v>
      </c>
      <c r="I206" s="12">
        <f t="shared" si="15"/>
        <v>593.6363636363635</v>
      </c>
    </row>
    <row r="207" spans="5:9" ht="12.75">
      <c r="E207" s="12">
        <v>18.6</v>
      </c>
      <c r="F207" s="12">
        <f t="shared" si="20"/>
        <v>604.9090909090908</v>
      </c>
      <c r="H207" s="12">
        <v>18.6</v>
      </c>
      <c r="I207" s="12">
        <f t="shared" si="15"/>
        <v>604.9090909090908</v>
      </c>
    </row>
    <row r="208" spans="5:9" ht="12.75">
      <c r="E208" s="12">
        <v>18.7</v>
      </c>
      <c r="F208" s="12">
        <f t="shared" si="20"/>
        <v>616.181818181818</v>
      </c>
      <c r="H208" s="12">
        <v>18.7</v>
      </c>
      <c r="I208" s="12">
        <f t="shared" si="15"/>
        <v>616.181818181818</v>
      </c>
    </row>
    <row r="209" spans="5:9" ht="12.75">
      <c r="E209" s="12">
        <v>18.8</v>
      </c>
      <c r="F209" s="12">
        <f t="shared" si="20"/>
        <v>627.4545454545453</v>
      </c>
      <c r="H209" s="12">
        <v>18.8</v>
      </c>
      <c r="I209" s="12">
        <f t="shared" si="15"/>
        <v>627.4545454545453</v>
      </c>
    </row>
    <row r="210" spans="5:9" ht="12.75">
      <c r="E210" s="12">
        <v>18.9</v>
      </c>
      <c r="F210" s="12">
        <f t="shared" si="20"/>
        <v>638.7272727272725</v>
      </c>
      <c r="H210" s="12">
        <v>18.9</v>
      </c>
      <c r="I210" s="12">
        <f t="shared" si="15"/>
        <v>638.7272727272725</v>
      </c>
    </row>
    <row r="211" spans="5:9" ht="12.75">
      <c r="E211" s="12">
        <v>19</v>
      </c>
      <c r="F211" s="12">
        <f>LOOKUP($E$21:$E$621,$B$21:$B$81,$C$21:$C$81)</f>
        <v>650</v>
      </c>
      <c r="H211" s="12">
        <v>19</v>
      </c>
      <c r="I211" s="12">
        <f t="shared" si="15"/>
        <v>650</v>
      </c>
    </row>
    <row r="212" spans="5:9" ht="12.75">
      <c r="E212" s="12">
        <v>19.1</v>
      </c>
      <c r="F212" s="12">
        <f aca="true" t="shared" si="21" ref="F212:F221">F211+(($F$222-$F$211)/(ROW($F$222)-ROW($F$211)))</f>
        <v>660.4545454545455</v>
      </c>
      <c r="H212" s="12">
        <v>19.1</v>
      </c>
      <c r="I212" s="12">
        <f t="shared" si="15"/>
        <v>660.4545454545455</v>
      </c>
    </row>
    <row r="213" spans="5:9" ht="12.75">
      <c r="E213" s="12">
        <v>19.2</v>
      </c>
      <c r="F213" s="12">
        <f t="shared" si="21"/>
        <v>670.909090909091</v>
      </c>
      <c r="H213" s="12">
        <v>19.2</v>
      </c>
      <c r="I213" s="12">
        <f aca="true" t="shared" si="22" ref="I213:I276">$F213*$I$17/$B$5</f>
        <v>670.909090909091</v>
      </c>
    </row>
    <row r="214" spans="5:9" ht="12.75">
      <c r="E214" s="12">
        <v>19.3</v>
      </c>
      <c r="F214" s="12">
        <f t="shared" si="21"/>
        <v>681.3636363636365</v>
      </c>
      <c r="H214" s="12">
        <v>19.3</v>
      </c>
      <c r="I214" s="12">
        <f t="shared" si="22"/>
        <v>681.3636363636365</v>
      </c>
    </row>
    <row r="215" spans="5:9" ht="12.75">
      <c r="E215" s="12">
        <v>19.4</v>
      </c>
      <c r="F215" s="12">
        <f t="shared" si="21"/>
        <v>691.818181818182</v>
      </c>
      <c r="H215" s="12">
        <v>19.4</v>
      </c>
      <c r="I215" s="12">
        <f t="shared" si="22"/>
        <v>691.818181818182</v>
      </c>
    </row>
    <row r="216" spans="5:9" ht="12.75">
      <c r="E216" s="12">
        <v>19.5</v>
      </c>
      <c r="F216" s="12">
        <f t="shared" si="21"/>
        <v>702.2727272727275</v>
      </c>
      <c r="H216" s="12">
        <v>19.5</v>
      </c>
      <c r="I216" s="12">
        <f t="shared" si="22"/>
        <v>702.2727272727275</v>
      </c>
    </row>
    <row r="217" spans="5:9" ht="12.75">
      <c r="E217" s="12">
        <v>19.6</v>
      </c>
      <c r="F217" s="12">
        <f t="shared" si="21"/>
        <v>712.727272727273</v>
      </c>
      <c r="H217" s="12">
        <v>19.6</v>
      </c>
      <c r="I217" s="12">
        <f t="shared" si="22"/>
        <v>712.727272727273</v>
      </c>
    </row>
    <row r="218" spans="5:9" ht="12.75">
      <c r="E218" s="12">
        <v>19.7</v>
      </c>
      <c r="F218" s="12">
        <f t="shared" si="21"/>
        <v>723.1818181818185</v>
      </c>
      <c r="H218" s="12">
        <v>19.7</v>
      </c>
      <c r="I218" s="12">
        <f t="shared" si="22"/>
        <v>723.1818181818185</v>
      </c>
    </row>
    <row r="219" spans="5:9" ht="12.75">
      <c r="E219" s="12">
        <v>19.8</v>
      </c>
      <c r="F219" s="12">
        <f t="shared" si="21"/>
        <v>733.636363636364</v>
      </c>
      <c r="H219" s="12">
        <v>19.8</v>
      </c>
      <c r="I219" s="12">
        <f t="shared" si="22"/>
        <v>733.636363636364</v>
      </c>
    </row>
    <row r="220" spans="5:9" ht="12.75">
      <c r="E220" s="12">
        <v>19.9</v>
      </c>
      <c r="F220" s="12">
        <f t="shared" si="21"/>
        <v>744.0909090909095</v>
      </c>
      <c r="H220" s="12">
        <v>19.9</v>
      </c>
      <c r="I220" s="12">
        <f t="shared" si="22"/>
        <v>744.0909090909095</v>
      </c>
    </row>
    <row r="221" spans="5:9" ht="12.75">
      <c r="E221" s="12">
        <v>20</v>
      </c>
      <c r="F221" s="12">
        <f t="shared" si="21"/>
        <v>754.545454545455</v>
      </c>
      <c r="H221" s="12">
        <v>20</v>
      </c>
      <c r="I221" s="12">
        <f t="shared" si="22"/>
        <v>754.5454545454548</v>
      </c>
    </row>
    <row r="222" spans="5:9" ht="12.75">
      <c r="E222" s="12">
        <v>20.1</v>
      </c>
      <c r="F222" s="12">
        <f>LOOKUP($E$21:$E$621,$B$21:$B$81,$C$21:$C$81)</f>
        <v>765</v>
      </c>
      <c r="H222" s="12">
        <v>20.1</v>
      </c>
      <c r="I222" s="12">
        <f t="shared" si="22"/>
        <v>765</v>
      </c>
    </row>
    <row r="223" spans="5:9" ht="12.75">
      <c r="E223" s="12">
        <v>20.2</v>
      </c>
      <c r="F223" s="12">
        <f aca="true" t="shared" si="23" ref="F223:F233">F222+(($F$234-$F$222)/(ROW($F$234)-ROW($F$222)))</f>
        <v>776.6666666666666</v>
      </c>
      <c r="H223" s="12">
        <v>20.2</v>
      </c>
      <c r="I223" s="12">
        <f t="shared" si="22"/>
        <v>776.6666666666666</v>
      </c>
    </row>
    <row r="224" spans="5:9" ht="12.75">
      <c r="E224" s="12">
        <v>20.3</v>
      </c>
      <c r="F224" s="12">
        <f t="shared" si="23"/>
        <v>788.3333333333333</v>
      </c>
      <c r="H224" s="12">
        <v>20.3</v>
      </c>
      <c r="I224" s="12">
        <f t="shared" si="22"/>
        <v>788.3333333333334</v>
      </c>
    </row>
    <row r="225" spans="5:9" ht="12.75">
      <c r="E225" s="12">
        <v>20.4</v>
      </c>
      <c r="F225" s="12">
        <f t="shared" si="23"/>
        <v>799.9999999999999</v>
      </c>
      <c r="H225" s="12">
        <v>20.4</v>
      </c>
      <c r="I225" s="12">
        <f t="shared" si="22"/>
        <v>799.9999999999999</v>
      </c>
    </row>
    <row r="226" spans="5:9" ht="12.75">
      <c r="E226" s="12">
        <v>20.5</v>
      </c>
      <c r="F226" s="12">
        <f t="shared" si="23"/>
        <v>811.6666666666665</v>
      </c>
      <c r="H226" s="12">
        <v>20.5</v>
      </c>
      <c r="I226" s="12">
        <f t="shared" si="22"/>
        <v>811.6666666666665</v>
      </c>
    </row>
    <row r="227" spans="5:9" ht="12.75">
      <c r="E227" s="12">
        <v>20.6</v>
      </c>
      <c r="F227" s="12">
        <f t="shared" si="23"/>
        <v>823.3333333333331</v>
      </c>
      <c r="H227" s="12">
        <v>20.6</v>
      </c>
      <c r="I227" s="12">
        <f t="shared" si="22"/>
        <v>823.3333333333331</v>
      </c>
    </row>
    <row r="228" spans="5:9" ht="12.75">
      <c r="E228" s="12">
        <v>20.7</v>
      </c>
      <c r="F228" s="12">
        <f t="shared" si="23"/>
        <v>834.9999999999998</v>
      </c>
      <c r="H228" s="12">
        <v>20.7</v>
      </c>
      <c r="I228" s="12">
        <f t="shared" si="22"/>
        <v>834.9999999999999</v>
      </c>
    </row>
    <row r="229" spans="5:9" ht="12.75">
      <c r="E229" s="12">
        <v>20.8</v>
      </c>
      <c r="F229" s="12">
        <f t="shared" si="23"/>
        <v>846.6666666666664</v>
      </c>
      <c r="H229" s="12">
        <v>20.8</v>
      </c>
      <c r="I229" s="12">
        <f t="shared" si="22"/>
        <v>846.6666666666664</v>
      </c>
    </row>
    <row r="230" spans="5:9" ht="12.75">
      <c r="E230" s="12">
        <v>20.9</v>
      </c>
      <c r="F230" s="12">
        <f t="shared" si="23"/>
        <v>858.333333333333</v>
      </c>
      <c r="H230" s="12">
        <v>20.9</v>
      </c>
      <c r="I230" s="12">
        <f t="shared" si="22"/>
        <v>858.333333333333</v>
      </c>
    </row>
    <row r="231" spans="5:9" ht="12.75">
      <c r="E231" s="12">
        <v>21</v>
      </c>
      <c r="F231" s="12">
        <f t="shared" si="23"/>
        <v>869.9999999999997</v>
      </c>
      <c r="H231" s="12">
        <v>21</v>
      </c>
      <c r="I231" s="12">
        <f t="shared" si="22"/>
        <v>869.9999999999997</v>
      </c>
    </row>
    <row r="232" spans="5:9" ht="12.75">
      <c r="E232" s="12">
        <v>21.1</v>
      </c>
      <c r="F232" s="12">
        <f t="shared" si="23"/>
        <v>881.6666666666663</v>
      </c>
      <c r="H232" s="12">
        <v>21.1</v>
      </c>
      <c r="I232" s="12">
        <f t="shared" si="22"/>
        <v>881.6666666666664</v>
      </c>
    </row>
    <row r="233" spans="5:9" ht="12.75">
      <c r="E233" s="12">
        <v>21.2</v>
      </c>
      <c r="F233" s="12">
        <f t="shared" si="23"/>
        <v>893.3333333333329</v>
      </c>
      <c r="H233" s="12">
        <v>21.2</v>
      </c>
      <c r="I233" s="12">
        <f t="shared" si="22"/>
        <v>893.3333333333329</v>
      </c>
    </row>
    <row r="234" spans="5:9" ht="12.75">
      <c r="E234" s="12">
        <v>21.3</v>
      </c>
      <c r="F234" s="12">
        <f>LOOKUP($E$21:$E$621,$B$21:$B$81,$C$21:$C$81)</f>
        <v>905</v>
      </c>
      <c r="H234" s="12">
        <v>21.3</v>
      </c>
      <c r="I234" s="12">
        <f t="shared" si="22"/>
        <v>905</v>
      </c>
    </row>
    <row r="235" spans="5:9" ht="12.75">
      <c r="E235" s="12">
        <v>21.4</v>
      </c>
      <c r="F235" s="12">
        <f aca="true" t="shared" si="24" ref="F235:F244">F234+(($F$245-$F$234)/(ROW($F$245)-ROW($F$234)))</f>
        <v>916.5454545454545</v>
      </c>
      <c r="H235" s="12">
        <v>21.4</v>
      </c>
      <c r="I235" s="12">
        <f t="shared" si="22"/>
        <v>916.5454545454544</v>
      </c>
    </row>
    <row r="236" spans="5:9" ht="12.75">
      <c r="E236" s="12">
        <v>21.5</v>
      </c>
      <c r="F236" s="12">
        <f t="shared" si="24"/>
        <v>928.090909090909</v>
      </c>
      <c r="H236" s="12">
        <v>21.5</v>
      </c>
      <c r="I236" s="12">
        <f t="shared" si="22"/>
        <v>928.090909090909</v>
      </c>
    </row>
    <row r="237" spans="5:9" ht="12.75">
      <c r="E237" s="12">
        <v>21.6</v>
      </c>
      <c r="F237" s="12">
        <f t="shared" si="24"/>
        <v>939.6363636363635</v>
      </c>
      <c r="H237" s="12">
        <v>21.6</v>
      </c>
      <c r="I237" s="12">
        <f t="shared" si="22"/>
        <v>939.6363636363634</v>
      </c>
    </row>
    <row r="238" spans="5:9" ht="12.75">
      <c r="E238" s="12">
        <v>21.7</v>
      </c>
      <c r="F238" s="12">
        <f t="shared" si="24"/>
        <v>951.181818181818</v>
      </c>
      <c r="H238" s="12">
        <v>21.7</v>
      </c>
      <c r="I238" s="12">
        <f t="shared" si="22"/>
        <v>951.181818181818</v>
      </c>
    </row>
    <row r="239" spans="5:9" ht="12.75">
      <c r="E239" s="12">
        <v>21.8</v>
      </c>
      <c r="F239" s="12">
        <f t="shared" si="24"/>
        <v>962.7272727272725</v>
      </c>
      <c r="H239" s="12">
        <v>21.8</v>
      </c>
      <c r="I239" s="12">
        <f t="shared" si="22"/>
        <v>962.7272727272725</v>
      </c>
    </row>
    <row r="240" spans="5:9" ht="12.75">
      <c r="E240" s="12">
        <v>21.9</v>
      </c>
      <c r="F240" s="12">
        <f t="shared" si="24"/>
        <v>974.272727272727</v>
      </c>
      <c r="H240" s="12">
        <v>21.9</v>
      </c>
      <c r="I240" s="12">
        <f t="shared" si="22"/>
        <v>974.272727272727</v>
      </c>
    </row>
    <row r="241" spans="5:9" ht="12.75">
      <c r="E241" s="12">
        <v>22</v>
      </c>
      <c r="F241" s="12">
        <f t="shared" si="24"/>
        <v>985.8181818181815</v>
      </c>
      <c r="H241" s="12">
        <v>22</v>
      </c>
      <c r="I241" s="12">
        <f t="shared" si="22"/>
        <v>985.8181818181815</v>
      </c>
    </row>
    <row r="242" spans="5:9" ht="12.75">
      <c r="E242" s="12">
        <v>22.1</v>
      </c>
      <c r="F242" s="12">
        <f t="shared" si="24"/>
        <v>997.363636363636</v>
      </c>
      <c r="H242" s="12">
        <v>22.1</v>
      </c>
      <c r="I242" s="12">
        <f t="shared" si="22"/>
        <v>997.363636363636</v>
      </c>
    </row>
    <row r="243" spans="5:9" ht="12.75">
      <c r="E243" s="12">
        <v>22.2</v>
      </c>
      <c r="F243" s="12">
        <f t="shared" si="24"/>
        <v>1008.9090909090905</v>
      </c>
      <c r="H243" s="12">
        <v>22.2</v>
      </c>
      <c r="I243" s="12">
        <f t="shared" si="22"/>
        <v>1008.9090909090905</v>
      </c>
    </row>
    <row r="244" spans="5:9" ht="12.75">
      <c r="E244" s="12">
        <v>22.3</v>
      </c>
      <c r="F244" s="12">
        <f t="shared" si="24"/>
        <v>1020.454545454545</v>
      </c>
      <c r="H244" s="12">
        <v>22.3</v>
      </c>
      <c r="I244" s="12">
        <f t="shared" si="22"/>
        <v>1020.4545454545452</v>
      </c>
    </row>
    <row r="245" spans="5:9" ht="12.75">
      <c r="E245" s="12">
        <v>22.4</v>
      </c>
      <c r="F245" s="12">
        <f>LOOKUP($E$21:$E$621,$B$21:$B$81,$C$21:$C$81)</f>
        <v>1032</v>
      </c>
      <c r="H245" s="12">
        <v>22.4</v>
      </c>
      <c r="I245" s="12">
        <f t="shared" si="22"/>
        <v>1032</v>
      </c>
    </row>
    <row r="246" spans="5:9" ht="12.75">
      <c r="E246" s="12">
        <v>22.5</v>
      </c>
      <c r="F246" s="12">
        <f aca="true" t="shared" si="25" ref="F246:F255">F245+(($F$256-$F$245)/(ROW($F$256)-ROW($F$245)))</f>
        <v>1042.909090909091</v>
      </c>
      <c r="H246" s="12">
        <v>22.5</v>
      </c>
      <c r="I246" s="12">
        <f t="shared" si="22"/>
        <v>1042.909090909091</v>
      </c>
    </row>
    <row r="247" spans="5:9" ht="12.75">
      <c r="E247" s="12">
        <v>22.6</v>
      </c>
      <c r="F247" s="12">
        <f t="shared" si="25"/>
        <v>1053.818181818182</v>
      </c>
      <c r="H247" s="12">
        <v>22.6</v>
      </c>
      <c r="I247" s="12">
        <f t="shared" si="22"/>
        <v>1053.818181818182</v>
      </c>
    </row>
    <row r="248" spans="5:9" ht="12.75">
      <c r="E248" s="12">
        <v>22.7</v>
      </c>
      <c r="F248" s="12">
        <f t="shared" si="25"/>
        <v>1064.727272727273</v>
      </c>
      <c r="H248" s="12">
        <v>22.7</v>
      </c>
      <c r="I248" s="12">
        <f t="shared" si="22"/>
        <v>1064.727272727273</v>
      </c>
    </row>
    <row r="249" spans="5:9" ht="12.75">
      <c r="E249" s="12">
        <v>22.8</v>
      </c>
      <c r="F249" s="12">
        <f t="shared" si="25"/>
        <v>1075.636363636364</v>
      </c>
      <c r="H249" s="12">
        <v>22.8</v>
      </c>
      <c r="I249" s="12">
        <f t="shared" si="22"/>
        <v>1075.636363636364</v>
      </c>
    </row>
    <row r="250" spans="5:9" ht="12.75">
      <c r="E250" s="12">
        <v>22.9</v>
      </c>
      <c r="F250" s="12">
        <f t="shared" si="25"/>
        <v>1086.545454545455</v>
      </c>
      <c r="H250" s="12">
        <v>22.9</v>
      </c>
      <c r="I250" s="12">
        <f t="shared" si="22"/>
        <v>1086.545454545455</v>
      </c>
    </row>
    <row r="251" spans="5:9" ht="12.75">
      <c r="E251" s="12">
        <v>23</v>
      </c>
      <c r="F251" s="12">
        <f t="shared" si="25"/>
        <v>1097.454545454546</v>
      </c>
      <c r="H251" s="12">
        <v>23</v>
      </c>
      <c r="I251" s="12">
        <f t="shared" si="22"/>
        <v>1097.454545454546</v>
      </c>
    </row>
    <row r="252" spans="5:9" ht="12.75">
      <c r="E252" s="12">
        <v>23.1</v>
      </c>
      <c r="F252" s="12">
        <f t="shared" si="25"/>
        <v>1108.363636363637</v>
      </c>
      <c r="H252" s="12">
        <v>23.1</v>
      </c>
      <c r="I252" s="12">
        <f t="shared" si="22"/>
        <v>1108.363636363637</v>
      </c>
    </row>
    <row r="253" spans="5:9" ht="12.75">
      <c r="E253" s="12">
        <v>23.2</v>
      </c>
      <c r="F253" s="12">
        <f t="shared" si="25"/>
        <v>1119.272727272728</v>
      </c>
      <c r="H253" s="12">
        <v>23.2</v>
      </c>
      <c r="I253" s="12">
        <f t="shared" si="22"/>
        <v>1119.272727272728</v>
      </c>
    </row>
    <row r="254" spans="5:9" ht="12.75">
      <c r="E254" s="12">
        <v>23.3</v>
      </c>
      <c r="F254" s="12">
        <f t="shared" si="25"/>
        <v>1130.181818181819</v>
      </c>
      <c r="H254" s="12">
        <v>23.3</v>
      </c>
      <c r="I254" s="12">
        <f t="shared" si="22"/>
        <v>1130.181818181819</v>
      </c>
    </row>
    <row r="255" spans="5:9" ht="12.75">
      <c r="E255" s="12">
        <v>23.4</v>
      </c>
      <c r="F255" s="12">
        <f t="shared" si="25"/>
        <v>1141.09090909091</v>
      </c>
      <c r="H255" s="12">
        <v>23.4</v>
      </c>
      <c r="I255" s="12">
        <f t="shared" si="22"/>
        <v>1141.09090909091</v>
      </c>
    </row>
    <row r="256" spans="5:9" ht="12.75">
      <c r="E256" s="12">
        <v>23.5</v>
      </c>
      <c r="F256" s="12">
        <f>LOOKUP($E$21:$E$621,$B$21:$B$81,$C$21:$C$81)</f>
        <v>1152</v>
      </c>
      <c r="H256" s="12">
        <v>23.5</v>
      </c>
      <c r="I256" s="12">
        <f t="shared" si="22"/>
        <v>1152</v>
      </c>
    </row>
    <row r="257" spans="5:9" ht="12.75">
      <c r="E257" s="12">
        <v>23.6</v>
      </c>
      <c r="F257" s="12">
        <f aca="true" t="shared" si="26" ref="F257:F266">F256+(($F$267-$F$256)/(ROW($F$267)-ROW($F$256)))</f>
        <v>1161.090909090909</v>
      </c>
      <c r="H257" s="12">
        <v>23.6</v>
      </c>
      <c r="I257" s="12">
        <f t="shared" si="22"/>
        <v>1161.090909090909</v>
      </c>
    </row>
    <row r="258" spans="5:9" ht="12.75">
      <c r="E258" s="12">
        <v>23.7</v>
      </c>
      <c r="F258" s="12">
        <f t="shared" si="26"/>
        <v>1170.181818181818</v>
      </c>
      <c r="H258" s="12">
        <v>23.7</v>
      </c>
      <c r="I258" s="12">
        <f t="shared" si="22"/>
        <v>1170.181818181818</v>
      </c>
    </row>
    <row r="259" spans="5:9" ht="12.75">
      <c r="E259" s="12">
        <v>23.8</v>
      </c>
      <c r="F259" s="12">
        <f t="shared" si="26"/>
        <v>1179.272727272727</v>
      </c>
      <c r="H259" s="12">
        <v>23.8</v>
      </c>
      <c r="I259" s="12">
        <f t="shared" si="22"/>
        <v>1179.272727272727</v>
      </c>
    </row>
    <row r="260" spans="5:9" ht="12.75">
      <c r="E260" s="12">
        <v>23.9</v>
      </c>
      <c r="F260" s="12">
        <f t="shared" si="26"/>
        <v>1188.363636363636</v>
      </c>
      <c r="H260" s="12">
        <v>23.9</v>
      </c>
      <c r="I260" s="12">
        <f t="shared" si="22"/>
        <v>1188.363636363636</v>
      </c>
    </row>
    <row r="261" spans="5:9" ht="12.75">
      <c r="E261" s="12">
        <v>24</v>
      </c>
      <c r="F261" s="12">
        <f t="shared" si="26"/>
        <v>1197.454545454545</v>
      </c>
      <c r="H261" s="12">
        <v>24</v>
      </c>
      <c r="I261" s="12">
        <f t="shared" si="22"/>
        <v>1197.454545454545</v>
      </c>
    </row>
    <row r="262" spans="5:9" ht="12.75">
      <c r="E262" s="12">
        <v>24.1</v>
      </c>
      <c r="F262" s="12">
        <f t="shared" si="26"/>
        <v>1206.545454545454</v>
      </c>
      <c r="H262" s="12">
        <v>24.1</v>
      </c>
      <c r="I262" s="12">
        <f t="shared" si="22"/>
        <v>1206.545454545454</v>
      </c>
    </row>
    <row r="263" spans="5:9" ht="12.75">
      <c r="E263" s="12">
        <v>24.2</v>
      </c>
      <c r="F263" s="12">
        <f t="shared" si="26"/>
        <v>1215.636363636363</v>
      </c>
      <c r="H263" s="12">
        <v>24.2</v>
      </c>
      <c r="I263" s="12">
        <f t="shared" si="22"/>
        <v>1215.636363636363</v>
      </c>
    </row>
    <row r="264" spans="5:9" ht="12.75">
      <c r="E264" s="12">
        <v>24.3</v>
      </c>
      <c r="F264" s="12">
        <f t="shared" si="26"/>
        <v>1224.727272727272</v>
      </c>
      <c r="H264" s="12">
        <v>24.3</v>
      </c>
      <c r="I264" s="12">
        <f t="shared" si="22"/>
        <v>1224.727272727272</v>
      </c>
    </row>
    <row r="265" spans="5:9" ht="12.75">
      <c r="E265" s="12">
        <v>24.4</v>
      </c>
      <c r="F265" s="12">
        <f t="shared" si="26"/>
        <v>1233.818181818181</v>
      </c>
      <c r="H265" s="12">
        <v>24.4</v>
      </c>
      <c r="I265" s="12">
        <f t="shared" si="22"/>
        <v>1233.818181818181</v>
      </c>
    </row>
    <row r="266" spans="5:9" ht="12.75">
      <c r="E266" s="12">
        <v>24.5</v>
      </c>
      <c r="F266" s="12">
        <f t="shared" si="26"/>
        <v>1242.90909090909</v>
      </c>
      <c r="H266" s="12">
        <v>24.5</v>
      </c>
      <c r="I266" s="12">
        <f t="shared" si="22"/>
        <v>1242.90909090909</v>
      </c>
    </row>
    <row r="267" spans="5:9" ht="12.75">
      <c r="E267" s="12">
        <v>24.6</v>
      </c>
      <c r="F267" s="12">
        <f>LOOKUP($E$21:$E$621,$B$21:$B$81,$C$21:$C$81)</f>
        <v>1252</v>
      </c>
      <c r="H267" s="12">
        <v>24.6</v>
      </c>
      <c r="I267" s="12">
        <f t="shared" si="22"/>
        <v>1252</v>
      </c>
    </row>
    <row r="268" spans="5:9" ht="12.75">
      <c r="E268" s="12">
        <v>24.7</v>
      </c>
      <c r="F268" s="12">
        <f aca="true" t="shared" si="27" ref="F268:F277">F267+(($F$278-$F$267)/(ROW($F$278)-ROW($F$267)))</f>
        <v>1259.2727272727273</v>
      </c>
      <c r="H268" s="12">
        <v>24.7</v>
      </c>
      <c r="I268" s="12">
        <f t="shared" si="22"/>
        <v>1259.2727272727273</v>
      </c>
    </row>
    <row r="269" spans="5:9" ht="12.75">
      <c r="E269" s="12">
        <v>24.8</v>
      </c>
      <c r="F269" s="12">
        <f t="shared" si="27"/>
        <v>1266.5454545454545</v>
      </c>
      <c r="H269" s="12">
        <v>24.8</v>
      </c>
      <c r="I269" s="12">
        <f t="shared" si="22"/>
        <v>1266.5454545454545</v>
      </c>
    </row>
    <row r="270" spans="5:9" ht="12.75">
      <c r="E270" s="12">
        <v>24.9</v>
      </c>
      <c r="F270" s="12">
        <f t="shared" si="27"/>
        <v>1273.8181818181818</v>
      </c>
      <c r="H270" s="12">
        <v>24.9</v>
      </c>
      <c r="I270" s="12">
        <f t="shared" si="22"/>
        <v>1273.8181818181818</v>
      </c>
    </row>
    <row r="271" spans="5:9" ht="12.75">
      <c r="E271" s="12">
        <v>25</v>
      </c>
      <c r="F271" s="12">
        <f t="shared" si="27"/>
        <v>1281.090909090909</v>
      </c>
      <c r="H271" s="12">
        <v>25</v>
      </c>
      <c r="I271" s="12">
        <f t="shared" si="22"/>
        <v>1281.090909090909</v>
      </c>
    </row>
    <row r="272" spans="5:9" ht="12.75">
      <c r="E272" s="12">
        <v>25.1</v>
      </c>
      <c r="F272" s="12">
        <f t="shared" si="27"/>
        <v>1288.3636363636363</v>
      </c>
      <c r="H272" s="12">
        <v>25.1</v>
      </c>
      <c r="I272" s="12">
        <f t="shared" si="22"/>
        <v>1288.3636363636363</v>
      </c>
    </row>
    <row r="273" spans="5:9" ht="12.75">
      <c r="E273" s="12">
        <v>25.2</v>
      </c>
      <c r="F273" s="12">
        <f t="shared" si="27"/>
        <v>1295.6363636363635</v>
      </c>
      <c r="H273" s="12">
        <v>25.2</v>
      </c>
      <c r="I273" s="12">
        <f t="shared" si="22"/>
        <v>1295.6363636363635</v>
      </c>
    </row>
    <row r="274" spans="5:9" ht="12.75">
      <c r="E274" s="12">
        <v>25.3</v>
      </c>
      <c r="F274" s="12">
        <f t="shared" si="27"/>
        <v>1302.9090909090908</v>
      </c>
      <c r="H274" s="12">
        <v>25.3</v>
      </c>
      <c r="I274" s="12">
        <f t="shared" si="22"/>
        <v>1302.9090909090908</v>
      </c>
    </row>
    <row r="275" spans="5:9" ht="12.75">
      <c r="E275" s="12">
        <v>25.4</v>
      </c>
      <c r="F275" s="12">
        <f t="shared" si="27"/>
        <v>1310.181818181818</v>
      </c>
      <c r="H275" s="12">
        <v>25.4</v>
      </c>
      <c r="I275" s="12">
        <f t="shared" si="22"/>
        <v>1310.181818181818</v>
      </c>
    </row>
    <row r="276" spans="5:9" ht="12.75">
      <c r="E276" s="12">
        <v>25.5</v>
      </c>
      <c r="F276" s="12">
        <f t="shared" si="27"/>
        <v>1317.4545454545453</v>
      </c>
      <c r="H276" s="12">
        <v>25.5</v>
      </c>
      <c r="I276" s="12">
        <f t="shared" si="22"/>
        <v>1317.4545454545453</v>
      </c>
    </row>
    <row r="277" spans="5:9" ht="12.75">
      <c r="E277" s="12">
        <v>25.6</v>
      </c>
      <c r="F277" s="12">
        <f t="shared" si="27"/>
        <v>1324.7272727272725</v>
      </c>
      <c r="H277" s="12">
        <v>25.6</v>
      </c>
      <c r="I277" s="12">
        <f aca="true" t="shared" si="28" ref="I277:I340">$F277*$I$17/$B$5</f>
        <v>1324.7272727272725</v>
      </c>
    </row>
    <row r="278" spans="5:9" ht="12.75">
      <c r="E278" s="12">
        <v>25.7</v>
      </c>
      <c r="F278" s="12">
        <f>LOOKUP($E$21:$E$621,$B$21:$B$81,$C$21:$C$81)</f>
        <v>1332</v>
      </c>
      <c r="H278" s="12">
        <v>25.7</v>
      </c>
      <c r="I278" s="12">
        <f t="shared" si="28"/>
        <v>1332</v>
      </c>
    </row>
    <row r="279" spans="5:9" ht="12.75">
      <c r="E279" s="12">
        <v>25.8</v>
      </c>
      <c r="F279" s="12">
        <f aca="true" t="shared" si="29" ref="F279:F288">F278+(($F$289-$F$278)/(ROW($F$289)-ROW($F$278)))</f>
        <v>1337.4545454545455</v>
      </c>
      <c r="H279" s="12">
        <v>25.8</v>
      </c>
      <c r="I279" s="12">
        <f t="shared" si="28"/>
        <v>1337.4545454545455</v>
      </c>
    </row>
    <row r="280" spans="5:9" ht="12.75">
      <c r="E280" s="12">
        <v>25.9</v>
      </c>
      <c r="F280" s="12">
        <f t="shared" si="29"/>
        <v>1342.909090909091</v>
      </c>
      <c r="H280" s="12">
        <v>25.9</v>
      </c>
      <c r="I280" s="12">
        <f t="shared" si="28"/>
        <v>1342.909090909091</v>
      </c>
    </row>
    <row r="281" spans="5:9" ht="12.75">
      <c r="E281" s="12">
        <v>26</v>
      </c>
      <c r="F281" s="12">
        <f t="shared" si="29"/>
        <v>1348.3636363636365</v>
      </c>
      <c r="H281" s="12">
        <v>26</v>
      </c>
      <c r="I281" s="12">
        <f t="shared" si="28"/>
        <v>1348.3636363636365</v>
      </c>
    </row>
    <row r="282" spans="5:9" ht="12.75">
      <c r="E282" s="12">
        <v>26.1</v>
      </c>
      <c r="F282" s="12">
        <f t="shared" si="29"/>
        <v>1353.818181818182</v>
      </c>
      <c r="H282" s="12">
        <v>26.1</v>
      </c>
      <c r="I282" s="12">
        <f t="shared" si="28"/>
        <v>1353.818181818182</v>
      </c>
    </row>
    <row r="283" spans="5:9" ht="12.75">
      <c r="E283" s="12">
        <v>26.2</v>
      </c>
      <c r="F283" s="12">
        <f t="shared" si="29"/>
        <v>1359.2727272727275</v>
      </c>
      <c r="H283" s="12">
        <v>26.2</v>
      </c>
      <c r="I283" s="12">
        <f t="shared" si="28"/>
        <v>1359.2727272727275</v>
      </c>
    </row>
    <row r="284" spans="5:9" ht="12.75">
      <c r="E284" s="12">
        <v>26.3</v>
      </c>
      <c r="F284" s="12">
        <f t="shared" si="29"/>
        <v>1364.727272727273</v>
      </c>
      <c r="H284" s="12">
        <v>26.3</v>
      </c>
      <c r="I284" s="12">
        <f t="shared" si="28"/>
        <v>1364.727272727273</v>
      </c>
    </row>
    <row r="285" spans="5:9" ht="12.75">
      <c r="E285" s="12">
        <v>26.4</v>
      </c>
      <c r="F285" s="12">
        <f t="shared" si="29"/>
        <v>1370.1818181818185</v>
      </c>
      <c r="H285" s="12">
        <v>26.4</v>
      </c>
      <c r="I285" s="12">
        <f t="shared" si="28"/>
        <v>1370.1818181818185</v>
      </c>
    </row>
    <row r="286" spans="5:9" ht="12.75">
      <c r="E286" s="12">
        <v>26.5</v>
      </c>
      <c r="F286" s="12">
        <f t="shared" si="29"/>
        <v>1375.636363636364</v>
      </c>
      <c r="H286" s="12">
        <v>26.5</v>
      </c>
      <c r="I286" s="12">
        <f t="shared" si="28"/>
        <v>1375.636363636364</v>
      </c>
    </row>
    <row r="287" spans="5:9" ht="12.75">
      <c r="E287" s="12">
        <v>26.6</v>
      </c>
      <c r="F287" s="12">
        <f t="shared" si="29"/>
        <v>1381.0909090909095</v>
      </c>
      <c r="H287" s="12">
        <v>26.6</v>
      </c>
      <c r="I287" s="12">
        <f t="shared" si="28"/>
        <v>1381.0909090909095</v>
      </c>
    </row>
    <row r="288" spans="5:9" ht="12.75">
      <c r="E288" s="12">
        <v>26.7</v>
      </c>
      <c r="F288" s="12">
        <f t="shared" si="29"/>
        <v>1386.545454545455</v>
      </c>
      <c r="H288" s="12">
        <v>26.7</v>
      </c>
      <c r="I288" s="12">
        <f t="shared" si="28"/>
        <v>1386.545454545455</v>
      </c>
    </row>
    <row r="289" spans="5:9" ht="12.75">
      <c r="E289" s="12">
        <v>26.8</v>
      </c>
      <c r="F289" s="12">
        <f>LOOKUP($E$21:$E$621,$B$21:$B$81,$C$21:$C$81)</f>
        <v>1392</v>
      </c>
      <c r="H289" s="12">
        <v>26.8</v>
      </c>
      <c r="I289" s="12">
        <f t="shared" si="28"/>
        <v>1392</v>
      </c>
    </row>
    <row r="290" spans="5:9" ht="12.75">
      <c r="E290" s="12">
        <v>26.9</v>
      </c>
      <c r="F290" s="12">
        <f aca="true" t="shared" si="30" ref="F290:F300">F289+(($F$301-$F$289)/(ROW($F$301)-ROW($F$289)))</f>
        <v>1394.5833333333333</v>
      </c>
      <c r="H290" s="12">
        <v>26.9</v>
      </c>
      <c r="I290" s="12">
        <f t="shared" si="28"/>
        <v>1394.5833333333333</v>
      </c>
    </row>
    <row r="291" spans="5:9" ht="12.75">
      <c r="E291" s="12">
        <v>27</v>
      </c>
      <c r="F291" s="12">
        <f t="shared" si="30"/>
        <v>1397.1666666666665</v>
      </c>
      <c r="H291" s="12">
        <v>27</v>
      </c>
      <c r="I291" s="12">
        <f t="shared" si="28"/>
        <v>1397.1666666666665</v>
      </c>
    </row>
    <row r="292" spans="5:9" ht="12.75">
      <c r="E292" s="12">
        <v>27.1</v>
      </c>
      <c r="F292" s="12">
        <f t="shared" si="30"/>
        <v>1399.7499999999998</v>
      </c>
      <c r="H292" s="12">
        <v>27.1</v>
      </c>
      <c r="I292" s="12">
        <f t="shared" si="28"/>
        <v>1399.7499999999998</v>
      </c>
    </row>
    <row r="293" spans="5:9" ht="12.75">
      <c r="E293" s="12">
        <v>27.2</v>
      </c>
      <c r="F293" s="12">
        <f t="shared" si="30"/>
        <v>1402.333333333333</v>
      </c>
      <c r="H293" s="12">
        <v>27.2</v>
      </c>
      <c r="I293" s="12">
        <f t="shared" si="28"/>
        <v>1402.333333333333</v>
      </c>
    </row>
    <row r="294" spans="5:9" ht="12.75">
      <c r="E294" s="12">
        <v>27.3</v>
      </c>
      <c r="F294" s="12">
        <f t="shared" si="30"/>
        <v>1404.9166666666663</v>
      </c>
      <c r="H294" s="12">
        <v>27.3</v>
      </c>
      <c r="I294" s="12">
        <f t="shared" si="28"/>
        <v>1404.9166666666663</v>
      </c>
    </row>
    <row r="295" spans="5:9" ht="12.75">
      <c r="E295" s="12">
        <v>27.4</v>
      </c>
      <c r="F295" s="12">
        <f t="shared" si="30"/>
        <v>1407.4999999999995</v>
      </c>
      <c r="H295" s="12">
        <v>27.4</v>
      </c>
      <c r="I295" s="12">
        <f t="shared" si="28"/>
        <v>1407.4999999999998</v>
      </c>
    </row>
    <row r="296" spans="5:9" ht="12.75">
      <c r="E296" s="12">
        <v>27.5</v>
      </c>
      <c r="F296" s="12">
        <f t="shared" si="30"/>
        <v>1410.0833333333328</v>
      </c>
      <c r="H296" s="12">
        <v>27.5</v>
      </c>
      <c r="I296" s="12">
        <f t="shared" si="28"/>
        <v>1410.0833333333328</v>
      </c>
    </row>
    <row r="297" spans="5:9" ht="12.75">
      <c r="E297" s="12">
        <v>27.6</v>
      </c>
      <c r="F297" s="12">
        <f t="shared" si="30"/>
        <v>1412.666666666666</v>
      </c>
      <c r="H297" s="12">
        <v>27.6</v>
      </c>
      <c r="I297" s="12">
        <f t="shared" si="28"/>
        <v>1412.666666666666</v>
      </c>
    </row>
    <row r="298" spans="5:9" ht="12.75">
      <c r="E298" s="12">
        <v>27.7</v>
      </c>
      <c r="F298" s="12">
        <f t="shared" si="30"/>
        <v>1415.2499999999993</v>
      </c>
      <c r="H298" s="12">
        <v>27.7</v>
      </c>
      <c r="I298" s="12">
        <f t="shared" si="28"/>
        <v>1415.2499999999993</v>
      </c>
    </row>
    <row r="299" spans="5:9" ht="12.75">
      <c r="E299" s="12">
        <v>27.8</v>
      </c>
      <c r="F299" s="12">
        <f t="shared" si="30"/>
        <v>1417.8333333333326</v>
      </c>
      <c r="H299" s="12">
        <v>27.8</v>
      </c>
      <c r="I299" s="12">
        <f t="shared" si="28"/>
        <v>1417.8333333333328</v>
      </c>
    </row>
    <row r="300" spans="5:9" ht="12.75">
      <c r="E300" s="12">
        <v>27.9</v>
      </c>
      <c r="F300" s="12">
        <f t="shared" si="30"/>
        <v>1420.4166666666658</v>
      </c>
      <c r="H300" s="12">
        <v>27.9</v>
      </c>
      <c r="I300" s="12">
        <f t="shared" si="28"/>
        <v>1420.4166666666658</v>
      </c>
    </row>
    <row r="301" spans="5:9" ht="12.75">
      <c r="E301" s="12">
        <v>28</v>
      </c>
      <c r="F301" s="12">
        <f>LOOKUP($E$21:$E$621,$B$21:$B$81,$C$21:$C$81)</f>
        <v>1423</v>
      </c>
      <c r="H301" s="12">
        <v>28</v>
      </c>
      <c r="I301" s="12">
        <f t="shared" si="28"/>
        <v>1423</v>
      </c>
    </row>
    <row r="302" spans="5:9" ht="12.75">
      <c r="E302" s="12">
        <v>28.1</v>
      </c>
      <c r="F302" s="12">
        <f aca="true" t="shared" si="31" ref="F302:F311">F301+(($F$312-$F$301)/(ROW($F$312)-ROW($F$301)))</f>
        <v>1425.3636363636363</v>
      </c>
      <c r="H302" s="12">
        <v>28.1</v>
      </c>
      <c r="I302" s="12">
        <f t="shared" si="28"/>
        <v>1425.3636363636365</v>
      </c>
    </row>
    <row r="303" spans="5:9" ht="12.75">
      <c r="E303" s="12">
        <v>28.2</v>
      </c>
      <c r="F303" s="12">
        <f t="shared" si="31"/>
        <v>1427.7272727272725</v>
      </c>
      <c r="H303" s="12">
        <v>28.2</v>
      </c>
      <c r="I303" s="12">
        <f t="shared" si="28"/>
        <v>1427.7272727272725</v>
      </c>
    </row>
    <row r="304" spans="5:9" ht="12.75">
      <c r="E304" s="12">
        <v>28.3</v>
      </c>
      <c r="F304" s="12">
        <f t="shared" si="31"/>
        <v>1430.0909090909088</v>
      </c>
      <c r="H304" s="12">
        <v>28.3</v>
      </c>
      <c r="I304" s="12">
        <f t="shared" si="28"/>
        <v>1430.0909090909088</v>
      </c>
    </row>
    <row r="305" spans="5:9" ht="12.75">
      <c r="E305" s="12">
        <v>28.4</v>
      </c>
      <c r="F305" s="12">
        <f t="shared" si="31"/>
        <v>1432.454545454545</v>
      </c>
      <c r="H305" s="12">
        <v>28.4</v>
      </c>
      <c r="I305" s="12">
        <f t="shared" si="28"/>
        <v>1432.454545454545</v>
      </c>
    </row>
    <row r="306" spans="5:9" ht="12.75">
      <c r="E306" s="12">
        <v>28.5</v>
      </c>
      <c r="F306" s="12">
        <f t="shared" si="31"/>
        <v>1434.8181818181813</v>
      </c>
      <c r="H306" s="12">
        <v>28.5</v>
      </c>
      <c r="I306" s="12">
        <f t="shared" si="28"/>
        <v>1434.8181818181813</v>
      </c>
    </row>
    <row r="307" spans="5:9" ht="12.75">
      <c r="E307" s="12">
        <v>28.6</v>
      </c>
      <c r="F307" s="12">
        <f t="shared" si="31"/>
        <v>1437.1818181818176</v>
      </c>
      <c r="H307" s="12">
        <v>28.6</v>
      </c>
      <c r="I307" s="12">
        <f t="shared" si="28"/>
        <v>1437.1818181818173</v>
      </c>
    </row>
    <row r="308" spans="5:9" ht="12.75">
      <c r="E308" s="12">
        <v>28.7</v>
      </c>
      <c r="F308" s="12">
        <f t="shared" si="31"/>
        <v>1439.5454545454538</v>
      </c>
      <c r="H308" s="12">
        <v>28.7</v>
      </c>
      <c r="I308" s="12">
        <f t="shared" si="28"/>
        <v>1439.5454545454538</v>
      </c>
    </row>
    <row r="309" spans="5:9" ht="12.75">
      <c r="E309" s="12">
        <v>28.8</v>
      </c>
      <c r="F309" s="12">
        <f t="shared" si="31"/>
        <v>1441.90909090909</v>
      </c>
      <c r="H309" s="12">
        <v>28.8</v>
      </c>
      <c r="I309" s="12">
        <f t="shared" si="28"/>
        <v>1441.9090909090903</v>
      </c>
    </row>
    <row r="310" spans="5:9" ht="12.75">
      <c r="E310" s="12">
        <v>28.9</v>
      </c>
      <c r="F310" s="12">
        <f t="shared" si="31"/>
        <v>1444.2727272727263</v>
      </c>
      <c r="H310" s="12">
        <v>28.9</v>
      </c>
      <c r="I310" s="12">
        <f t="shared" si="28"/>
        <v>1444.2727272727263</v>
      </c>
    </row>
    <row r="311" spans="5:9" ht="12.75">
      <c r="E311" s="12">
        <v>29</v>
      </c>
      <c r="F311" s="12">
        <f t="shared" si="31"/>
        <v>1446.6363636363626</v>
      </c>
      <c r="H311" s="12">
        <v>29</v>
      </c>
      <c r="I311" s="12">
        <f t="shared" si="28"/>
        <v>1446.6363636363626</v>
      </c>
    </row>
    <row r="312" spans="5:9" ht="12.75">
      <c r="E312" s="12">
        <v>29.1</v>
      </c>
      <c r="F312" s="12">
        <f>LOOKUP($E$21:$E$621,$B$21:$B$81,$C$21:$C$81)</f>
        <v>1449</v>
      </c>
      <c r="H312" s="12">
        <v>29.1</v>
      </c>
      <c r="I312" s="12">
        <f t="shared" si="28"/>
        <v>1449</v>
      </c>
    </row>
    <row r="313" spans="5:9" ht="12.75">
      <c r="E313" s="12">
        <v>29.2</v>
      </c>
      <c r="F313" s="12">
        <f aca="true" t="shared" si="32" ref="F313:F322">F312+(($F$323-$F$312)/(ROW($F$323)-ROW($F$312)))</f>
        <v>1451</v>
      </c>
      <c r="H313" s="12">
        <v>29.2</v>
      </c>
      <c r="I313" s="12">
        <f t="shared" si="28"/>
        <v>1451</v>
      </c>
    </row>
    <row r="314" spans="5:9" ht="12.75">
      <c r="E314" s="12">
        <v>29.3</v>
      </c>
      <c r="F314" s="12">
        <f t="shared" si="32"/>
        <v>1453</v>
      </c>
      <c r="H314" s="12">
        <v>29.3</v>
      </c>
      <c r="I314" s="12">
        <f t="shared" si="28"/>
        <v>1453</v>
      </c>
    </row>
    <row r="315" spans="5:9" ht="12.75">
      <c r="E315" s="12">
        <v>29.4</v>
      </c>
      <c r="F315" s="12">
        <f t="shared" si="32"/>
        <v>1455</v>
      </c>
      <c r="H315" s="12">
        <v>29.4</v>
      </c>
      <c r="I315" s="12">
        <f t="shared" si="28"/>
        <v>1455</v>
      </c>
    </row>
    <row r="316" spans="5:9" ht="12.75">
      <c r="E316" s="12">
        <v>29.5</v>
      </c>
      <c r="F316" s="12">
        <f t="shared" si="32"/>
        <v>1457</v>
      </c>
      <c r="H316" s="12">
        <v>29.5</v>
      </c>
      <c r="I316" s="12">
        <f t="shared" si="28"/>
        <v>1457</v>
      </c>
    </row>
    <row r="317" spans="5:9" ht="12.75">
      <c r="E317" s="12">
        <v>29.6</v>
      </c>
      <c r="F317" s="12">
        <f t="shared" si="32"/>
        <v>1459</v>
      </c>
      <c r="H317" s="12">
        <v>29.6</v>
      </c>
      <c r="I317" s="12">
        <f t="shared" si="28"/>
        <v>1459</v>
      </c>
    </row>
    <row r="318" spans="5:9" ht="12.75">
      <c r="E318" s="12">
        <v>29.7</v>
      </c>
      <c r="F318" s="12">
        <f t="shared" si="32"/>
        <v>1461</v>
      </c>
      <c r="H318" s="12">
        <v>29.7</v>
      </c>
      <c r="I318" s="12">
        <f t="shared" si="28"/>
        <v>1461</v>
      </c>
    </row>
    <row r="319" spans="5:9" ht="12.75">
      <c r="E319" s="12">
        <v>29.8</v>
      </c>
      <c r="F319" s="12">
        <f t="shared" si="32"/>
        <v>1463</v>
      </c>
      <c r="H319" s="12">
        <v>29.8</v>
      </c>
      <c r="I319" s="12">
        <f t="shared" si="28"/>
        <v>1463</v>
      </c>
    </row>
    <row r="320" spans="5:9" ht="12.75">
      <c r="E320" s="12">
        <v>29.9</v>
      </c>
      <c r="F320" s="12">
        <f t="shared" si="32"/>
        <v>1465</v>
      </c>
      <c r="H320" s="12">
        <v>29.9</v>
      </c>
      <c r="I320" s="12">
        <f t="shared" si="28"/>
        <v>1465</v>
      </c>
    </row>
    <row r="321" spans="5:9" ht="12.75">
      <c r="E321" s="12">
        <v>30</v>
      </c>
      <c r="F321" s="12">
        <f t="shared" si="32"/>
        <v>1467</v>
      </c>
      <c r="H321" s="12">
        <v>30</v>
      </c>
      <c r="I321" s="12">
        <f t="shared" si="28"/>
        <v>1467</v>
      </c>
    </row>
    <row r="322" spans="5:9" ht="12.75">
      <c r="E322" s="12">
        <v>30.1</v>
      </c>
      <c r="F322" s="12">
        <f t="shared" si="32"/>
        <v>1469</v>
      </c>
      <c r="H322" s="12">
        <v>30.1</v>
      </c>
      <c r="I322" s="12">
        <f t="shared" si="28"/>
        <v>1469</v>
      </c>
    </row>
    <row r="323" spans="5:9" ht="12.75">
      <c r="E323" s="12">
        <v>30.2</v>
      </c>
      <c r="F323" s="12">
        <f>LOOKUP($E$21:$E$621,$B$21:$B$81,$C$21:$C$81)</f>
        <v>1471</v>
      </c>
      <c r="H323" s="12">
        <v>30.2</v>
      </c>
      <c r="I323" s="12">
        <f t="shared" si="28"/>
        <v>1471</v>
      </c>
    </row>
    <row r="324" spans="5:9" ht="12.75">
      <c r="E324" s="12">
        <v>30.3</v>
      </c>
      <c r="F324" s="12">
        <f aca="true" t="shared" si="33" ref="F324:F333">F323+(($F$334-$F$323)/(ROW($F$334)-ROW($F$323)))</f>
        <v>1473.6363636363637</v>
      </c>
      <c r="H324" s="12">
        <v>30.3</v>
      </c>
      <c r="I324" s="12">
        <f t="shared" si="28"/>
        <v>1473.6363636363635</v>
      </c>
    </row>
    <row r="325" spans="5:9" ht="12.75">
      <c r="E325" s="12">
        <v>30.4</v>
      </c>
      <c r="F325" s="12">
        <f t="shared" si="33"/>
        <v>1476.2727272727275</v>
      </c>
      <c r="H325" s="12">
        <v>30.4</v>
      </c>
      <c r="I325" s="12">
        <f t="shared" si="28"/>
        <v>1476.2727272727275</v>
      </c>
    </row>
    <row r="326" spans="5:9" ht="12.75">
      <c r="E326" s="12">
        <v>30.5</v>
      </c>
      <c r="F326" s="12">
        <f t="shared" si="33"/>
        <v>1478.9090909090912</v>
      </c>
      <c r="H326" s="12">
        <v>30.5</v>
      </c>
      <c r="I326" s="12">
        <f t="shared" si="28"/>
        <v>1478.9090909090912</v>
      </c>
    </row>
    <row r="327" spans="5:9" ht="12.75">
      <c r="E327" s="12">
        <v>30.6</v>
      </c>
      <c r="F327" s="12">
        <f t="shared" si="33"/>
        <v>1481.545454545455</v>
      </c>
      <c r="H327" s="12">
        <v>30.6</v>
      </c>
      <c r="I327" s="12">
        <f t="shared" si="28"/>
        <v>1481.545454545455</v>
      </c>
    </row>
    <row r="328" spans="5:9" ht="12.75">
      <c r="E328" s="12">
        <v>30.7</v>
      </c>
      <c r="F328" s="12">
        <f t="shared" si="33"/>
        <v>1484.1818181818187</v>
      </c>
      <c r="H328" s="12">
        <v>30.7</v>
      </c>
      <c r="I328" s="12">
        <f t="shared" si="28"/>
        <v>1484.1818181818187</v>
      </c>
    </row>
    <row r="329" spans="5:9" ht="12.75">
      <c r="E329" s="12">
        <v>30.8</v>
      </c>
      <c r="F329" s="12">
        <f t="shared" si="33"/>
        <v>1486.8181818181824</v>
      </c>
      <c r="H329" s="12">
        <v>30.8</v>
      </c>
      <c r="I329" s="12">
        <f t="shared" si="28"/>
        <v>1486.8181818181827</v>
      </c>
    </row>
    <row r="330" spans="5:9" ht="12.75">
      <c r="E330" s="12">
        <v>30.9</v>
      </c>
      <c r="F330" s="12">
        <f t="shared" si="33"/>
        <v>1489.4545454545462</v>
      </c>
      <c r="H330" s="12">
        <v>30.9</v>
      </c>
      <c r="I330" s="12">
        <f t="shared" si="28"/>
        <v>1489.4545454545462</v>
      </c>
    </row>
    <row r="331" spans="5:9" ht="12.75">
      <c r="E331" s="12">
        <v>31</v>
      </c>
      <c r="F331" s="12">
        <f t="shared" si="33"/>
        <v>1492.09090909091</v>
      </c>
      <c r="H331" s="12">
        <v>31</v>
      </c>
      <c r="I331" s="12">
        <f t="shared" si="28"/>
        <v>1492.0909090909097</v>
      </c>
    </row>
    <row r="332" spans="5:9" ht="12.75">
      <c r="E332" s="12">
        <v>31.1</v>
      </c>
      <c r="F332" s="12">
        <f t="shared" si="33"/>
        <v>1494.7272727272737</v>
      </c>
      <c r="H332" s="12">
        <v>31.1</v>
      </c>
      <c r="I332" s="12">
        <f t="shared" si="28"/>
        <v>1494.7272727272737</v>
      </c>
    </row>
    <row r="333" spans="5:9" ht="12.75">
      <c r="E333" s="12">
        <v>31.2</v>
      </c>
      <c r="F333" s="12">
        <f t="shared" si="33"/>
        <v>1497.3636363636374</v>
      </c>
      <c r="H333" s="12">
        <v>31.2</v>
      </c>
      <c r="I333" s="12">
        <f t="shared" si="28"/>
        <v>1497.3636363636374</v>
      </c>
    </row>
    <row r="334" spans="5:9" ht="12.75">
      <c r="E334" s="12">
        <v>31.3</v>
      </c>
      <c r="F334" s="12">
        <f>LOOKUP($E$21:$E$621,$B$21:$B$81,$C$21:$C$81)</f>
        <v>1500</v>
      </c>
      <c r="H334" s="12">
        <v>31.3</v>
      </c>
      <c r="I334" s="12">
        <f t="shared" si="28"/>
        <v>1500</v>
      </c>
    </row>
    <row r="335" spans="5:9" ht="12.75">
      <c r="E335" s="12">
        <v>31.4</v>
      </c>
      <c r="F335" s="12">
        <f aca="true" t="shared" si="34" ref="F335:F344">F334+(($F$345-$F$334)/(ROW($F$345)-ROW($F$334)))</f>
        <v>1500</v>
      </c>
      <c r="H335" s="12">
        <v>31.4</v>
      </c>
      <c r="I335" s="12">
        <f t="shared" si="28"/>
        <v>1500</v>
      </c>
    </row>
    <row r="336" spans="5:9" ht="12.75">
      <c r="E336" s="12">
        <v>31.5</v>
      </c>
      <c r="F336" s="12">
        <f t="shared" si="34"/>
        <v>1500</v>
      </c>
      <c r="H336" s="12">
        <v>31.5</v>
      </c>
      <c r="I336" s="12">
        <f t="shared" si="28"/>
        <v>1500</v>
      </c>
    </row>
    <row r="337" spans="5:9" ht="12.75">
      <c r="E337" s="12">
        <v>31.6</v>
      </c>
      <c r="F337" s="12">
        <f t="shared" si="34"/>
        <v>1500</v>
      </c>
      <c r="H337" s="12">
        <v>31.6</v>
      </c>
      <c r="I337" s="12">
        <f t="shared" si="28"/>
        <v>1500</v>
      </c>
    </row>
    <row r="338" spans="5:9" ht="12.75">
      <c r="E338" s="12">
        <v>31.7</v>
      </c>
      <c r="F338" s="12">
        <f t="shared" si="34"/>
        <v>1500</v>
      </c>
      <c r="H338" s="12">
        <v>31.7</v>
      </c>
      <c r="I338" s="12">
        <f t="shared" si="28"/>
        <v>1500</v>
      </c>
    </row>
    <row r="339" spans="5:9" ht="12.75">
      <c r="E339" s="12">
        <v>31.8</v>
      </c>
      <c r="F339" s="12">
        <f t="shared" si="34"/>
        <v>1500</v>
      </c>
      <c r="H339" s="12">
        <v>31.8</v>
      </c>
      <c r="I339" s="12">
        <f t="shared" si="28"/>
        <v>1500</v>
      </c>
    </row>
    <row r="340" spans="5:9" ht="12.75">
      <c r="E340" s="12">
        <v>31.9</v>
      </c>
      <c r="F340" s="12">
        <f t="shared" si="34"/>
        <v>1500</v>
      </c>
      <c r="H340" s="12">
        <v>31.9</v>
      </c>
      <c r="I340" s="12">
        <f t="shared" si="28"/>
        <v>1500</v>
      </c>
    </row>
    <row r="341" spans="5:9" ht="12.75">
      <c r="E341" s="12">
        <v>32</v>
      </c>
      <c r="F341" s="12">
        <f t="shared" si="34"/>
        <v>1500</v>
      </c>
      <c r="H341" s="12">
        <v>32</v>
      </c>
      <c r="I341" s="12">
        <f aca="true" t="shared" si="35" ref="I341:I404">$F341*$I$17/$B$5</f>
        <v>1500</v>
      </c>
    </row>
    <row r="342" spans="5:9" ht="12.75">
      <c r="E342" s="12">
        <v>32.1</v>
      </c>
      <c r="F342" s="12">
        <f t="shared" si="34"/>
        <v>1500</v>
      </c>
      <c r="H342" s="12">
        <v>32.1</v>
      </c>
      <c r="I342" s="12">
        <f t="shared" si="35"/>
        <v>1500</v>
      </c>
    </row>
    <row r="343" spans="5:9" ht="12.75">
      <c r="E343" s="12">
        <v>32.2</v>
      </c>
      <c r="F343" s="12">
        <f t="shared" si="34"/>
        <v>1500</v>
      </c>
      <c r="H343" s="12">
        <v>32.2</v>
      </c>
      <c r="I343" s="12">
        <f t="shared" si="35"/>
        <v>1500</v>
      </c>
    </row>
    <row r="344" spans="5:9" ht="12.75">
      <c r="E344" s="12">
        <v>32.3</v>
      </c>
      <c r="F344" s="12">
        <f t="shared" si="34"/>
        <v>1500</v>
      </c>
      <c r="H344" s="12">
        <v>32.3</v>
      </c>
      <c r="I344" s="12">
        <f t="shared" si="35"/>
        <v>1500</v>
      </c>
    </row>
    <row r="345" spans="5:9" ht="12.75">
      <c r="E345" s="12">
        <v>32.4</v>
      </c>
      <c r="F345" s="12">
        <f>LOOKUP($E$21:$E$621,$B$21:$B$81,$C$21:$C$81)</f>
        <v>1500</v>
      </c>
      <c r="H345" s="12">
        <v>32.4</v>
      </c>
      <c r="I345" s="12">
        <f t="shared" si="35"/>
        <v>1500</v>
      </c>
    </row>
    <row r="346" spans="5:9" ht="12.75">
      <c r="E346" s="12">
        <v>32.5</v>
      </c>
      <c r="F346" s="12">
        <f aca="true" t="shared" si="36" ref="F346:F356">F345+(($F$357-$F$345)/(ROW($F$357)-ROW($F$345)))</f>
        <v>1500</v>
      </c>
      <c r="H346" s="12">
        <v>32.5</v>
      </c>
      <c r="I346" s="12">
        <f t="shared" si="35"/>
        <v>1500</v>
      </c>
    </row>
    <row r="347" spans="5:9" ht="12.75">
      <c r="E347" s="12">
        <v>32.6</v>
      </c>
      <c r="F347" s="12">
        <f t="shared" si="36"/>
        <v>1500</v>
      </c>
      <c r="H347" s="12">
        <v>32.6</v>
      </c>
      <c r="I347" s="12">
        <f t="shared" si="35"/>
        <v>1500</v>
      </c>
    </row>
    <row r="348" spans="5:9" ht="12.75">
      <c r="E348" s="12">
        <v>32.7</v>
      </c>
      <c r="F348" s="12">
        <f t="shared" si="36"/>
        <v>1500</v>
      </c>
      <c r="H348" s="12">
        <v>32.7</v>
      </c>
      <c r="I348" s="12">
        <f t="shared" si="35"/>
        <v>1500</v>
      </c>
    </row>
    <row r="349" spans="5:9" ht="12.75">
      <c r="E349" s="12">
        <v>32.8</v>
      </c>
      <c r="F349" s="12">
        <f t="shared" si="36"/>
        <v>1500</v>
      </c>
      <c r="H349" s="12">
        <v>32.8</v>
      </c>
      <c r="I349" s="12">
        <f t="shared" si="35"/>
        <v>1500</v>
      </c>
    </row>
    <row r="350" spans="5:9" ht="12.75">
      <c r="E350" s="12">
        <v>32.9</v>
      </c>
      <c r="F350" s="12">
        <f t="shared" si="36"/>
        <v>1500</v>
      </c>
      <c r="H350" s="12">
        <v>32.9</v>
      </c>
      <c r="I350" s="12">
        <f t="shared" si="35"/>
        <v>1500</v>
      </c>
    </row>
    <row r="351" spans="5:9" ht="12.75">
      <c r="E351" s="12">
        <v>33</v>
      </c>
      <c r="F351" s="12">
        <f t="shared" si="36"/>
        <v>1500</v>
      </c>
      <c r="H351" s="12">
        <v>33</v>
      </c>
      <c r="I351" s="12">
        <f t="shared" si="35"/>
        <v>1500</v>
      </c>
    </row>
    <row r="352" spans="5:9" ht="12.75">
      <c r="E352" s="12">
        <v>33.1</v>
      </c>
      <c r="F352" s="12">
        <f t="shared" si="36"/>
        <v>1500</v>
      </c>
      <c r="H352" s="12">
        <v>33.1</v>
      </c>
      <c r="I352" s="12">
        <f t="shared" si="35"/>
        <v>1500</v>
      </c>
    </row>
    <row r="353" spans="5:9" ht="12.75">
      <c r="E353" s="12">
        <v>33.2</v>
      </c>
      <c r="F353" s="12">
        <f t="shared" si="36"/>
        <v>1500</v>
      </c>
      <c r="H353" s="12">
        <v>33.2</v>
      </c>
      <c r="I353" s="12">
        <f t="shared" si="35"/>
        <v>1500</v>
      </c>
    </row>
    <row r="354" spans="5:9" ht="12.75">
      <c r="E354" s="12">
        <v>33.3</v>
      </c>
      <c r="F354" s="12">
        <f t="shared" si="36"/>
        <v>1500</v>
      </c>
      <c r="H354" s="12">
        <v>33.3</v>
      </c>
      <c r="I354" s="12">
        <f t="shared" si="35"/>
        <v>1500</v>
      </c>
    </row>
    <row r="355" spans="5:9" ht="12.75">
      <c r="E355" s="12">
        <v>33.4</v>
      </c>
      <c r="F355" s="12">
        <f t="shared" si="36"/>
        <v>1500</v>
      </c>
      <c r="H355" s="12">
        <v>33.4</v>
      </c>
      <c r="I355" s="12">
        <f t="shared" si="35"/>
        <v>1500</v>
      </c>
    </row>
    <row r="356" spans="5:9" ht="12.75">
      <c r="E356" s="12">
        <v>33.5</v>
      </c>
      <c r="F356" s="12">
        <f t="shared" si="36"/>
        <v>1500</v>
      </c>
      <c r="H356" s="12">
        <v>33.5</v>
      </c>
      <c r="I356" s="12">
        <f t="shared" si="35"/>
        <v>1500</v>
      </c>
    </row>
    <row r="357" spans="5:9" ht="12.75">
      <c r="E357" s="12">
        <v>33.6</v>
      </c>
      <c r="F357" s="12">
        <f>LOOKUP($E$21:$E$621,$B$21:$B$81,$C$21:$C$81)</f>
        <v>1500</v>
      </c>
      <c r="H357" s="12">
        <v>33.6</v>
      </c>
      <c r="I357" s="12">
        <f t="shared" si="35"/>
        <v>1500</v>
      </c>
    </row>
    <row r="358" spans="5:9" ht="12.75">
      <c r="E358" s="12">
        <v>33.7</v>
      </c>
      <c r="F358" s="12">
        <f aca="true" t="shared" si="37" ref="F358:F367">F357+(($F$368-$F$357)/(ROW($F$368)-ROW($F$357)))</f>
        <v>1500</v>
      </c>
      <c r="H358" s="12">
        <v>33.7</v>
      </c>
      <c r="I358" s="12">
        <f t="shared" si="35"/>
        <v>1500</v>
      </c>
    </row>
    <row r="359" spans="5:9" ht="12.75">
      <c r="E359" s="12">
        <v>33.8</v>
      </c>
      <c r="F359" s="12">
        <f t="shared" si="37"/>
        <v>1500</v>
      </c>
      <c r="H359" s="12">
        <v>33.8</v>
      </c>
      <c r="I359" s="12">
        <f t="shared" si="35"/>
        <v>1500</v>
      </c>
    </row>
    <row r="360" spans="5:9" ht="12.75">
      <c r="E360" s="12">
        <v>33.9</v>
      </c>
      <c r="F360" s="12">
        <f t="shared" si="37"/>
        <v>1500</v>
      </c>
      <c r="H360" s="12">
        <v>33.9</v>
      </c>
      <c r="I360" s="12">
        <f t="shared" si="35"/>
        <v>1500</v>
      </c>
    </row>
    <row r="361" spans="5:9" ht="12.75">
      <c r="E361" s="12">
        <v>34</v>
      </c>
      <c r="F361" s="12">
        <f t="shared" si="37"/>
        <v>1500</v>
      </c>
      <c r="H361" s="12">
        <v>34</v>
      </c>
      <c r="I361" s="12">
        <f t="shared" si="35"/>
        <v>1500</v>
      </c>
    </row>
    <row r="362" spans="5:9" ht="12.75">
      <c r="E362" s="12">
        <v>34.1</v>
      </c>
      <c r="F362" s="12">
        <f t="shared" si="37"/>
        <v>1500</v>
      </c>
      <c r="H362" s="12">
        <v>34.1</v>
      </c>
      <c r="I362" s="12">
        <f t="shared" si="35"/>
        <v>1500</v>
      </c>
    </row>
    <row r="363" spans="5:9" ht="12.75">
      <c r="E363" s="12">
        <v>34.2</v>
      </c>
      <c r="F363" s="12">
        <f t="shared" si="37"/>
        <v>1500</v>
      </c>
      <c r="H363" s="12">
        <v>34.2</v>
      </c>
      <c r="I363" s="12">
        <f t="shared" si="35"/>
        <v>1500</v>
      </c>
    </row>
    <row r="364" spans="5:9" ht="12.75">
      <c r="E364" s="12">
        <v>34.3</v>
      </c>
      <c r="F364" s="12">
        <f t="shared" si="37"/>
        <v>1500</v>
      </c>
      <c r="H364" s="12">
        <v>34.3</v>
      </c>
      <c r="I364" s="12">
        <f t="shared" si="35"/>
        <v>1500</v>
      </c>
    </row>
    <row r="365" spans="5:9" ht="12.75">
      <c r="E365" s="12">
        <v>34.4</v>
      </c>
      <c r="F365" s="12">
        <f t="shared" si="37"/>
        <v>1500</v>
      </c>
      <c r="H365" s="12">
        <v>34.4</v>
      </c>
      <c r="I365" s="12">
        <f t="shared" si="35"/>
        <v>1500</v>
      </c>
    </row>
    <row r="366" spans="5:9" ht="12.75">
      <c r="E366" s="12">
        <v>34.5</v>
      </c>
      <c r="F366" s="12">
        <f t="shared" si="37"/>
        <v>1500</v>
      </c>
      <c r="H366" s="12">
        <v>34.5</v>
      </c>
      <c r="I366" s="12">
        <f t="shared" si="35"/>
        <v>1500</v>
      </c>
    </row>
    <row r="367" spans="5:9" ht="12.75">
      <c r="E367" s="12">
        <v>34.6</v>
      </c>
      <c r="F367" s="12">
        <f t="shared" si="37"/>
        <v>1500</v>
      </c>
      <c r="H367" s="12">
        <v>34.6</v>
      </c>
      <c r="I367" s="12">
        <f t="shared" si="35"/>
        <v>1500</v>
      </c>
    </row>
    <row r="368" spans="5:9" ht="12.75">
      <c r="E368" s="12">
        <v>34.7</v>
      </c>
      <c r="F368" s="12">
        <f>LOOKUP($E$21:$E$621,$B$21:$B$81,$C$21:$C$81)</f>
        <v>1500</v>
      </c>
      <c r="H368" s="12">
        <v>34.7</v>
      </c>
      <c r="I368" s="12">
        <f t="shared" si="35"/>
        <v>1500</v>
      </c>
    </row>
    <row r="369" spans="5:9" ht="12.75">
      <c r="E369" s="12">
        <v>34.8</v>
      </c>
      <c r="F369" s="12">
        <f aca="true" t="shared" si="38" ref="F369:F378">F368+(($F$379-$F$368)/(ROW($F$379)-ROW($F$368)))</f>
        <v>1500</v>
      </c>
      <c r="H369" s="12">
        <v>34.8</v>
      </c>
      <c r="I369" s="12">
        <f t="shared" si="35"/>
        <v>1500</v>
      </c>
    </row>
    <row r="370" spans="5:9" ht="12.75">
      <c r="E370" s="12">
        <v>34.9</v>
      </c>
      <c r="F370" s="12">
        <f t="shared" si="38"/>
        <v>1500</v>
      </c>
      <c r="H370" s="12">
        <v>34.9</v>
      </c>
      <c r="I370" s="12">
        <f t="shared" si="35"/>
        <v>1500</v>
      </c>
    </row>
    <row r="371" spans="5:9" ht="12.75">
      <c r="E371" s="12">
        <v>35</v>
      </c>
      <c r="F371" s="12">
        <f t="shared" si="38"/>
        <v>1500</v>
      </c>
      <c r="H371" s="12">
        <v>35</v>
      </c>
      <c r="I371" s="12">
        <f t="shared" si="35"/>
        <v>1500</v>
      </c>
    </row>
    <row r="372" spans="5:9" ht="12.75">
      <c r="E372" s="12">
        <v>35.1</v>
      </c>
      <c r="F372" s="12">
        <f t="shared" si="38"/>
        <v>1500</v>
      </c>
      <c r="H372" s="12">
        <v>35.1</v>
      </c>
      <c r="I372" s="12">
        <f t="shared" si="35"/>
        <v>1500</v>
      </c>
    </row>
    <row r="373" spans="5:9" ht="12.75">
      <c r="E373" s="12">
        <v>35.2</v>
      </c>
      <c r="F373" s="12">
        <f t="shared" si="38"/>
        <v>1500</v>
      </c>
      <c r="H373" s="12">
        <v>35.2</v>
      </c>
      <c r="I373" s="12">
        <f t="shared" si="35"/>
        <v>1500</v>
      </c>
    </row>
    <row r="374" spans="5:9" ht="12.75">
      <c r="E374" s="12">
        <v>35.3</v>
      </c>
      <c r="F374" s="12">
        <f t="shared" si="38"/>
        <v>1500</v>
      </c>
      <c r="H374" s="12">
        <v>35.3</v>
      </c>
      <c r="I374" s="12">
        <f t="shared" si="35"/>
        <v>1500</v>
      </c>
    </row>
    <row r="375" spans="5:9" ht="12.75">
      <c r="E375" s="12">
        <v>35.4</v>
      </c>
      <c r="F375" s="12">
        <f t="shared" si="38"/>
        <v>1500</v>
      </c>
      <c r="H375" s="12">
        <v>35.4</v>
      </c>
      <c r="I375" s="12">
        <f t="shared" si="35"/>
        <v>1500</v>
      </c>
    </row>
    <row r="376" spans="5:9" ht="12.75">
      <c r="E376" s="12">
        <v>35.5</v>
      </c>
      <c r="F376" s="12">
        <f t="shared" si="38"/>
        <v>1500</v>
      </c>
      <c r="H376" s="12">
        <v>35.5</v>
      </c>
      <c r="I376" s="12">
        <f t="shared" si="35"/>
        <v>1500</v>
      </c>
    </row>
    <row r="377" spans="5:9" ht="12.75">
      <c r="E377" s="12">
        <v>35.6</v>
      </c>
      <c r="F377" s="12">
        <f t="shared" si="38"/>
        <v>1500</v>
      </c>
      <c r="H377" s="12">
        <v>35.6</v>
      </c>
      <c r="I377" s="12">
        <f t="shared" si="35"/>
        <v>1500</v>
      </c>
    </row>
    <row r="378" spans="5:9" ht="12.75">
      <c r="E378" s="12">
        <v>35.7</v>
      </c>
      <c r="F378" s="12">
        <f t="shared" si="38"/>
        <v>1500</v>
      </c>
      <c r="H378" s="12">
        <v>35.7</v>
      </c>
      <c r="I378" s="12">
        <f t="shared" si="35"/>
        <v>1500</v>
      </c>
    </row>
    <row r="379" spans="5:9" ht="12.75">
      <c r="E379" s="12">
        <v>35.8</v>
      </c>
      <c r="F379" s="12">
        <f>LOOKUP($E$21:$E$621,$B$21:$B$81,$C$21:$C$81)</f>
        <v>1500</v>
      </c>
      <c r="H379" s="12">
        <v>35.8</v>
      </c>
      <c r="I379" s="12">
        <f t="shared" si="35"/>
        <v>1500</v>
      </c>
    </row>
    <row r="380" spans="5:9" ht="12.75">
      <c r="E380" s="12">
        <v>35.9</v>
      </c>
      <c r="F380" s="12">
        <f aca="true" t="shared" si="39" ref="F380:F389">F379+(($F$390-$F$379)/(ROW($F$390)-ROW($F$379)))</f>
        <v>1500</v>
      </c>
      <c r="H380" s="12">
        <v>35.9</v>
      </c>
      <c r="I380" s="12">
        <f t="shared" si="35"/>
        <v>1500</v>
      </c>
    </row>
    <row r="381" spans="5:9" ht="12.75">
      <c r="E381" s="12">
        <v>36</v>
      </c>
      <c r="F381" s="12">
        <f t="shared" si="39"/>
        <v>1500</v>
      </c>
      <c r="H381" s="12">
        <v>36</v>
      </c>
      <c r="I381" s="12">
        <f t="shared" si="35"/>
        <v>1500</v>
      </c>
    </row>
    <row r="382" spans="5:9" ht="12.75">
      <c r="E382" s="12">
        <v>36.1</v>
      </c>
      <c r="F382" s="12">
        <f t="shared" si="39"/>
        <v>1500</v>
      </c>
      <c r="H382" s="12">
        <v>36.1</v>
      </c>
      <c r="I382" s="12">
        <f t="shared" si="35"/>
        <v>1500</v>
      </c>
    </row>
    <row r="383" spans="5:9" ht="12.75">
      <c r="E383" s="12">
        <v>36.2</v>
      </c>
      <c r="F383" s="12">
        <f t="shared" si="39"/>
        <v>1500</v>
      </c>
      <c r="H383" s="12">
        <v>36.2</v>
      </c>
      <c r="I383" s="12">
        <f t="shared" si="35"/>
        <v>1500</v>
      </c>
    </row>
    <row r="384" spans="5:9" ht="12.75">
      <c r="E384" s="12">
        <v>36.3</v>
      </c>
      <c r="F384" s="12">
        <f t="shared" si="39"/>
        <v>1500</v>
      </c>
      <c r="H384" s="12">
        <v>36.3</v>
      </c>
      <c r="I384" s="12">
        <f t="shared" si="35"/>
        <v>1500</v>
      </c>
    </row>
    <row r="385" spans="5:9" ht="12.75">
      <c r="E385" s="12">
        <v>36.4</v>
      </c>
      <c r="F385" s="12">
        <f t="shared" si="39"/>
        <v>1500</v>
      </c>
      <c r="H385" s="12">
        <v>36.4</v>
      </c>
      <c r="I385" s="12">
        <f t="shared" si="35"/>
        <v>1500</v>
      </c>
    </row>
    <row r="386" spans="5:9" ht="12.75">
      <c r="E386" s="12">
        <v>36.5</v>
      </c>
      <c r="F386" s="12">
        <f t="shared" si="39"/>
        <v>1500</v>
      </c>
      <c r="H386" s="12">
        <v>36.5</v>
      </c>
      <c r="I386" s="12">
        <f t="shared" si="35"/>
        <v>1500</v>
      </c>
    </row>
    <row r="387" spans="5:9" ht="12.75">
      <c r="E387" s="12">
        <v>36.6</v>
      </c>
      <c r="F387" s="12">
        <f t="shared" si="39"/>
        <v>1500</v>
      </c>
      <c r="H387" s="12">
        <v>36.6</v>
      </c>
      <c r="I387" s="12">
        <f t="shared" si="35"/>
        <v>1500</v>
      </c>
    </row>
    <row r="388" spans="5:9" ht="12.75">
      <c r="E388" s="12">
        <v>36.7</v>
      </c>
      <c r="F388" s="12">
        <f t="shared" si="39"/>
        <v>1500</v>
      </c>
      <c r="H388" s="12">
        <v>36.7</v>
      </c>
      <c r="I388" s="12">
        <f t="shared" si="35"/>
        <v>1500</v>
      </c>
    </row>
    <row r="389" spans="5:9" ht="12.75">
      <c r="E389" s="12">
        <v>36.8</v>
      </c>
      <c r="F389" s="12">
        <f t="shared" si="39"/>
        <v>1500</v>
      </c>
      <c r="H389" s="12">
        <v>36.8</v>
      </c>
      <c r="I389" s="12">
        <f t="shared" si="35"/>
        <v>1500</v>
      </c>
    </row>
    <row r="390" spans="5:9" ht="12.75">
      <c r="E390" s="12">
        <v>36.9</v>
      </c>
      <c r="F390" s="12">
        <f>LOOKUP($E$21:$E$621,$B$21:$B$81,$C$21:$C$81)</f>
        <v>1500</v>
      </c>
      <c r="H390" s="12">
        <v>36.9</v>
      </c>
      <c r="I390" s="12">
        <f t="shared" si="35"/>
        <v>1500</v>
      </c>
    </row>
    <row r="391" spans="5:9" ht="12.75">
      <c r="E391" s="12">
        <v>37</v>
      </c>
      <c r="F391" s="12">
        <f aca="true" t="shared" si="40" ref="F391:F400">F390+(($F$401-$F$390)/(ROW($F$401)-ROW($F$390)))</f>
        <v>1500</v>
      </c>
      <c r="H391" s="12">
        <v>37</v>
      </c>
      <c r="I391" s="12">
        <f t="shared" si="35"/>
        <v>1500</v>
      </c>
    </row>
    <row r="392" spans="5:9" ht="12.75">
      <c r="E392" s="12">
        <v>37.1</v>
      </c>
      <c r="F392" s="12">
        <f t="shared" si="40"/>
        <v>1500</v>
      </c>
      <c r="H392" s="12">
        <v>37.1</v>
      </c>
      <c r="I392" s="12">
        <f t="shared" si="35"/>
        <v>1500</v>
      </c>
    </row>
    <row r="393" spans="5:9" ht="12.75">
      <c r="E393" s="12">
        <v>37.2</v>
      </c>
      <c r="F393" s="12">
        <f t="shared" si="40"/>
        <v>1500</v>
      </c>
      <c r="H393" s="12">
        <v>37.2</v>
      </c>
      <c r="I393" s="12">
        <f t="shared" si="35"/>
        <v>1500</v>
      </c>
    </row>
    <row r="394" spans="5:9" ht="12.75">
      <c r="E394" s="12">
        <v>37.3</v>
      </c>
      <c r="F394" s="12">
        <f t="shared" si="40"/>
        <v>1500</v>
      </c>
      <c r="H394" s="12">
        <v>37.3</v>
      </c>
      <c r="I394" s="12">
        <f t="shared" si="35"/>
        <v>1500</v>
      </c>
    </row>
    <row r="395" spans="5:9" ht="12.75">
      <c r="E395" s="12">
        <v>37.4</v>
      </c>
      <c r="F395" s="12">
        <f t="shared" si="40"/>
        <v>1500</v>
      </c>
      <c r="H395" s="12">
        <v>37.4</v>
      </c>
      <c r="I395" s="12">
        <f t="shared" si="35"/>
        <v>1500</v>
      </c>
    </row>
    <row r="396" spans="5:9" ht="12.75">
      <c r="E396" s="12">
        <v>37.5</v>
      </c>
      <c r="F396" s="12">
        <f t="shared" si="40"/>
        <v>1500</v>
      </c>
      <c r="H396" s="12">
        <v>37.5</v>
      </c>
      <c r="I396" s="12">
        <f t="shared" si="35"/>
        <v>1500</v>
      </c>
    </row>
    <row r="397" spans="5:9" ht="12.75">
      <c r="E397" s="12">
        <v>37.6</v>
      </c>
      <c r="F397" s="12">
        <f t="shared" si="40"/>
        <v>1500</v>
      </c>
      <c r="H397" s="12">
        <v>37.6</v>
      </c>
      <c r="I397" s="12">
        <f t="shared" si="35"/>
        <v>1500</v>
      </c>
    </row>
    <row r="398" spans="5:9" ht="12.75">
      <c r="E398" s="12">
        <v>37.7</v>
      </c>
      <c r="F398" s="12">
        <f t="shared" si="40"/>
        <v>1500</v>
      </c>
      <c r="H398" s="12">
        <v>37.7</v>
      </c>
      <c r="I398" s="12">
        <f t="shared" si="35"/>
        <v>1500</v>
      </c>
    </row>
    <row r="399" spans="5:9" ht="12.75">
      <c r="E399" s="12">
        <v>37.8</v>
      </c>
      <c r="F399" s="12">
        <f t="shared" si="40"/>
        <v>1500</v>
      </c>
      <c r="H399" s="12">
        <v>37.8</v>
      </c>
      <c r="I399" s="12">
        <f t="shared" si="35"/>
        <v>1500</v>
      </c>
    </row>
    <row r="400" spans="5:9" ht="12.75">
      <c r="E400" s="12">
        <v>37.9</v>
      </c>
      <c r="F400" s="12">
        <f t="shared" si="40"/>
        <v>1500</v>
      </c>
      <c r="H400" s="12">
        <v>37.9</v>
      </c>
      <c r="I400" s="12">
        <f t="shared" si="35"/>
        <v>1500</v>
      </c>
    </row>
    <row r="401" spans="5:9" ht="12.75">
      <c r="E401" s="12">
        <v>38</v>
      </c>
      <c r="F401" s="12">
        <f>LOOKUP($E$21:$E$621,$B$21:$B$81,$C$21:$C$81)</f>
        <v>1500</v>
      </c>
      <c r="H401" s="12">
        <v>38</v>
      </c>
      <c r="I401" s="12">
        <f t="shared" si="35"/>
        <v>1500</v>
      </c>
    </row>
    <row r="402" spans="5:9" ht="12.75">
      <c r="E402" s="12">
        <v>38.1</v>
      </c>
      <c r="F402" s="12">
        <f aca="true" t="shared" si="41" ref="F402:F411">F401+(($F$412-$F$401)/(ROW($F$412)-ROW($F$401)))</f>
        <v>1500</v>
      </c>
      <c r="H402" s="12">
        <v>38.1</v>
      </c>
      <c r="I402" s="12">
        <f t="shared" si="35"/>
        <v>1500</v>
      </c>
    </row>
    <row r="403" spans="5:9" ht="12.75">
      <c r="E403" s="12">
        <v>38.2</v>
      </c>
      <c r="F403" s="12">
        <f t="shared" si="41"/>
        <v>1500</v>
      </c>
      <c r="H403" s="12">
        <v>38.2</v>
      </c>
      <c r="I403" s="12">
        <f t="shared" si="35"/>
        <v>1500</v>
      </c>
    </row>
    <row r="404" spans="5:9" ht="12.75">
      <c r="E404" s="12">
        <v>38.3</v>
      </c>
      <c r="F404" s="12">
        <f t="shared" si="41"/>
        <v>1500</v>
      </c>
      <c r="H404" s="12">
        <v>38.3</v>
      </c>
      <c r="I404" s="12">
        <f t="shared" si="35"/>
        <v>1500</v>
      </c>
    </row>
    <row r="405" spans="5:9" ht="12.75">
      <c r="E405" s="12">
        <v>38.4</v>
      </c>
      <c r="F405" s="12">
        <f t="shared" si="41"/>
        <v>1500</v>
      </c>
      <c r="H405" s="12">
        <v>38.4</v>
      </c>
      <c r="I405" s="12">
        <f aca="true" t="shared" si="42" ref="I405:I468">$F405*$I$17/$B$5</f>
        <v>1500</v>
      </c>
    </row>
    <row r="406" spans="5:9" ht="12.75">
      <c r="E406" s="12">
        <v>38.5</v>
      </c>
      <c r="F406" s="12">
        <f t="shared" si="41"/>
        <v>1500</v>
      </c>
      <c r="H406" s="12">
        <v>38.5</v>
      </c>
      <c r="I406" s="12">
        <f t="shared" si="42"/>
        <v>1500</v>
      </c>
    </row>
    <row r="407" spans="5:9" ht="12.75">
      <c r="E407" s="12">
        <v>38.6</v>
      </c>
      <c r="F407" s="12">
        <f t="shared" si="41"/>
        <v>1500</v>
      </c>
      <c r="H407" s="12">
        <v>38.6</v>
      </c>
      <c r="I407" s="12">
        <f t="shared" si="42"/>
        <v>1500</v>
      </c>
    </row>
    <row r="408" spans="5:9" ht="12.75">
      <c r="E408" s="12">
        <v>38.7</v>
      </c>
      <c r="F408" s="12">
        <f t="shared" si="41"/>
        <v>1500</v>
      </c>
      <c r="H408" s="12">
        <v>38.7</v>
      </c>
      <c r="I408" s="12">
        <f t="shared" si="42"/>
        <v>1500</v>
      </c>
    </row>
    <row r="409" spans="5:9" ht="12.75">
      <c r="E409" s="12">
        <v>38.8</v>
      </c>
      <c r="F409" s="12">
        <f t="shared" si="41"/>
        <v>1500</v>
      </c>
      <c r="H409" s="12">
        <v>38.8</v>
      </c>
      <c r="I409" s="12">
        <f t="shared" si="42"/>
        <v>1500</v>
      </c>
    </row>
    <row r="410" spans="5:9" ht="12.75">
      <c r="E410" s="12">
        <v>38.9</v>
      </c>
      <c r="F410" s="12">
        <f t="shared" si="41"/>
        <v>1500</v>
      </c>
      <c r="H410" s="12">
        <v>38.9</v>
      </c>
      <c r="I410" s="12">
        <f t="shared" si="42"/>
        <v>1500</v>
      </c>
    </row>
    <row r="411" spans="5:9" ht="12.75">
      <c r="E411" s="12">
        <v>39</v>
      </c>
      <c r="F411" s="12">
        <f t="shared" si="41"/>
        <v>1500</v>
      </c>
      <c r="H411" s="12">
        <v>39</v>
      </c>
      <c r="I411" s="12">
        <f t="shared" si="42"/>
        <v>1500</v>
      </c>
    </row>
    <row r="412" spans="5:9" ht="12.75">
      <c r="E412" s="12">
        <v>39.1</v>
      </c>
      <c r="F412" s="12">
        <f>LOOKUP($E$21:$E$621,$B$21:$B$81,$C$21:$C$81)</f>
        <v>1500</v>
      </c>
      <c r="H412" s="12">
        <v>39.1</v>
      </c>
      <c r="I412" s="12">
        <f t="shared" si="42"/>
        <v>1500</v>
      </c>
    </row>
    <row r="413" spans="5:9" ht="12.75">
      <c r="E413" s="12">
        <v>39.2</v>
      </c>
      <c r="F413" s="12">
        <f aca="true" t="shared" si="43" ref="F413:F423">F412+(($F$424-$F$412)/(ROW($F$424)-ROW($F$412)))</f>
        <v>1500</v>
      </c>
      <c r="H413" s="12">
        <v>39.2</v>
      </c>
      <c r="I413" s="12">
        <f t="shared" si="42"/>
        <v>1500</v>
      </c>
    </row>
    <row r="414" spans="5:9" ht="12.75">
      <c r="E414" s="12">
        <v>39.3</v>
      </c>
      <c r="F414" s="12">
        <f t="shared" si="43"/>
        <v>1500</v>
      </c>
      <c r="H414" s="12">
        <v>39.3</v>
      </c>
      <c r="I414" s="12">
        <f t="shared" si="42"/>
        <v>1500</v>
      </c>
    </row>
    <row r="415" spans="5:9" ht="12.75">
      <c r="E415" s="12">
        <v>39.4</v>
      </c>
      <c r="F415" s="12">
        <f t="shared" si="43"/>
        <v>1500</v>
      </c>
      <c r="H415" s="12">
        <v>39.4</v>
      </c>
      <c r="I415" s="12">
        <f t="shared" si="42"/>
        <v>1500</v>
      </c>
    </row>
    <row r="416" spans="5:9" ht="12.75">
      <c r="E416" s="12">
        <v>39.5</v>
      </c>
      <c r="F416" s="12">
        <f t="shared" si="43"/>
        <v>1500</v>
      </c>
      <c r="H416" s="12">
        <v>39.5</v>
      </c>
      <c r="I416" s="12">
        <f t="shared" si="42"/>
        <v>1500</v>
      </c>
    </row>
    <row r="417" spans="5:9" ht="12.75">
      <c r="E417" s="12">
        <v>39.6</v>
      </c>
      <c r="F417" s="12">
        <f t="shared" si="43"/>
        <v>1500</v>
      </c>
      <c r="H417" s="12">
        <v>39.6</v>
      </c>
      <c r="I417" s="12">
        <f t="shared" si="42"/>
        <v>1500</v>
      </c>
    </row>
    <row r="418" spans="5:9" ht="12.75">
      <c r="E418" s="12">
        <v>39.7</v>
      </c>
      <c r="F418" s="12">
        <f t="shared" si="43"/>
        <v>1500</v>
      </c>
      <c r="H418" s="12">
        <v>39.7</v>
      </c>
      <c r="I418" s="12">
        <f t="shared" si="42"/>
        <v>1500</v>
      </c>
    </row>
    <row r="419" spans="5:9" ht="12.75">
      <c r="E419" s="12">
        <v>39.8</v>
      </c>
      <c r="F419" s="12">
        <f t="shared" si="43"/>
        <v>1500</v>
      </c>
      <c r="H419" s="12">
        <v>39.8</v>
      </c>
      <c r="I419" s="12">
        <f t="shared" si="42"/>
        <v>1500</v>
      </c>
    </row>
    <row r="420" spans="5:9" ht="12.75">
      <c r="E420" s="12">
        <v>39.9</v>
      </c>
      <c r="F420" s="12">
        <f t="shared" si="43"/>
        <v>1500</v>
      </c>
      <c r="H420" s="12">
        <v>39.9</v>
      </c>
      <c r="I420" s="12">
        <f t="shared" si="42"/>
        <v>1500</v>
      </c>
    </row>
    <row r="421" spans="5:9" ht="12.75">
      <c r="E421" s="12">
        <v>40</v>
      </c>
      <c r="F421" s="12">
        <f t="shared" si="43"/>
        <v>1500</v>
      </c>
      <c r="H421" s="12">
        <v>40</v>
      </c>
      <c r="I421" s="12">
        <f t="shared" si="42"/>
        <v>1500</v>
      </c>
    </row>
    <row r="422" spans="5:9" ht="12.75">
      <c r="E422" s="12">
        <v>40.1</v>
      </c>
      <c r="F422" s="12">
        <f t="shared" si="43"/>
        <v>1500</v>
      </c>
      <c r="H422" s="12">
        <v>40.1</v>
      </c>
      <c r="I422" s="12">
        <f t="shared" si="42"/>
        <v>1500</v>
      </c>
    </row>
    <row r="423" spans="5:9" ht="12.75">
      <c r="E423" s="12">
        <v>40.2</v>
      </c>
      <c r="F423" s="12">
        <f t="shared" si="43"/>
        <v>1500</v>
      </c>
      <c r="H423" s="12">
        <v>40.2</v>
      </c>
      <c r="I423" s="12">
        <f t="shared" si="42"/>
        <v>1500</v>
      </c>
    </row>
    <row r="424" spans="5:9" ht="12.75">
      <c r="E424" s="12">
        <v>40.3</v>
      </c>
      <c r="F424" s="12">
        <f>LOOKUP($E$21:$E$621,$B$21:$B$81,$C$21:$C$81)</f>
        <v>1500</v>
      </c>
      <c r="H424" s="12">
        <v>40.3</v>
      </c>
      <c r="I424" s="12">
        <f t="shared" si="42"/>
        <v>1500</v>
      </c>
    </row>
    <row r="425" spans="5:9" ht="12.75">
      <c r="E425" s="12">
        <v>40.4</v>
      </c>
      <c r="F425" s="12">
        <f aca="true" t="shared" si="44" ref="F425:F434">F424+(($F$435-$F$424)/(ROW($F$435)-ROW($F$424)))</f>
        <v>1500</v>
      </c>
      <c r="H425" s="12">
        <v>40.4</v>
      </c>
      <c r="I425" s="12">
        <f t="shared" si="42"/>
        <v>1500</v>
      </c>
    </row>
    <row r="426" spans="5:9" ht="12.75">
      <c r="E426" s="12">
        <v>40.5</v>
      </c>
      <c r="F426" s="12">
        <f t="shared" si="44"/>
        <v>1500</v>
      </c>
      <c r="H426" s="12">
        <v>40.5</v>
      </c>
      <c r="I426" s="12">
        <f t="shared" si="42"/>
        <v>1500</v>
      </c>
    </row>
    <row r="427" spans="5:9" ht="12.75">
      <c r="E427" s="12">
        <v>40.6</v>
      </c>
      <c r="F427" s="12">
        <f t="shared" si="44"/>
        <v>1500</v>
      </c>
      <c r="H427" s="12">
        <v>40.6</v>
      </c>
      <c r="I427" s="12">
        <f t="shared" si="42"/>
        <v>1500</v>
      </c>
    </row>
    <row r="428" spans="5:9" ht="12.75">
      <c r="E428" s="12">
        <v>40.7</v>
      </c>
      <c r="F428" s="12">
        <f t="shared" si="44"/>
        <v>1500</v>
      </c>
      <c r="H428" s="12">
        <v>40.7</v>
      </c>
      <c r="I428" s="12">
        <f t="shared" si="42"/>
        <v>1500</v>
      </c>
    </row>
    <row r="429" spans="5:9" ht="12.75">
      <c r="E429" s="12">
        <v>40.8</v>
      </c>
      <c r="F429" s="12">
        <f t="shared" si="44"/>
        <v>1500</v>
      </c>
      <c r="H429" s="12">
        <v>40.8</v>
      </c>
      <c r="I429" s="12">
        <f t="shared" si="42"/>
        <v>1500</v>
      </c>
    </row>
    <row r="430" spans="5:9" ht="12.75">
      <c r="E430" s="12">
        <v>40.9</v>
      </c>
      <c r="F430" s="12">
        <f t="shared" si="44"/>
        <v>1500</v>
      </c>
      <c r="H430" s="12">
        <v>40.9</v>
      </c>
      <c r="I430" s="12">
        <f t="shared" si="42"/>
        <v>1500</v>
      </c>
    </row>
    <row r="431" spans="5:9" ht="12.75">
      <c r="E431" s="12">
        <v>41</v>
      </c>
      <c r="F431" s="12">
        <f t="shared" si="44"/>
        <v>1500</v>
      </c>
      <c r="H431" s="12">
        <v>41</v>
      </c>
      <c r="I431" s="12">
        <f t="shared" si="42"/>
        <v>1500</v>
      </c>
    </row>
    <row r="432" spans="5:9" ht="12.75">
      <c r="E432" s="12">
        <v>41.1</v>
      </c>
      <c r="F432" s="12">
        <f t="shared" si="44"/>
        <v>1500</v>
      </c>
      <c r="H432" s="12">
        <v>41.1</v>
      </c>
      <c r="I432" s="12">
        <f t="shared" si="42"/>
        <v>1500</v>
      </c>
    </row>
    <row r="433" spans="5:9" ht="12.75">
      <c r="E433" s="12">
        <v>41.2</v>
      </c>
      <c r="F433" s="12">
        <f t="shared" si="44"/>
        <v>1500</v>
      </c>
      <c r="H433" s="12">
        <v>41.2</v>
      </c>
      <c r="I433" s="12">
        <f t="shared" si="42"/>
        <v>1500</v>
      </c>
    </row>
    <row r="434" spans="5:9" ht="12.75">
      <c r="E434" s="12">
        <v>41.3</v>
      </c>
      <c r="F434" s="12">
        <f t="shared" si="44"/>
        <v>1500</v>
      </c>
      <c r="H434" s="12">
        <v>41.3</v>
      </c>
      <c r="I434" s="12">
        <f t="shared" si="42"/>
        <v>1500</v>
      </c>
    </row>
    <row r="435" spans="5:9" ht="12.75">
      <c r="E435" s="12">
        <v>41.4</v>
      </c>
      <c r="F435" s="12">
        <f>LOOKUP($E$21:$E$621,$B$21:$B$81,$C$21:$C$81)</f>
        <v>1500</v>
      </c>
      <c r="H435" s="12">
        <v>41.4</v>
      </c>
      <c r="I435" s="12">
        <f t="shared" si="42"/>
        <v>1500</v>
      </c>
    </row>
    <row r="436" spans="5:9" ht="12.75">
      <c r="E436" s="12">
        <v>41.5</v>
      </c>
      <c r="F436" s="12">
        <f aca="true" t="shared" si="45" ref="F436:F445">F435+(($F$446-$F$435)/(ROW($F$446)-ROW($F$435)))</f>
        <v>1500</v>
      </c>
      <c r="H436" s="12">
        <v>41.5</v>
      </c>
      <c r="I436" s="12">
        <f t="shared" si="42"/>
        <v>1500</v>
      </c>
    </row>
    <row r="437" spans="5:9" ht="12.75">
      <c r="E437" s="12">
        <v>41.6</v>
      </c>
      <c r="F437" s="12">
        <f t="shared" si="45"/>
        <v>1500</v>
      </c>
      <c r="H437" s="12">
        <v>41.6</v>
      </c>
      <c r="I437" s="12">
        <f t="shared" si="42"/>
        <v>1500</v>
      </c>
    </row>
    <row r="438" spans="5:9" ht="12.75">
      <c r="E438" s="12">
        <v>41.7</v>
      </c>
      <c r="F438" s="12">
        <f t="shared" si="45"/>
        <v>1500</v>
      </c>
      <c r="H438" s="12">
        <v>41.7</v>
      </c>
      <c r="I438" s="12">
        <f t="shared" si="42"/>
        <v>1500</v>
      </c>
    </row>
    <row r="439" spans="5:9" ht="12.75">
      <c r="E439" s="12">
        <v>41.8</v>
      </c>
      <c r="F439" s="12">
        <f t="shared" si="45"/>
        <v>1500</v>
      </c>
      <c r="H439" s="12">
        <v>41.8</v>
      </c>
      <c r="I439" s="12">
        <f t="shared" si="42"/>
        <v>1500</v>
      </c>
    </row>
    <row r="440" spans="5:9" ht="12.75">
      <c r="E440" s="12">
        <v>41.9</v>
      </c>
      <c r="F440" s="12">
        <f t="shared" si="45"/>
        <v>1500</v>
      </c>
      <c r="H440" s="12">
        <v>41.9</v>
      </c>
      <c r="I440" s="12">
        <f t="shared" si="42"/>
        <v>1500</v>
      </c>
    </row>
    <row r="441" spans="5:9" ht="12.75">
      <c r="E441" s="12">
        <v>42</v>
      </c>
      <c r="F441" s="12">
        <f t="shared" si="45"/>
        <v>1500</v>
      </c>
      <c r="H441" s="12">
        <v>42</v>
      </c>
      <c r="I441" s="12">
        <f t="shared" si="42"/>
        <v>1500</v>
      </c>
    </row>
    <row r="442" spans="5:9" ht="12.75">
      <c r="E442" s="12">
        <v>42.1</v>
      </c>
      <c r="F442" s="12">
        <f t="shared" si="45"/>
        <v>1500</v>
      </c>
      <c r="H442" s="12">
        <v>42.1</v>
      </c>
      <c r="I442" s="12">
        <f t="shared" si="42"/>
        <v>1500</v>
      </c>
    </row>
    <row r="443" spans="5:9" ht="12.75">
      <c r="E443" s="12">
        <v>42.2</v>
      </c>
      <c r="F443" s="12">
        <f t="shared" si="45"/>
        <v>1500</v>
      </c>
      <c r="H443" s="12">
        <v>42.2</v>
      </c>
      <c r="I443" s="12">
        <f t="shared" si="42"/>
        <v>1500</v>
      </c>
    </row>
    <row r="444" spans="5:9" ht="12.75">
      <c r="E444" s="12">
        <v>42.3</v>
      </c>
      <c r="F444" s="12">
        <f t="shared" si="45"/>
        <v>1500</v>
      </c>
      <c r="H444" s="12">
        <v>42.3</v>
      </c>
      <c r="I444" s="12">
        <f t="shared" si="42"/>
        <v>1500</v>
      </c>
    </row>
    <row r="445" spans="5:9" ht="12.75">
      <c r="E445" s="12">
        <v>42.4</v>
      </c>
      <c r="F445" s="12">
        <f t="shared" si="45"/>
        <v>1500</v>
      </c>
      <c r="H445" s="12">
        <v>42.4</v>
      </c>
      <c r="I445" s="12">
        <f t="shared" si="42"/>
        <v>1500</v>
      </c>
    </row>
    <row r="446" spans="5:9" ht="12.75">
      <c r="E446" s="12">
        <v>42.5</v>
      </c>
      <c r="F446" s="12">
        <f>LOOKUP($E$21:$E$621,$B$21:$B$81,$C$21:$C$81)</f>
        <v>1500</v>
      </c>
      <c r="H446" s="12">
        <v>42.5</v>
      </c>
      <c r="I446" s="12">
        <f t="shared" si="42"/>
        <v>1500</v>
      </c>
    </row>
    <row r="447" spans="5:9" ht="12.75">
      <c r="E447" s="12">
        <v>42.6</v>
      </c>
      <c r="F447" s="12">
        <f aca="true" t="shared" si="46" ref="F447:F456">F446+(($F$457-$F$446)/(ROW($F$457)-ROW($F$446)))</f>
        <v>1500</v>
      </c>
      <c r="H447" s="12">
        <v>42.6</v>
      </c>
      <c r="I447" s="12">
        <f t="shared" si="42"/>
        <v>1500</v>
      </c>
    </row>
    <row r="448" spans="5:9" ht="12.75">
      <c r="E448" s="12">
        <v>42.7</v>
      </c>
      <c r="F448" s="12">
        <f t="shared" si="46"/>
        <v>1500</v>
      </c>
      <c r="H448" s="12">
        <v>42.7</v>
      </c>
      <c r="I448" s="12">
        <f t="shared" si="42"/>
        <v>1500</v>
      </c>
    </row>
    <row r="449" spans="5:9" ht="12.75">
      <c r="E449" s="12">
        <v>42.8</v>
      </c>
      <c r="F449" s="12">
        <f t="shared" si="46"/>
        <v>1500</v>
      </c>
      <c r="H449" s="12">
        <v>42.8</v>
      </c>
      <c r="I449" s="12">
        <f t="shared" si="42"/>
        <v>1500</v>
      </c>
    </row>
    <row r="450" spans="5:9" ht="12.75">
      <c r="E450" s="12">
        <v>42.9</v>
      </c>
      <c r="F450" s="12">
        <f t="shared" si="46"/>
        <v>1500</v>
      </c>
      <c r="H450" s="12">
        <v>42.9</v>
      </c>
      <c r="I450" s="12">
        <f t="shared" si="42"/>
        <v>1500</v>
      </c>
    </row>
    <row r="451" spans="5:9" ht="12.75">
      <c r="E451" s="12">
        <v>43</v>
      </c>
      <c r="F451" s="12">
        <f t="shared" si="46"/>
        <v>1500</v>
      </c>
      <c r="H451" s="12">
        <v>43</v>
      </c>
      <c r="I451" s="12">
        <f t="shared" si="42"/>
        <v>1500</v>
      </c>
    </row>
    <row r="452" spans="5:9" ht="12.75">
      <c r="E452" s="12">
        <v>43.1</v>
      </c>
      <c r="F452" s="12">
        <f t="shared" si="46"/>
        <v>1500</v>
      </c>
      <c r="H452" s="12">
        <v>43.1</v>
      </c>
      <c r="I452" s="12">
        <f t="shared" si="42"/>
        <v>1500</v>
      </c>
    </row>
    <row r="453" spans="5:9" ht="12.75">
      <c r="E453" s="12">
        <v>43.2</v>
      </c>
      <c r="F453" s="12">
        <f t="shared" si="46"/>
        <v>1500</v>
      </c>
      <c r="H453" s="12">
        <v>43.2</v>
      </c>
      <c r="I453" s="12">
        <f t="shared" si="42"/>
        <v>1500</v>
      </c>
    </row>
    <row r="454" spans="5:9" ht="12.75">
      <c r="E454" s="12">
        <v>43.3</v>
      </c>
      <c r="F454" s="12">
        <f t="shared" si="46"/>
        <v>1500</v>
      </c>
      <c r="H454" s="12">
        <v>43.3</v>
      </c>
      <c r="I454" s="12">
        <f t="shared" si="42"/>
        <v>1500</v>
      </c>
    </row>
    <row r="455" spans="5:9" ht="12.75">
      <c r="E455" s="12">
        <v>43.4</v>
      </c>
      <c r="F455" s="12">
        <f t="shared" si="46"/>
        <v>1500</v>
      </c>
      <c r="H455" s="12">
        <v>43.4</v>
      </c>
      <c r="I455" s="12">
        <f t="shared" si="42"/>
        <v>1500</v>
      </c>
    </row>
    <row r="456" spans="5:9" ht="12.75">
      <c r="E456" s="12">
        <v>43.5</v>
      </c>
      <c r="F456" s="12">
        <f t="shared" si="46"/>
        <v>1500</v>
      </c>
      <c r="H456" s="12">
        <v>43.5</v>
      </c>
      <c r="I456" s="12">
        <f t="shared" si="42"/>
        <v>1500</v>
      </c>
    </row>
    <row r="457" spans="5:9" ht="12.75">
      <c r="E457" s="12">
        <v>43.6</v>
      </c>
      <c r="F457" s="12">
        <f>LOOKUP($E$21:$E$621,$B$21:$B$81,$C$21:$C$81)</f>
        <v>1500</v>
      </c>
      <c r="H457" s="12">
        <v>43.6</v>
      </c>
      <c r="I457" s="12">
        <f t="shared" si="42"/>
        <v>1500</v>
      </c>
    </row>
    <row r="458" spans="5:9" ht="12.75">
      <c r="E458" s="12">
        <v>43.7</v>
      </c>
      <c r="F458" s="12">
        <f aca="true" t="shared" si="47" ref="F458:F467">F457+(($F$468-$F$457)/(ROW($F$468)-ROW($F$457)))</f>
        <v>1500</v>
      </c>
      <c r="H458" s="12">
        <v>43.7</v>
      </c>
      <c r="I458" s="12">
        <f t="shared" si="42"/>
        <v>1500</v>
      </c>
    </row>
    <row r="459" spans="5:9" ht="12.75">
      <c r="E459" s="12">
        <v>43.8</v>
      </c>
      <c r="F459" s="12">
        <f t="shared" si="47"/>
        <v>1500</v>
      </c>
      <c r="H459" s="12">
        <v>43.8</v>
      </c>
      <c r="I459" s="12">
        <f t="shared" si="42"/>
        <v>1500</v>
      </c>
    </row>
    <row r="460" spans="5:9" ht="12.75">
      <c r="E460" s="12">
        <v>43.9</v>
      </c>
      <c r="F460" s="12">
        <f t="shared" si="47"/>
        <v>1500</v>
      </c>
      <c r="H460" s="12">
        <v>43.9</v>
      </c>
      <c r="I460" s="12">
        <f t="shared" si="42"/>
        <v>1500</v>
      </c>
    </row>
    <row r="461" spans="5:9" ht="12.75">
      <c r="E461" s="12">
        <v>44</v>
      </c>
      <c r="F461" s="12">
        <f t="shared" si="47"/>
        <v>1500</v>
      </c>
      <c r="H461" s="12">
        <v>44</v>
      </c>
      <c r="I461" s="12">
        <f t="shared" si="42"/>
        <v>1500</v>
      </c>
    </row>
    <row r="462" spans="5:9" ht="12.75">
      <c r="E462" s="12">
        <v>44.1</v>
      </c>
      <c r="F462" s="12">
        <f t="shared" si="47"/>
        <v>1500</v>
      </c>
      <c r="H462" s="12">
        <v>44.1</v>
      </c>
      <c r="I462" s="12">
        <f t="shared" si="42"/>
        <v>1500</v>
      </c>
    </row>
    <row r="463" spans="5:9" ht="12.75">
      <c r="E463" s="12">
        <v>44.2</v>
      </c>
      <c r="F463" s="12">
        <f t="shared" si="47"/>
        <v>1500</v>
      </c>
      <c r="H463" s="12">
        <v>44.2</v>
      </c>
      <c r="I463" s="12">
        <f t="shared" si="42"/>
        <v>1500</v>
      </c>
    </row>
    <row r="464" spans="5:9" ht="12.75">
      <c r="E464" s="12">
        <v>44.3</v>
      </c>
      <c r="F464" s="12">
        <f t="shared" si="47"/>
        <v>1500</v>
      </c>
      <c r="H464" s="12">
        <v>44.3</v>
      </c>
      <c r="I464" s="12">
        <f t="shared" si="42"/>
        <v>1500</v>
      </c>
    </row>
    <row r="465" spans="5:9" ht="12.75">
      <c r="E465" s="12">
        <v>44.4</v>
      </c>
      <c r="F465" s="12">
        <f t="shared" si="47"/>
        <v>1500</v>
      </c>
      <c r="H465" s="12">
        <v>44.4</v>
      </c>
      <c r="I465" s="12">
        <f t="shared" si="42"/>
        <v>1500</v>
      </c>
    </row>
    <row r="466" spans="5:9" ht="12.75">
      <c r="E466" s="12">
        <v>44.5</v>
      </c>
      <c r="F466" s="12">
        <f t="shared" si="47"/>
        <v>1500</v>
      </c>
      <c r="H466" s="12">
        <v>44.5</v>
      </c>
      <c r="I466" s="12">
        <f t="shared" si="42"/>
        <v>1500</v>
      </c>
    </row>
    <row r="467" spans="5:9" ht="12.75">
      <c r="E467" s="12">
        <v>44.6</v>
      </c>
      <c r="F467" s="12">
        <f t="shared" si="47"/>
        <v>1500</v>
      </c>
      <c r="H467" s="12">
        <v>44.6</v>
      </c>
      <c r="I467" s="12">
        <f t="shared" si="42"/>
        <v>1500</v>
      </c>
    </row>
    <row r="468" spans="5:9" ht="12.75">
      <c r="E468" s="12">
        <v>44.7</v>
      </c>
      <c r="F468" s="12">
        <f>LOOKUP($E$21:$E$621,$B$21:$B$81,$C$21:$C$81)</f>
        <v>1500</v>
      </c>
      <c r="H468" s="12">
        <v>44.7</v>
      </c>
      <c r="I468" s="12">
        <f t="shared" si="42"/>
        <v>1500</v>
      </c>
    </row>
    <row r="469" spans="5:9" ht="12.75">
      <c r="E469" s="12">
        <v>44.8</v>
      </c>
      <c r="F469" s="12">
        <f aca="true" t="shared" si="48" ref="F469:F479">F468+(($F$480-$F$468)/(ROW($F$480)-ROW($F$468)))</f>
        <v>1500</v>
      </c>
      <c r="H469" s="12">
        <v>44.8</v>
      </c>
      <c r="I469" s="12">
        <f aca="true" t="shared" si="49" ref="I469:I532">$F469*$I$17/$B$5</f>
        <v>1500</v>
      </c>
    </row>
    <row r="470" spans="5:9" ht="12.75">
      <c r="E470" s="12">
        <v>44.9</v>
      </c>
      <c r="F470" s="12">
        <f t="shared" si="48"/>
        <v>1500</v>
      </c>
      <c r="H470" s="12">
        <v>44.9</v>
      </c>
      <c r="I470" s="12">
        <f t="shared" si="49"/>
        <v>1500</v>
      </c>
    </row>
    <row r="471" spans="5:9" ht="12.75">
      <c r="E471" s="12">
        <v>45</v>
      </c>
      <c r="F471" s="12">
        <f t="shared" si="48"/>
        <v>1500</v>
      </c>
      <c r="H471" s="12">
        <v>45</v>
      </c>
      <c r="I471" s="12">
        <f t="shared" si="49"/>
        <v>1500</v>
      </c>
    </row>
    <row r="472" spans="5:9" ht="12.75">
      <c r="E472" s="12">
        <v>45.1</v>
      </c>
      <c r="F472" s="12">
        <f t="shared" si="48"/>
        <v>1500</v>
      </c>
      <c r="H472" s="12">
        <v>45.1</v>
      </c>
      <c r="I472" s="12">
        <f t="shared" si="49"/>
        <v>1500</v>
      </c>
    </row>
    <row r="473" spans="5:9" ht="12.75">
      <c r="E473" s="12">
        <v>45.2</v>
      </c>
      <c r="F473" s="12">
        <f t="shared" si="48"/>
        <v>1500</v>
      </c>
      <c r="H473" s="12">
        <v>45.2</v>
      </c>
      <c r="I473" s="12">
        <f t="shared" si="49"/>
        <v>1500</v>
      </c>
    </row>
    <row r="474" spans="5:9" ht="12.75">
      <c r="E474" s="12">
        <v>45.3</v>
      </c>
      <c r="F474" s="12">
        <f t="shared" si="48"/>
        <v>1500</v>
      </c>
      <c r="H474" s="12">
        <v>45.3</v>
      </c>
      <c r="I474" s="12">
        <f t="shared" si="49"/>
        <v>1500</v>
      </c>
    </row>
    <row r="475" spans="5:9" ht="12.75">
      <c r="E475" s="12">
        <v>45.4</v>
      </c>
      <c r="F475" s="12">
        <f t="shared" si="48"/>
        <v>1500</v>
      </c>
      <c r="H475" s="12">
        <v>45.4</v>
      </c>
      <c r="I475" s="12">
        <f t="shared" si="49"/>
        <v>1500</v>
      </c>
    </row>
    <row r="476" spans="5:9" ht="12.75">
      <c r="E476" s="12">
        <v>45.5</v>
      </c>
      <c r="F476" s="12">
        <f t="shared" si="48"/>
        <v>1500</v>
      </c>
      <c r="H476" s="12">
        <v>45.5</v>
      </c>
      <c r="I476" s="12">
        <f t="shared" si="49"/>
        <v>1500</v>
      </c>
    </row>
    <row r="477" spans="5:9" ht="12.75">
      <c r="E477" s="12">
        <v>45.6</v>
      </c>
      <c r="F477" s="12">
        <f t="shared" si="48"/>
        <v>1500</v>
      </c>
      <c r="H477" s="12">
        <v>45.6</v>
      </c>
      <c r="I477" s="12">
        <f t="shared" si="49"/>
        <v>1500</v>
      </c>
    </row>
    <row r="478" spans="5:9" ht="12.75">
      <c r="E478" s="12">
        <v>45.7</v>
      </c>
      <c r="F478" s="12">
        <f t="shared" si="48"/>
        <v>1500</v>
      </c>
      <c r="H478" s="12">
        <v>45.7</v>
      </c>
      <c r="I478" s="12">
        <f t="shared" si="49"/>
        <v>1500</v>
      </c>
    </row>
    <row r="479" spans="5:9" ht="12.75">
      <c r="E479" s="12">
        <v>45.8</v>
      </c>
      <c r="F479" s="12">
        <f t="shared" si="48"/>
        <v>1500</v>
      </c>
      <c r="H479" s="12">
        <v>45.8</v>
      </c>
      <c r="I479" s="12">
        <f t="shared" si="49"/>
        <v>1500</v>
      </c>
    </row>
    <row r="480" spans="5:9" ht="12.75">
      <c r="E480" s="12">
        <v>45.9</v>
      </c>
      <c r="F480" s="12">
        <f>LOOKUP($E$21:$E$621,$B$21:$B$81,$C$21:$C$81)</f>
        <v>1500</v>
      </c>
      <c r="H480" s="12">
        <v>45.9</v>
      </c>
      <c r="I480" s="12">
        <f t="shared" si="49"/>
        <v>1500</v>
      </c>
    </row>
    <row r="481" spans="5:9" ht="12.75">
      <c r="E481" s="12">
        <v>46</v>
      </c>
      <c r="F481" s="12">
        <f>F480+(($F$491-$F$480)/(ROW($F$491)-ROW($F$468)))</f>
        <v>1500</v>
      </c>
      <c r="H481" s="12">
        <v>46</v>
      </c>
      <c r="I481" s="12">
        <f t="shared" si="49"/>
        <v>1500</v>
      </c>
    </row>
    <row r="482" spans="5:9" ht="12.75">
      <c r="E482" s="12">
        <v>46.1</v>
      </c>
      <c r="F482" s="12">
        <f aca="true" t="shared" si="50" ref="F482:F490">F481+(($F$491-$F$468)/(ROW($F$491)-ROW($F$480)))</f>
        <v>1500</v>
      </c>
      <c r="H482" s="12">
        <v>46.1</v>
      </c>
      <c r="I482" s="12">
        <f t="shared" si="49"/>
        <v>1500</v>
      </c>
    </row>
    <row r="483" spans="5:9" ht="12.75">
      <c r="E483" s="12">
        <v>46.2</v>
      </c>
      <c r="F483" s="12">
        <f t="shared" si="50"/>
        <v>1500</v>
      </c>
      <c r="H483" s="12">
        <v>46.2</v>
      </c>
      <c r="I483" s="12">
        <f t="shared" si="49"/>
        <v>1500</v>
      </c>
    </row>
    <row r="484" spans="5:9" ht="12.75">
      <c r="E484" s="12">
        <v>46.3</v>
      </c>
      <c r="F484" s="12">
        <f t="shared" si="50"/>
        <v>1500</v>
      </c>
      <c r="H484" s="12">
        <v>46.3</v>
      </c>
      <c r="I484" s="12">
        <f t="shared" si="49"/>
        <v>1500</v>
      </c>
    </row>
    <row r="485" spans="5:9" ht="12.75">
      <c r="E485" s="12">
        <v>46.4</v>
      </c>
      <c r="F485" s="12">
        <f t="shared" si="50"/>
        <v>1500</v>
      </c>
      <c r="H485" s="12">
        <v>46.4</v>
      </c>
      <c r="I485" s="12">
        <f t="shared" si="49"/>
        <v>1500</v>
      </c>
    </row>
    <row r="486" spans="5:9" ht="12.75">
      <c r="E486" s="12">
        <v>46.5</v>
      </c>
      <c r="F486" s="12">
        <f t="shared" si="50"/>
        <v>1500</v>
      </c>
      <c r="H486" s="12">
        <v>46.5</v>
      </c>
      <c r="I486" s="12">
        <f t="shared" si="49"/>
        <v>1500</v>
      </c>
    </row>
    <row r="487" spans="5:9" ht="12.75">
      <c r="E487" s="12">
        <v>46.6</v>
      </c>
      <c r="F487" s="12">
        <f t="shared" si="50"/>
        <v>1500</v>
      </c>
      <c r="H487" s="12">
        <v>46.6</v>
      </c>
      <c r="I487" s="12">
        <f t="shared" si="49"/>
        <v>1500</v>
      </c>
    </row>
    <row r="488" spans="5:9" ht="12.75">
      <c r="E488" s="12">
        <v>46.7</v>
      </c>
      <c r="F488" s="12">
        <f t="shared" si="50"/>
        <v>1500</v>
      </c>
      <c r="H488" s="12">
        <v>46.7</v>
      </c>
      <c r="I488" s="12">
        <f t="shared" si="49"/>
        <v>1500</v>
      </c>
    </row>
    <row r="489" spans="5:9" ht="12.75">
      <c r="E489" s="12">
        <v>46.8</v>
      </c>
      <c r="F489" s="12">
        <f t="shared" si="50"/>
        <v>1500</v>
      </c>
      <c r="H489" s="12">
        <v>46.8</v>
      </c>
      <c r="I489" s="12">
        <f t="shared" si="49"/>
        <v>1500</v>
      </c>
    </row>
    <row r="490" spans="5:9" ht="12.75">
      <c r="E490" s="12">
        <v>46.9</v>
      </c>
      <c r="F490" s="12">
        <f t="shared" si="50"/>
        <v>1500</v>
      </c>
      <c r="H490" s="12">
        <v>46.9</v>
      </c>
      <c r="I490" s="12">
        <f t="shared" si="49"/>
        <v>1500</v>
      </c>
    </row>
    <row r="491" spans="5:9" ht="12.75">
      <c r="E491" s="12">
        <v>47</v>
      </c>
      <c r="F491" s="12">
        <f>LOOKUP($E$21:$E$621,$B$21:$B$81,$C$21:$C$81)</f>
        <v>1500</v>
      </c>
      <c r="H491" s="12">
        <v>47</v>
      </c>
      <c r="I491" s="12">
        <f t="shared" si="49"/>
        <v>1500</v>
      </c>
    </row>
    <row r="492" spans="5:9" ht="12.75">
      <c r="E492" s="12">
        <v>47.1</v>
      </c>
      <c r="F492" s="12">
        <f aca="true" t="shared" si="51" ref="F492:F501">F491+(($F$502-$F$491)/(ROW($F$502)-ROW($F$491)))</f>
        <v>1500</v>
      </c>
      <c r="H492" s="12">
        <v>47.1</v>
      </c>
      <c r="I492" s="12">
        <f t="shared" si="49"/>
        <v>1500</v>
      </c>
    </row>
    <row r="493" spans="5:9" ht="12.75">
      <c r="E493" s="12">
        <v>47.2</v>
      </c>
      <c r="F493" s="12">
        <f t="shared" si="51"/>
        <v>1500</v>
      </c>
      <c r="H493" s="12">
        <v>47.2</v>
      </c>
      <c r="I493" s="12">
        <f t="shared" si="49"/>
        <v>1500</v>
      </c>
    </row>
    <row r="494" spans="5:9" ht="12.75">
      <c r="E494" s="12">
        <v>47.3</v>
      </c>
      <c r="F494" s="12">
        <f t="shared" si="51"/>
        <v>1500</v>
      </c>
      <c r="H494" s="12">
        <v>47.3</v>
      </c>
      <c r="I494" s="12">
        <f t="shared" si="49"/>
        <v>1500</v>
      </c>
    </row>
    <row r="495" spans="5:9" ht="12.75">
      <c r="E495" s="12">
        <v>47.4</v>
      </c>
      <c r="F495" s="12">
        <f t="shared" si="51"/>
        <v>1500</v>
      </c>
      <c r="H495" s="12">
        <v>47.4</v>
      </c>
      <c r="I495" s="12">
        <f t="shared" si="49"/>
        <v>1500</v>
      </c>
    </row>
    <row r="496" spans="5:9" ht="12.75">
      <c r="E496" s="12">
        <v>47.5</v>
      </c>
      <c r="F496" s="12">
        <f t="shared" si="51"/>
        <v>1500</v>
      </c>
      <c r="H496" s="12">
        <v>47.5</v>
      </c>
      <c r="I496" s="12">
        <f t="shared" si="49"/>
        <v>1500</v>
      </c>
    </row>
    <row r="497" spans="5:9" ht="12.75">
      <c r="E497" s="12">
        <v>47.6</v>
      </c>
      <c r="F497" s="12">
        <f t="shared" si="51"/>
        <v>1500</v>
      </c>
      <c r="H497" s="12">
        <v>47.6</v>
      </c>
      <c r="I497" s="12">
        <f t="shared" si="49"/>
        <v>1500</v>
      </c>
    </row>
    <row r="498" spans="5:9" ht="12.75">
      <c r="E498" s="12">
        <v>47.7</v>
      </c>
      <c r="F498" s="12">
        <f t="shared" si="51"/>
        <v>1500</v>
      </c>
      <c r="H498" s="12">
        <v>47.7</v>
      </c>
      <c r="I498" s="12">
        <f t="shared" si="49"/>
        <v>1500</v>
      </c>
    </row>
    <row r="499" spans="5:9" ht="12.75">
      <c r="E499" s="12">
        <v>47.8</v>
      </c>
      <c r="F499" s="12">
        <f t="shared" si="51"/>
        <v>1500</v>
      </c>
      <c r="H499" s="12">
        <v>47.8</v>
      </c>
      <c r="I499" s="12">
        <f t="shared" si="49"/>
        <v>1500</v>
      </c>
    </row>
    <row r="500" spans="5:9" ht="12.75">
      <c r="E500" s="12">
        <v>47.9</v>
      </c>
      <c r="F500" s="12">
        <f t="shared" si="51"/>
        <v>1500</v>
      </c>
      <c r="H500" s="12">
        <v>47.9</v>
      </c>
      <c r="I500" s="12">
        <f t="shared" si="49"/>
        <v>1500</v>
      </c>
    </row>
    <row r="501" spans="5:9" ht="12.75">
      <c r="E501" s="12">
        <v>48</v>
      </c>
      <c r="F501" s="12">
        <f t="shared" si="51"/>
        <v>1500</v>
      </c>
      <c r="H501" s="12">
        <v>48</v>
      </c>
      <c r="I501" s="12">
        <f t="shared" si="49"/>
        <v>1500</v>
      </c>
    </row>
    <row r="502" spans="5:9" ht="12.75">
      <c r="E502" s="12">
        <v>48.1</v>
      </c>
      <c r="F502" s="12">
        <f>LOOKUP($E$21:$E$621,$B$21:$B$81,$C$21:$C$81)</f>
        <v>1500</v>
      </c>
      <c r="H502" s="12">
        <v>48.1</v>
      </c>
      <c r="I502" s="12">
        <f t="shared" si="49"/>
        <v>1500</v>
      </c>
    </row>
    <row r="503" spans="5:9" ht="12.75">
      <c r="E503" s="12">
        <v>48.2</v>
      </c>
      <c r="F503" s="12">
        <f aca="true" t="shared" si="52" ref="F503:F512">F502+(($F$513-$F$502)/(ROW($F$513)-ROW($F$502)))</f>
        <v>1500</v>
      </c>
      <c r="H503" s="12">
        <v>48.2</v>
      </c>
      <c r="I503" s="12">
        <f t="shared" si="49"/>
        <v>1500</v>
      </c>
    </row>
    <row r="504" spans="5:9" ht="12.75">
      <c r="E504" s="12">
        <v>48.3</v>
      </c>
      <c r="F504" s="12">
        <f t="shared" si="52"/>
        <v>1500</v>
      </c>
      <c r="H504" s="12">
        <v>48.3</v>
      </c>
      <c r="I504" s="12">
        <f t="shared" si="49"/>
        <v>1500</v>
      </c>
    </row>
    <row r="505" spans="5:9" ht="12.75">
      <c r="E505" s="12">
        <v>48.4</v>
      </c>
      <c r="F505" s="12">
        <f t="shared" si="52"/>
        <v>1500</v>
      </c>
      <c r="H505" s="12">
        <v>48.4</v>
      </c>
      <c r="I505" s="12">
        <f t="shared" si="49"/>
        <v>1500</v>
      </c>
    </row>
    <row r="506" spans="5:9" ht="12.75">
      <c r="E506" s="12">
        <v>48.5</v>
      </c>
      <c r="F506" s="12">
        <f t="shared" si="52"/>
        <v>1500</v>
      </c>
      <c r="H506" s="12">
        <v>48.5</v>
      </c>
      <c r="I506" s="12">
        <f t="shared" si="49"/>
        <v>1500</v>
      </c>
    </row>
    <row r="507" spans="5:9" ht="12.75">
      <c r="E507" s="12">
        <v>48.6</v>
      </c>
      <c r="F507" s="12">
        <f t="shared" si="52"/>
        <v>1500</v>
      </c>
      <c r="H507" s="12">
        <v>48.6</v>
      </c>
      <c r="I507" s="12">
        <f t="shared" si="49"/>
        <v>1500</v>
      </c>
    </row>
    <row r="508" spans="5:9" ht="12.75">
      <c r="E508" s="12">
        <v>48.7</v>
      </c>
      <c r="F508" s="12">
        <f t="shared" si="52"/>
        <v>1500</v>
      </c>
      <c r="H508" s="12">
        <v>48.7</v>
      </c>
      <c r="I508" s="12">
        <f t="shared" si="49"/>
        <v>1500</v>
      </c>
    </row>
    <row r="509" spans="5:9" ht="12.75">
      <c r="E509" s="12">
        <v>48.8</v>
      </c>
      <c r="F509" s="12">
        <f t="shared" si="52"/>
        <v>1500</v>
      </c>
      <c r="H509" s="12">
        <v>48.8</v>
      </c>
      <c r="I509" s="12">
        <f t="shared" si="49"/>
        <v>1500</v>
      </c>
    </row>
    <row r="510" spans="5:9" ht="12.75">
      <c r="E510" s="12">
        <v>48.9</v>
      </c>
      <c r="F510" s="12">
        <f t="shared" si="52"/>
        <v>1500</v>
      </c>
      <c r="H510" s="12">
        <v>48.9</v>
      </c>
      <c r="I510" s="12">
        <f t="shared" si="49"/>
        <v>1500</v>
      </c>
    </row>
    <row r="511" spans="5:9" ht="12.75">
      <c r="E511" s="12">
        <v>49</v>
      </c>
      <c r="F511" s="12">
        <f t="shared" si="52"/>
        <v>1500</v>
      </c>
      <c r="H511" s="12">
        <v>49</v>
      </c>
      <c r="I511" s="12">
        <f t="shared" si="49"/>
        <v>1500</v>
      </c>
    </row>
    <row r="512" spans="5:9" ht="12.75">
      <c r="E512" s="12">
        <v>49.1</v>
      </c>
      <c r="F512" s="12">
        <f t="shared" si="52"/>
        <v>1500</v>
      </c>
      <c r="H512" s="12">
        <v>49.1</v>
      </c>
      <c r="I512" s="12">
        <f t="shared" si="49"/>
        <v>1500</v>
      </c>
    </row>
    <row r="513" spans="5:9" ht="12.75">
      <c r="E513" s="12">
        <v>49.2</v>
      </c>
      <c r="F513" s="12">
        <f>LOOKUP($E$21:$E$621,$B$21:$B$81,$C$21:$C$81)</f>
        <v>1500</v>
      </c>
      <c r="H513" s="12">
        <v>49.2</v>
      </c>
      <c r="I513" s="12">
        <f t="shared" si="49"/>
        <v>1500</v>
      </c>
    </row>
    <row r="514" spans="5:9" ht="12.75">
      <c r="E514" s="12">
        <v>49.3</v>
      </c>
      <c r="F514" s="12">
        <f aca="true" t="shared" si="53" ref="F514:F523">F513+(($F$524-$F$513)/(ROW($F$524)-ROW($F$513)))</f>
        <v>1363.6363636363635</v>
      </c>
      <c r="H514" s="12">
        <v>49.3</v>
      </c>
      <c r="I514" s="12">
        <f t="shared" si="49"/>
        <v>1363.6363636363635</v>
      </c>
    </row>
    <row r="515" spans="5:9" ht="12.75">
      <c r="E515" s="12">
        <v>49.4</v>
      </c>
      <c r="F515" s="12">
        <f t="shared" si="53"/>
        <v>1227.272727272727</v>
      </c>
      <c r="H515" s="12">
        <v>49.4</v>
      </c>
      <c r="I515" s="12">
        <f t="shared" si="49"/>
        <v>1227.272727272727</v>
      </c>
    </row>
    <row r="516" spans="5:9" ht="12.75">
      <c r="E516" s="12">
        <v>49.5</v>
      </c>
      <c r="F516" s="12">
        <f t="shared" si="53"/>
        <v>1090.9090909090905</v>
      </c>
      <c r="H516" s="12">
        <v>49.5</v>
      </c>
      <c r="I516" s="12">
        <f t="shared" si="49"/>
        <v>1090.9090909090905</v>
      </c>
    </row>
    <row r="517" spans="5:9" ht="12.75">
      <c r="E517" s="12">
        <v>49.6</v>
      </c>
      <c r="F517" s="12">
        <f t="shared" si="53"/>
        <v>954.5454545454542</v>
      </c>
      <c r="H517" s="12">
        <v>49.6</v>
      </c>
      <c r="I517" s="12">
        <f t="shared" si="49"/>
        <v>954.5454545454542</v>
      </c>
    </row>
    <row r="518" spans="5:9" ht="12.75">
      <c r="E518" s="12">
        <v>49.7</v>
      </c>
      <c r="F518" s="12">
        <f t="shared" si="53"/>
        <v>818.1818181818178</v>
      </c>
      <c r="H518" s="12">
        <v>49.7</v>
      </c>
      <c r="I518" s="12">
        <f t="shared" si="49"/>
        <v>818.1818181818177</v>
      </c>
    </row>
    <row r="519" spans="5:9" ht="12.75">
      <c r="E519" s="12">
        <v>49.8</v>
      </c>
      <c r="F519" s="12">
        <f t="shared" si="53"/>
        <v>681.8181818181814</v>
      </c>
      <c r="H519" s="12">
        <v>49.8</v>
      </c>
      <c r="I519" s="12">
        <f t="shared" si="49"/>
        <v>681.8181818181814</v>
      </c>
    </row>
    <row r="520" spans="5:9" ht="12.75">
      <c r="E520" s="12">
        <v>49.9</v>
      </c>
      <c r="F520" s="12">
        <f t="shared" si="53"/>
        <v>545.454545454545</v>
      </c>
      <c r="H520" s="12">
        <v>49.9</v>
      </c>
      <c r="I520" s="12">
        <f t="shared" si="49"/>
        <v>545.454545454545</v>
      </c>
    </row>
    <row r="521" spans="5:9" ht="12.75">
      <c r="E521" s="12">
        <v>50</v>
      </c>
      <c r="F521" s="12">
        <f t="shared" si="53"/>
        <v>409.09090909090867</v>
      </c>
      <c r="H521" s="12">
        <v>50</v>
      </c>
      <c r="I521" s="12">
        <f t="shared" si="49"/>
        <v>409.0909090909086</v>
      </c>
    </row>
    <row r="522" spans="5:9" ht="12.75">
      <c r="E522" s="12">
        <v>50.1</v>
      </c>
      <c r="F522" s="12">
        <f t="shared" si="53"/>
        <v>272.7272727272723</v>
      </c>
      <c r="H522" s="12">
        <v>50.1</v>
      </c>
      <c r="I522" s="12">
        <f t="shared" si="49"/>
        <v>272.7272727272723</v>
      </c>
    </row>
    <row r="523" spans="5:9" ht="12.75">
      <c r="E523" s="12">
        <v>50.2</v>
      </c>
      <c r="F523" s="12">
        <f t="shared" si="53"/>
        <v>136.36363636363592</v>
      </c>
      <c r="H523" s="12">
        <v>50.2</v>
      </c>
      <c r="I523" s="12">
        <f t="shared" si="49"/>
        <v>136.36363636363592</v>
      </c>
    </row>
    <row r="524" spans="5:9" ht="12.75">
      <c r="E524" s="12">
        <v>50.3</v>
      </c>
      <c r="F524" s="12">
        <f>LOOKUP($E$21:$E$621,$B$21:$B$81,$C$21:$C$81)</f>
        <v>0</v>
      </c>
      <c r="H524" s="12">
        <v>50.3</v>
      </c>
      <c r="I524" s="12">
        <f t="shared" si="49"/>
        <v>0</v>
      </c>
    </row>
    <row r="525" spans="5:9" ht="12.75">
      <c r="E525" s="12">
        <v>50.4</v>
      </c>
      <c r="F525" s="12">
        <f aca="true" t="shared" si="54" ref="F525:F534">F524+(($F$535-$F$524)/(ROW($F$535)-ROW($F$524)))</f>
        <v>0</v>
      </c>
      <c r="H525" s="12">
        <v>50.4</v>
      </c>
      <c r="I525" s="12">
        <f t="shared" si="49"/>
        <v>0</v>
      </c>
    </row>
    <row r="526" spans="5:9" ht="12.75">
      <c r="E526" s="12">
        <v>50.5</v>
      </c>
      <c r="F526" s="12">
        <f t="shared" si="54"/>
        <v>0</v>
      </c>
      <c r="H526" s="12">
        <v>50.5</v>
      </c>
      <c r="I526" s="12">
        <f t="shared" si="49"/>
        <v>0</v>
      </c>
    </row>
    <row r="527" spans="5:9" ht="12.75">
      <c r="E527" s="12">
        <v>50.6</v>
      </c>
      <c r="F527" s="12">
        <f t="shared" si="54"/>
        <v>0</v>
      </c>
      <c r="H527" s="12">
        <v>50.6</v>
      </c>
      <c r="I527" s="12">
        <f t="shared" si="49"/>
        <v>0</v>
      </c>
    </row>
    <row r="528" spans="5:9" ht="12.75">
      <c r="E528" s="12">
        <v>50.7</v>
      </c>
      <c r="F528" s="12">
        <f t="shared" si="54"/>
        <v>0</v>
      </c>
      <c r="H528" s="12">
        <v>50.7</v>
      </c>
      <c r="I528" s="12">
        <f t="shared" si="49"/>
        <v>0</v>
      </c>
    </row>
    <row r="529" spans="5:9" ht="12.75">
      <c r="E529" s="12">
        <v>50.8</v>
      </c>
      <c r="F529" s="12">
        <f t="shared" si="54"/>
        <v>0</v>
      </c>
      <c r="H529" s="12">
        <v>50.8</v>
      </c>
      <c r="I529" s="12">
        <f t="shared" si="49"/>
        <v>0</v>
      </c>
    </row>
    <row r="530" spans="5:9" ht="12.75">
      <c r="E530" s="12">
        <v>50.9</v>
      </c>
      <c r="F530" s="12">
        <f t="shared" si="54"/>
        <v>0</v>
      </c>
      <c r="H530" s="12">
        <v>50.9</v>
      </c>
      <c r="I530" s="12">
        <f t="shared" si="49"/>
        <v>0</v>
      </c>
    </row>
    <row r="531" spans="5:9" ht="12.75">
      <c r="E531" s="12">
        <v>51</v>
      </c>
      <c r="F531" s="12">
        <f t="shared" si="54"/>
        <v>0</v>
      </c>
      <c r="H531" s="12">
        <v>51</v>
      </c>
      <c r="I531" s="12">
        <f t="shared" si="49"/>
        <v>0</v>
      </c>
    </row>
    <row r="532" spans="5:9" ht="12.75">
      <c r="E532" s="12">
        <v>51.1</v>
      </c>
      <c r="F532" s="12">
        <f t="shared" si="54"/>
        <v>0</v>
      </c>
      <c r="H532" s="12">
        <v>51.1</v>
      </c>
      <c r="I532" s="12">
        <f t="shared" si="49"/>
        <v>0</v>
      </c>
    </row>
    <row r="533" spans="5:9" ht="12.75">
      <c r="E533" s="12">
        <v>51.2</v>
      </c>
      <c r="F533" s="12">
        <f t="shared" si="54"/>
        <v>0</v>
      </c>
      <c r="H533" s="12">
        <v>51.2</v>
      </c>
      <c r="I533" s="12">
        <f aca="true" t="shared" si="55" ref="I533:I596">$F533*$I$17/$B$5</f>
        <v>0</v>
      </c>
    </row>
    <row r="534" spans="5:9" ht="12.75">
      <c r="E534" s="12">
        <v>51.3</v>
      </c>
      <c r="F534" s="12">
        <f t="shared" si="54"/>
        <v>0</v>
      </c>
      <c r="H534" s="12">
        <v>51.3</v>
      </c>
      <c r="I534" s="12">
        <f t="shared" si="55"/>
        <v>0</v>
      </c>
    </row>
    <row r="535" spans="5:9" ht="12.75">
      <c r="E535" s="12">
        <v>51.4</v>
      </c>
      <c r="F535" s="12">
        <f>LOOKUP($E$21:$E$621,$B$21:$B$81,$C$21:$C$81)</f>
        <v>0</v>
      </c>
      <c r="H535" s="12">
        <v>51.4</v>
      </c>
      <c r="I535" s="12">
        <f t="shared" si="55"/>
        <v>0</v>
      </c>
    </row>
    <row r="536" spans="5:9" ht="12.75">
      <c r="E536" s="12">
        <v>51.5</v>
      </c>
      <c r="F536" s="12">
        <f aca="true" t="shared" si="56" ref="F536:F546">F535+(($F$547-$F$535)/(ROW($F$547)-ROW($F$535)))</f>
        <v>0</v>
      </c>
      <c r="H536" s="12">
        <v>51.5</v>
      </c>
      <c r="I536" s="12">
        <f t="shared" si="55"/>
        <v>0</v>
      </c>
    </row>
    <row r="537" spans="5:9" ht="12.75">
      <c r="E537" s="12">
        <v>51.6</v>
      </c>
      <c r="F537" s="12">
        <f t="shared" si="56"/>
        <v>0</v>
      </c>
      <c r="H537" s="12">
        <v>51.6</v>
      </c>
      <c r="I537" s="12">
        <f t="shared" si="55"/>
        <v>0</v>
      </c>
    </row>
    <row r="538" spans="5:9" ht="12.75">
      <c r="E538" s="12">
        <v>51.7</v>
      </c>
      <c r="F538" s="12">
        <f t="shared" si="56"/>
        <v>0</v>
      </c>
      <c r="H538" s="12">
        <v>51.7</v>
      </c>
      <c r="I538" s="12">
        <f t="shared" si="55"/>
        <v>0</v>
      </c>
    </row>
    <row r="539" spans="5:9" ht="12.75">
      <c r="E539" s="12">
        <v>51.8</v>
      </c>
      <c r="F539" s="12">
        <f t="shared" si="56"/>
        <v>0</v>
      </c>
      <c r="H539" s="12">
        <v>51.8</v>
      </c>
      <c r="I539" s="12">
        <f t="shared" si="55"/>
        <v>0</v>
      </c>
    </row>
    <row r="540" spans="5:9" ht="12.75">
      <c r="E540" s="12">
        <v>51.9</v>
      </c>
      <c r="F540" s="12">
        <f t="shared" si="56"/>
        <v>0</v>
      </c>
      <c r="H540" s="12">
        <v>51.9</v>
      </c>
      <c r="I540" s="12">
        <f t="shared" si="55"/>
        <v>0</v>
      </c>
    </row>
    <row r="541" spans="5:9" ht="12.75">
      <c r="E541" s="12">
        <v>52</v>
      </c>
      <c r="F541" s="12">
        <f t="shared" si="56"/>
        <v>0</v>
      </c>
      <c r="H541" s="12">
        <v>52</v>
      </c>
      <c r="I541" s="12">
        <f t="shared" si="55"/>
        <v>0</v>
      </c>
    </row>
    <row r="542" spans="5:9" ht="12.75">
      <c r="E542" s="12">
        <v>52.1</v>
      </c>
      <c r="F542" s="12">
        <f t="shared" si="56"/>
        <v>0</v>
      </c>
      <c r="H542" s="12">
        <v>52.1</v>
      </c>
      <c r="I542" s="12">
        <f t="shared" si="55"/>
        <v>0</v>
      </c>
    </row>
    <row r="543" spans="5:9" ht="12.75">
      <c r="E543" s="12">
        <v>52.2</v>
      </c>
      <c r="F543" s="12">
        <f t="shared" si="56"/>
        <v>0</v>
      </c>
      <c r="H543" s="12">
        <v>52.2</v>
      </c>
      <c r="I543" s="12">
        <f t="shared" si="55"/>
        <v>0</v>
      </c>
    </row>
    <row r="544" spans="5:9" ht="12.75">
      <c r="E544" s="12">
        <v>52.3</v>
      </c>
      <c r="F544" s="12">
        <f t="shared" si="56"/>
        <v>0</v>
      </c>
      <c r="H544" s="12">
        <v>52.3</v>
      </c>
      <c r="I544" s="12">
        <f t="shared" si="55"/>
        <v>0</v>
      </c>
    </row>
    <row r="545" spans="5:9" ht="12.75">
      <c r="E545" s="12">
        <v>52.4</v>
      </c>
      <c r="F545" s="12">
        <f t="shared" si="56"/>
        <v>0</v>
      </c>
      <c r="H545" s="12">
        <v>52.4</v>
      </c>
      <c r="I545" s="12">
        <f t="shared" si="55"/>
        <v>0</v>
      </c>
    </row>
    <row r="546" spans="5:9" ht="12.75">
      <c r="E546" s="12">
        <v>52.5</v>
      </c>
      <c r="F546" s="12">
        <f t="shared" si="56"/>
        <v>0</v>
      </c>
      <c r="H546" s="12">
        <v>52.5</v>
      </c>
      <c r="I546" s="12">
        <f t="shared" si="55"/>
        <v>0</v>
      </c>
    </row>
    <row r="547" spans="5:9" ht="12.75">
      <c r="E547" s="12">
        <v>52.6</v>
      </c>
      <c r="F547" s="12">
        <f>LOOKUP($E$21:$E$621,$B$21:$B$81,$C$21:$C$81)</f>
        <v>0</v>
      </c>
      <c r="H547" s="12">
        <v>52.6</v>
      </c>
      <c r="I547" s="12">
        <f t="shared" si="55"/>
        <v>0</v>
      </c>
    </row>
    <row r="548" spans="5:9" ht="12.75">
      <c r="E548" s="12">
        <v>52.7</v>
      </c>
      <c r="F548" s="12">
        <f aca="true" t="shared" si="57" ref="F548:F557">F547+(($F$558-$F$547)/(ROW($F$558)-ROW($F$547)))</f>
        <v>0</v>
      </c>
      <c r="H548" s="12">
        <v>52.7</v>
      </c>
      <c r="I548" s="12">
        <f t="shared" si="55"/>
        <v>0</v>
      </c>
    </row>
    <row r="549" spans="5:9" ht="12.75">
      <c r="E549" s="12">
        <v>52.8</v>
      </c>
      <c r="F549" s="12">
        <f t="shared" si="57"/>
        <v>0</v>
      </c>
      <c r="H549" s="12">
        <v>52.8</v>
      </c>
      <c r="I549" s="12">
        <f t="shared" si="55"/>
        <v>0</v>
      </c>
    </row>
    <row r="550" spans="5:9" ht="12.75">
      <c r="E550" s="12">
        <v>52.9</v>
      </c>
      <c r="F550" s="12">
        <f t="shared" si="57"/>
        <v>0</v>
      </c>
      <c r="H550" s="12">
        <v>52.9</v>
      </c>
      <c r="I550" s="12">
        <f t="shared" si="55"/>
        <v>0</v>
      </c>
    </row>
    <row r="551" spans="5:9" ht="12.75">
      <c r="E551" s="12">
        <v>53</v>
      </c>
      <c r="F551" s="12">
        <f t="shared" si="57"/>
        <v>0</v>
      </c>
      <c r="H551" s="12">
        <v>53</v>
      </c>
      <c r="I551" s="12">
        <f t="shared" si="55"/>
        <v>0</v>
      </c>
    </row>
    <row r="552" spans="5:9" ht="12.75">
      <c r="E552" s="12">
        <v>53.1</v>
      </c>
      <c r="F552" s="12">
        <f t="shared" si="57"/>
        <v>0</v>
      </c>
      <c r="H552" s="12">
        <v>53.1</v>
      </c>
      <c r="I552" s="12">
        <f t="shared" si="55"/>
        <v>0</v>
      </c>
    </row>
    <row r="553" spans="5:9" ht="12.75">
      <c r="E553" s="12">
        <v>53.2</v>
      </c>
      <c r="F553" s="12">
        <f t="shared" si="57"/>
        <v>0</v>
      </c>
      <c r="H553" s="12">
        <v>53.2</v>
      </c>
      <c r="I553" s="12">
        <f t="shared" si="55"/>
        <v>0</v>
      </c>
    </row>
    <row r="554" spans="5:9" ht="12.75">
      <c r="E554" s="12">
        <v>53.3</v>
      </c>
      <c r="F554" s="12">
        <f t="shared" si="57"/>
        <v>0</v>
      </c>
      <c r="H554" s="12">
        <v>53.3</v>
      </c>
      <c r="I554" s="12">
        <f t="shared" si="55"/>
        <v>0</v>
      </c>
    </row>
    <row r="555" spans="5:9" ht="12.75">
      <c r="E555" s="12">
        <v>53.4</v>
      </c>
      <c r="F555" s="12">
        <f t="shared" si="57"/>
        <v>0</v>
      </c>
      <c r="H555" s="12">
        <v>53.4</v>
      </c>
      <c r="I555" s="12">
        <f t="shared" si="55"/>
        <v>0</v>
      </c>
    </row>
    <row r="556" spans="5:9" ht="12.75">
      <c r="E556" s="12">
        <v>53.5</v>
      </c>
      <c r="F556" s="12">
        <f t="shared" si="57"/>
        <v>0</v>
      </c>
      <c r="H556" s="12">
        <v>53.5</v>
      </c>
      <c r="I556" s="12">
        <f t="shared" si="55"/>
        <v>0</v>
      </c>
    </row>
    <row r="557" spans="5:9" ht="12.75">
      <c r="E557" s="12">
        <v>53.6</v>
      </c>
      <c r="F557" s="12">
        <f t="shared" si="57"/>
        <v>0</v>
      </c>
      <c r="H557" s="12">
        <v>53.6</v>
      </c>
      <c r="I557" s="12">
        <f t="shared" si="55"/>
        <v>0</v>
      </c>
    </row>
    <row r="558" spans="5:9" ht="12.75">
      <c r="E558" s="12">
        <v>53.7</v>
      </c>
      <c r="F558" s="12">
        <f>LOOKUP($E$21:$E$621,$B$21:$B$81,$C$21:$C$81)</f>
        <v>0</v>
      </c>
      <c r="H558" s="12">
        <v>53.7</v>
      </c>
      <c r="I558" s="12">
        <f t="shared" si="55"/>
        <v>0</v>
      </c>
    </row>
    <row r="559" spans="5:9" ht="12.75">
      <c r="E559" s="12">
        <v>53.8</v>
      </c>
      <c r="F559" s="12">
        <f aca="true" t="shared" si="58" ref="F559:F568">F558+(($F$569-$F$558)/(ROW($F$569)-ROW($F$558)))</f>
        <v>0</v>
      </c>
      <c r="H559" s="12">
        <v>53.8</v>
      </c>
      <c r="I559" s="12">
        <f t="shared" si="55"/>
        <v>0</v>
      </c>
    </row>
    <row r="560" spans="5:9" ht="12.75">
      <c r="E560" s="12">
        <v>53.9</v>
      </c>
      <c r="F560" s="12">
        <f t="shared" si="58"/>
        <v>0</v>
      </c>
      <c r="H560" s="12">
        <v>53.9</v>
      </c>
      <c r="I560" s="12">
        <f t="shared" si="55"/>
        <v>0</v>
      </c>
    </row>
    <row r="561" spans="5:9" ht="12.75">
      <c r="E561" s="12">
        <v>54</v>
      </c>
      <c r="F561" s="12">
        <f t="shared" si="58"/>
        <v>0</v>
      </c>
      <c r="H561" s="12">
        <v>54</v>
      </c>
      <c r="I561" s="12">
        <f t="shared" si="55"/>
        <v>0</v>
      </c>
    </row>
    <row r="562" spans="5:9" ht="12.75">
      <c r="E562" s="12">
        <v>54.1</v>
      </c>
      <c r="F562" s="12">
        <f t="shared" si="58"/>
        <v>0</v>
      </c>
      <c r="H562" s="12">
        <v>54.1</v>
      </c>
      <c r="I562" s="12">
        <f t="shared" si="55"/>
        <v>0</v>
      </c>
    </row>
    <row r="563" spans="5:9" ht="12.75">
      <c r="E563" s="12">
        <v>54.2</v>
      </c>
      <c r="F563" s="12">
        <f t="shared" si="58"/>
        <v>0</v>
      </c>
      <c r="H563" s="12">
        <v>54.2</v>
      </c>
      <c r="I563" s="12">
        <f t="shared" si="55"/>
        <v>0</v>
      </c>
    </row>
    <row r="564" spans="5:9" ht="12.75">
      <c r="E564" s="12">
        <v>54.3</v>
      </c>
      <c r="F564" s="12">
        <f t="shared" si="58"/>
        <v>0</v>
      </c>
      <c r="H564" s="12">
        <v>54.3</v>
      </c>
      <c r="I564" s="12">
        <f t="shared" si="55"/>
        <v>0</v>
      </c>
    </row>
    <row r="565" spans="5:9" ht="12.75">
      <c r="E565" s="12">
        <v>54.4</v>
      </c>
      <c r="F565" s="12">
        <f t="shared" si="58"/>
        <v>0</v>
      </c>
      <c r="H565" s="12">
        <v>54.4</v>
      </c>
      <c r="I565" s="12">
        <f t="shared" si="55"/>
        <v>0</v>
      </c>
    </row>
    <row r="566" spans="5:9" ht="12.75">
      <c r="E566" s="12">
        <v>54.5</v>
      </c>
      <c r="F566" s="12">
        <f t="shared" si="58"/>
        <v>0</v>
      </c>
      <c r="H566" s="12">
        <v>54.5</v>
      </c>
      <c r="I566" s="12">
        <f t="shared" si="55"/>
        <v>0</v>
      </c>
    </row>
    <row r="567" spans="5:9" ht="12.75">
      <c r="E567" s="12">
        <v>54.6</v>
      </c>
      <c r="F567" s="12">
        <f t="shared" si="58"/>
        <v>0</v>
      </c>
      <c r="H567" s="12">
        <v>54.6</v>
      </c>
      <c r="I567" s="12">
        <f t="shared" si="55"/>
        <v>0</v>
      </c>
    </row>
    <row r="568" spans="5:9" ht="12.75">
      <c r="E568" s="12">
        <v>54.7</v>
      </c>
      <c r="F568" s="12">
        <f t="shared" si="58"/>
        <v>0</v>
      </c>
      <c r="H568" s="12">
        <v>54.7</v>
      </c>
      <c r="I568" s="12">
        <f t="shared" si="55"/>
        <v>0</v>
      </c>
    </row>
    <row r="569" spans="5:9" ht="12.75">
      <c r="E569" s="12">
        <v>54.8</v>
      </c>
      <c r="F569" s="12">
        <f>LOOKUP($E$21:$E$621,$B$21:$B$81,$C$21:$C$81)</f>
        <v>0</v>
      </c>
      <c r="H569" s="12">
        <v>54.8</v>
      </c>
      <c r="I569" s="12">
        <f t="shared" si="55"/>
        <v>0</v>
      </c>
    </row>
    <row r="570" spans="5:9" ht="12.75">
      <c r="E570" s="12">
        <v>54.9</v>
      </c>
      <c r="F570" s="12">
        <f aca="true" t="shared" si="59" ref="F570:F579">F569+(($F$580-$F$569)/(ROW($F$580)-ROW($F$569)))</f>
        <v>0</v>
      </c>
      <c r="H570" s="12">
        <v>54.9</v>
      </c>
      <c r="I570" s="12">
        <f t="shared" si="55"/>
        <v>0</v>
      </c>
    </row>
    <row r="571" spans="5:9" ht="12.75">
      <c r="E571" s="12">
        <v>55</v>
      </c>
      <c r="F571" s="12">
        <f t="shared" si="59"/>
        <v>0</v>
      </c>
      <c r="H571" s="12">
        <v>55</v>
      </c>
      <c r="I571" s="12">
        <f t="shared" si="55"/>
        <v>0</v>
      </c>
    </row>
    <row r="572" spans="5:9" ht="12.75">
      <c r="E572" s="12">
        <v>55.1</v>
      </c>
      <c r="F572" s="12">
        <f t="shared" si="59"/>
        <v>0</v>
      </c>
      <c r="H572" s="12">
        <v>55.1</v>
      </c>
      <c r="I572" s="12">
        <f t="shared" si="55"/>
        <v>0</v>
      </c>
    </row>
    <row r="573" spans="5:9" ht="12.75">
      <c r="E573" s="12">
        <v>55.2</v>
      </c>
      <c r="F573" s="12">
        <f t="shared" si="59"/>
        <v>0</v>
      </c>
      <c r="H573" s="12">
        <v>55.2</v>
      </c>
      <c r="I573" s="12">
        <f t="shared" si="55"/>
        <v>0</v>
      </c>
    </row>
    <row r="574" spans="5:9" ht="12.75">
      <c r="E574" s="12">
        <v>55.3</v>
      </c>
      <c r="F574" s="12">
        <f t="shared" si="59"/>
        <v>0</v>
      </c>
      <c r="H574" s="12">
        <v>55.3</v>
      </c>
      <c r="I574" s="12">
        <f t="shared" si="55"/>
        <v>0</v>
      </c>
    </row>
    <row r="575" spans="5:9" ht="12.75">
      <c r="E575" s="12">
        <v>55.4</v>
      </c>
      <c r="F575" s="12">
        <f t="shared" si="59"/>
        <v>0</v>
      </c>
      <c r="H575" s="12">
        <v>55.4</v>
      </c>
      <c r="I575" s="12">
        <f t="shared" si="55"/>
        <v>0</v>
      </c>
    </row>
    <row r="576" spans="5:9" ht="12.75">
      <c r="E576" s="12">
        <v>55.5</v>
      </c>
      <c r="F576" s="12">
        <f t="shared" si="59"/>
        <v>0</v>
      </c>
      <c r="H576" s="12">
        <v>55.5</v>
      </c>
      <c r="I576" s="12">
        <f t="shared" si="55"/>
        <v>0</v>
      </c>
    </row>
    <row r="577" spans="5:9" ht="12.75">
      <c r="E577" s="12">
        <v>55.6</v>
      </c>
      <c r="F577" s="12">
        <f t="shared" si="59"/>
        <v>0</v>
      </c>
      <c r="H577" s="12">
        <v>55.6</v>
      </c>
      <c r="I577" s="12">
        <f t="shared" si="55"/>
        <v>0</v>
      </c>
    </row>
    <row r="578" spans="5:9" ht="12.75">
      <c r="E578" s="12">
        <v>55.7</v>
      </c>
      <c r="F578" s="12">
        <f t="shared" si="59"/>
        <v>0</v>
      </c>
      <c r="H578" s="12">
        <v>55.7</v>
      </c>
      <c r="I578" s="12">
        <f t="shared" si="55"/>
        <v>0</v>
      </c>
    </row>
    <row r="579" spans="5:9" ht="12.75">
      <c r="E579" s="12">
        <v>55.8</v>
      </c>
      <c r="F579" s="12">
        <f t="shared" si="59"/>
        <v>0</v>
      </c>
      <c r="H579" s="12">
        <v>55.8</v>
      </c>
      <c r="I579" s="12">
        <f t="shared" si="55"/>
        <v>0</v>
      </c>
    </row>
    <row r="580" spans="5:9" ht="12.75">
      <c r="E580" s="12">
        <v>55.9</v>
      </c>
      <c r="F580" s="12">
        <f>LOOKUP($E$21:$E$621,$B$21:$B$81,$C$21:$C$81)</f>
        <v>0</v>
      </c>
      <c r="H580" s="12">
        <v>55.9</v>
      </c>
      <c r="I580" s="12">
        <f t="shared" si="55"/>
        <v>0</v>
      </c>
    </row>
    <row r="581" spans="5:9" ht="12.75">
      <c r="E581" s="12">
        <v>56</v>
      </c>
      <c r="F581" s="12">
        <f aca="true" t="shared" si="60" ref="F581:F590">F580+(($F$591-$F$580)/(ROW($F$591)-ROW($F$580)))</f>
        <v>0</v>
      </c>
      <c r="H581" s="12">
        <v>56</v>
      </c>
      <c r="I581" s="12">
        <f t="shared" si="55"/>
        <v>0</v>
      </c>
    </row>
    <row r="582" spans="5:9" ht="12.75">
      <c r="E582" s="12">
        <v>56.1</v>
      </c>
      <c r="F582" s="12">
        <f t="shared" si="60"/>
        <v>0</v>
      </c>
      <c r="H582" s="12">
        <v>56.1</v>
      </c>
      <c r="I582" s="12">
        <f t="shared" si="55"/>
        <v>0</v>
      </c>
    </row>
    <row r="583" spans="5:9" ht="12.75">
      <c r="E583" s="12">
        <v>56.2</v>
      </c>
      <c r="F583" s="12">
        <f t="shared" si="60"/>
        <v>0</v>
      </c>
      <c r="H583" s="12">
        <v>56.2</v>
      </c>
      <c r="I583" s="12">
        <f t="shared" si="55"/>
        <v>0</v>
      </c>
    </row>
    <row r="584" spans="5:9" ht="12.75">
      <c r="E584" s="12">
        <v>56.3</v>
      </c>
      <c r="F584" s="12">
        <f t="shared" si="60"/>
        <v>0</v>
      </c>
      <c r="H584" s="12">
        <v>56.3</v>
      </c>
      <c r="I584" s="12">
        <f t="shared" si="55"/>
        <v>0</v>
      </c>
    </row>
    <row r="585" spans="5:9" ht="12.75">
      <c r="E585" s="12">
        <v>56.4</v>
      </c>
      <c r="F585" s="12">
        <f t="shared" si="60"/>
        <v>0</v>
      </c>
      <c r="H585" s="12">
        <v>56.4</v>
      </c>
      <c r="I585" s="12">
        <f t="shared" si="55"/>
        <v>0</v>
      </c>
    </row>
    <row r="586" spans="5:9" ht="12.75">
      <c r="E586" s="12">
        <v>56.5</v>
      </c>
      <c r="F586" s="12">
        <f t="shared" si="60"/>
        <v>0</v>
      </c>
      <c r="H586" s="12">
        <v>56.5</v>
      </c>
      <c r="I586" s="12">
        <f t="shared" si="55"/>
        <v>0</v>
      </c>
    </row>
    <row r="587" spans="5:9" ht="12.75">
      <c r="E587" s="12">
        <v>56.6</v>
      </c>
      <c r="F587" s="12">
        <f t="shared" si="60"/>
        <v>0</v>
      </c>
      <c r="H587" s="12">
        <v>56.6</v>
      </c>
      <c r="I587" s="12">
        <f t="shared" si="55"/>
        <v>0</v>
      </c>
    </row>
    <row r="588" spans="5:9" ht="12.75">
      <c r="E588" s="12">
        <v>56.7</v>
      </c>
      <c r="F588" s="12">
        <f t="shared" si="60"/>
        <v>0</v>
      </c>
      <c r="H588" s="12">
        <v>56.7</v>
      </c>
      <c r="I588" s="12">
        <f t="shared" si="55"/>
        <v>0</v>
      </c>
    </row>
    <row r="589" spans="5:9" ht="12.75">
      <c r="E589" s="12">
        <v>56.8</v>
      </c>
      <c r="F589" s="12">
        <f t="shared" si="60"/>
        <v>0</v>
      </c>
      <c r="H589" s="12">
        <v>56.8</v>
      </c>
      <c r="I589" s="12">
        <f t="shared" si="55"/>
        <v>0</v>
      </c>
    </row>
    <row r="590" spans="5:9" ht="12.75">
      <c r="E590" s="12">
        <v>56.9</v>
      </c>
      <c r="F590" s="12">
        <f t="shared" si="60"/>
        <v>0</v>
      </c>
      <c r="H590" s="12">
        <v>56.9</v>
      </c>
      <c r="I590" s="12">
        <f t="shared" si="55"/>
        <v>0</v>
      </c>
    </row>
    <row r="591" spans="5:9" ht="12.75">
      <c r="E591" s="12">
        <v>57</v>
      </c>
      <c r="F591" s="12">
        <f>LOOKUP($E$21:$E$621,$B$21:$B$81,$C$21:$C$81)</f>
        <v>0</v>
      </c>
      <c r="H591" s="12">
        <v>57</v>
      </c>
      <c r="I591" s="12">
        <f t="shared" si="55"/>
        <v>0</v>
      </c>
    </row>
    <row r="592" spans="5:9" ht="12.75">
      <c r="E592" s="12">
        <v>57.1</v>
      </c>
      <c r="F592" s="12">
        <f aca="true" t="shared" si="61" ref="F592:F602">F591+(($F$603-$F$591)/(ROW($F$603)-ROW($F$591)))</f>
        <v>0</v>
      </c>
      <c r="H592" s="12">
        <v>57.1</v>
      </c>
      <c r="I592" s="12">
        <f t="shared" si="55"/>
        <v>0</v>
      </c>
    </row>
    <row r="593" spans="5:9" ht="12.75">
      <c r="E593" s="12">
        <v>57.2</v>
      </c>
      <c r="F593" s="12">
        <f t="shared" si="61"/>
        <v>0</v>
      </c>
      <c r="H593" s="12">
        <v>57.2</v>
      </c>
      <c r="I593" s="12">
        <f t="shared" si="55"/>
        <v>0</v>
      </c>
    </row>
    <row r="594" spans="5:9" ht="12.75">
      <c r="E594" s="12">
        <v>57.3</v>
      </c>
      <c r="F594" s="12">
        <f t="shared" si="61"/>
        <v>0</v>
      </c>
      <c r="H594" s="12">
        <v>57.3</v>
      </c>
      <c r="I594" s="12">
        <f t="shared" si="55"/>
        <v>0</v>
      </c>
    </row>
    <row r="595" spans="5:9" ht="12.75">
      <c r="E595" s="12">
        <v>57.4</v>
      </c>
      <c r="F595" s="12">
        <f t="shared" si="61"/>
        <v>0</v>
      </c>
      <c r="H595" s="12">
        <v>57.4</v>
      </c>
      <c r="I595" s="12">
        <f t="shared" si="55"/>
        <v>0</v>
      </c>
    </row>
    <row r="596" spans="5:9" ht="12.75">
      <c r="E596" s="12">
        <v>57.5</v>
      </c>
      <c r="F596" s="12">
        <f t="shared" si="61"/>
        <v>0</v>
      </c>
      <c r="H596" s="12">
        <v>57.5</v>
      </c>
      <c r="I596" s="12">
        <f t="shared" si="55"/>
        <v>0</v>
      </c>
    </row>
    <row r="597" spans="5:9" ht="12.75">
      <c r="E597" s="12">
        <v>57.6</v>
      </c>
      <c r="F597" s="12">
        <f t="shared" si="61"/>
        <v>0</v>
      </c>
      <c r="H597" s="12">
        <v>57.6</v>
      </c>
      <c r="I597" s="12">
        <f aca="true" t="shared" si="62" ref="I597:I660">$F597*$I$17/$B$5</f>
        <v>0</v>
      </c>
    </row>
    <row r="598" spans="5:9" ht="12.75">
      <c r="E598" s="12">
        <v>57.7</v>
      </c>
      <c r="F598" s="12">
        <f t="shared" si="61"/>
        <v>0</v>
      </c>
      <c r="H598" s="12">
        <v>57.7</v>
      </c>
      <c r="I598" s="12">
        <f t="shared" si="62"/>
        <v>0</v>
      </c>
    </row>
    <row r="599" spans="5:9" ht="12.75">
      <c r="E599" s="12">
        <v>57.8</v>
      </c>
      <c r="F599" s="12">
        <f t="shared" si="61"/>
        <v>0</v>
      </c>
      <c r="H599" s="12">
        <v>57.8</v>
      </c>
      <c r="I599" s="12">
        <f t="shared" si="62"/>
        <v>0</v>
      </c>
    </row>
    <row r="600" spans="5:9" ht="12.75">
      <c r="E600" s="12">
        <v>57.9</v>
      </c>
      <c r="F600" s="12">
        <f t="shared" si="61"/>
        <v>0</v>
      </c>
      <c r="H600" s="12">
        <v>57.9</v>
      </c>
      <c r="I600" s="12">
        <f t="shared" si="62"/>
        <v>0</v>
      </c>
    </row>
    <row r="601" spans="5:9" ht="12.75">
      <c r="E601" s="12">
        <v>58</v>
      </c>
      <c r="F601" s="12">
        <f t="shared" si="61"/>
        <v>0</v>
      </c>
      <c r="H601" s="12">
        <v>58</v>
      </c>
      <c r="I601" s="12">
        <f t="shared" si="62"/>
        <v>0</v>
      </c>
    </row>
    <row r="602" spans="5:9" ht="12.75">
      <c r="E602" s="12">
        <v>58.1</v>
      </c>
      <c r="F602" s="12">
        <f t="shared" si="61"/>
        <v>0</v>
      </c>
      <c r="H602" s="12">
        <v>58.1</v>
      </c>
      <c r="I602" s="12">
        <f t="shared" si="62"/>
        <v>0</v>
      </c>
    </row>
    <row r="603" spans="5:9" ht="12.75">
      <c r="E603" s="12">
        <v>58.2</v>
      </c>
      <c r="F603" s="12">
        <f>LOOKUP($E$21:$E$621,$B$21:$B$81,$C$21:$C$81)</f>
        <v>0</v>
      </c>
      <c r="H603" s="12">
        <v>58.2</v>
      </c>
      <c r="I603" s="12">
        <f t="shared" si="62"/>
        <v>0</v>
      </c>
    </row>
    <row r="604" spans="5:9" ht="12.75">
      <c r="E604" s="12">
        <v>58.3</v>
      </c>
      <c r="F604" s="12">
        <f aca="true" t="shared" si="63" ref="F604:F613">F603+(($F$614-$F$603)/(ROW($F$614)-ROW($F$603)))</f>
        <v>0</v>
      </c>
      <c r="H604" s="12">
        <v>58.3</v>
      </c>
      <c r="I604" s="12">
        <f t="shared" si="62"/>
        <v>0</v>
      </c>
    </row>
    <row r="605" spans="5:9" ht="12.75">
      <c r="E605" s="12">
        <v>58.4</v>
      </c>
      <c r="F605" s="12">
        <f t="shared" si="63"/>
        <v>0</v>
      </c>
      <c r="H605" s="12">
        <v>58.4</v>
      </c>
      <c r="I605" s="12">
        <f t="shared" si="62"/>
        <v>0</v>
      </c>
    </row>
    <row r="606" spans="5:9" ht="12.75">
      <c r="E606" s="12">
        <v>58.5</v>
      </c>
      <c r="F606" s="12">
        <f t="shared" si="63"/>
        <v>0</v>
      </c>
      <c r="H606" s="12">
        <v>58.5</v>
      </c>
      <c r="I606" s="12">
        <f t="shared" si="62"/>
        <v>0</v>
      </c>
    </row>
    <row r="607" spans="5:9" ht="12.75">
      <c r="E607" s="12">
        <v>58.6</v>
      </c>
      <c r="F607" s="12">
        <f t="shared" si="63"/>
        <v>0</v>
      </c>
      <c r="H607" s="12">
        <v>58.6</v>
      </c>
      <c r="I607" s="12">
        <f t="shared" si="62"/>
        <v>0</v>
      </c>
    </row>
    <row r="608" spans="5:9" ht="12.75">
      <c r="E608" s="12">
        <v>58.7</v>
      </c>
      <c r="F608" s="12">
        <f t="shared" si="63"/>
        <v>0</v>
      </c>
      <c r="H608" s="12">
        <v>58.7</v>
      </c>
      <c r="I608" s="12">
        <f t="shared" si="62"/>
        <v>0</v>
      </c>
    </row>
    <row r="609" spans="5:9" ht="12.75">
      <c r="E609" s="12">
        <v>58.8</v>
      </c>
      <c r="F609" s="12">
        <f t="shared" si="63"/>
        <v>0</v>
      </c>
      <c r="H609" s="12">
        <v>58.8</v>
      </c>
      <c r="I609" s="12">
        <f t="shared" si="62"/>
        <v>0</v>
      </c>
    </row>
    <row r="610" spans="5:9" ht="12.75">
      <c r="E610" s="12">
        <v>58.9</v>
      </c>
      <c r="F610" s="12">
        <f t="shared" si="63"/>
        <v>0</v>
      </c>
      <c r="H610" s="12">
        <v>58.9</v>
      </c>
      <c r="I610" s="12">
        <f t="shared" si="62"/>
        <v>0</v>
      </c>
    </row>
    <row r="611" spans="5:9" ht="12.75">
      <c r="E611" s="12">
        <v>59</v>
      </c>
      <c r="F611" s="12">
        <f t="shared" si="63"/>
        <v>0</v>
      </c>
      <c r="H611" s="12">
        <v>59</v>
      </c>
      <c r="I611" s="12">
        <f t="shared" si="62"/>
        <v>0</v>
      </c>
    </row>
    <row r="612" spans="5:9" ht="12.75">
      <c r="E612" s="12">
        <v>59.1</v>
      </c>
      <c r="F612" s="12">
        <f t="shared" si="63"/>
        <v>0</v>
      </c>
      <c r="H612" s="12">
        <v>59.1</v>
      </c>
      <c r="I612" s="12">
        <f t="shared" si="62"/>
        <v>0</v>
      </c>
    </row>
    <row r="613" spans="5:9" ht="12.75">
      <c r="E613" s="12">
        <v>59.2</v>
      </c>
      <c r="F613" s="12">
        <f t="shared" si="63"/>
        <v>0</v>
      </c>
      <c r="H613" s="12">
        <v>59.2</v>
      </c>
      <c r="I613" s="12">
        <f t="shared" si="62"/>
        <v>0</v>
      </c>
    </row>
    <row r="614" spans="5:9" ht="12.75">
      <c r="E614" s="12">
        <v>59.3</v>
      </c>
      <c r="F614" s="12">
        <f>LOOKUP($E$21:$E$621,$B$21:$B$81,$C$21:$C$81)</f>
        <v>0</v>
      </c>
      <c r="H614" s="12">
        <v>59.3</v>
      </c>
      <c r="I614" s="12">
        <f t="shared" si="62"/>
        <v>0</v>
      </c>
    </row>
    <row r="615" spans="5:9" ht="12.75">
      <c r="E615" s="12">
        <v>59.4</v>
      </c>
      <c r="F615" s="12">
        <f aca="true" t="shared" si="64" ref="F615:F624">F614+(($F$625-$F$614)/(ROW($F$625)-ROW($F$614)))</f>
        <v>0</v>
      </c>
      <c r="H615" s="12">
        <v>59.4</v>
      </c>
      <c r="I615" s="12">
        <f t="shared" si="62"/>
        <v>0</v>
      </c>
    </row>
    <row r="616" spans="5:9" ht="12.75">
      <c r="E616" s="12">
        <v>59.5</v>
      </c>
      <c r="F616" s="12">
        <f t="shared" si="64"/>
        <v>0</v>
      </c>
      <c r="H616" s="12">
        <v>59.5</v>
      </c>
      <c r="I616" s="12">
        <f t="shared" si="62"/>
        <v>0</v>
      </c>
    </row>
    <row r="617" spans="5:9" ht="12.75">
      <c r="E617" s="12">
        <v>59.6</v>
      </c>
      <c r="F617" s="12">
        <f t="shared" si="64"/>
        <v>0</v>
      </c>
      <c r="H617" s="12">
        <v>59.6</v>
      </c>
      <c r="I617" s="12">
        <f t="shared" si="62"/>
        <v>0</v>
      </c>
    </row>
    <row r="618" spans="5:9" ht="12.75">
      <c r="E618" s="12">
        <v>59.7</v>
      </c>
      <c r="F618" s="12">
        <f t="shared" si="64"/>
        <v>0</v>
      </c>
      <c r="H618" s="12">
        <v>59.7</v>
      </c>
      <c r="I618" s="12">
        <f t="shared" si="62"/>
        <v>0</v>
      </c>
    </row>
    <row r="619" spans="5:9" ht="12.75">
      <c r="E619" s="12">
        <v>59.8</v>
      </c>
      <c r="F619" s="12">
        <f t="shared" si="64"/>
        <v>0</v>
      </c>
      <c r="H619" s="12">
        <v>59.8</v>
      </c>
      <c r="I619" s="12">
        <f t="shared" si="62"/>
        <v>0</v>
      </c>
    </row>
    <row r="620" spans="5:9" ht="12.75">
      <c r="E620" s="12">
        <v>59.9</v>
      </c>
      <c r="F620" s="12">
        <f t="shared" si="64"/>
        <v>0</v>
      </c>
      <c r="H620" s="12">
        <v>59.9</v>
      </c>
      <c r="I620" s="12">
        <f t="shared" si="62"/>
        <v>0</v>
      </c>
    </row>
    <row r="621" spans="5:9" ht="12.75">
      <c r="E621" s="12">
        <v>60</v>
      </c>
      <c r="F621" s="12">
        <f t="shared" si="64"/>
        <v>0</v>
      </c>
      <c r="H621" s="12">
        <v>60</v>
      </c>
      <c r="I621" s="12">
        <f t="shared" si="62"/>
        <v>0</v>
      </c>
    </row>
    <row r="622" spans="5:9" ht="12.75">
      <c r="E622" s="12">
        <v>60.1</v>
      </c>
      <c r="F622" s="12">
        <f t="shared" si="64"/>
        <v>0</v>
      </c>
      <c r="H622" s="12">
        <v>60.1</v>
      </c>
      <c r="I622" s="12">
        <f t="shared" si="62"/>
        <v>0</v>
      </c>
    </row>
    <row r="623" spans="5:9" ht="12.75">
      <c r="E623" s="12">
        <v>60.2</v>
      </c>
      <c r="F623" s="12">
        <f t="shared" si="64"/>
        <v>0</v>
      </c>
      <c r="H623" s="12">
        <v>60.2</v>
      </c>
      <c r="I623" s="12">
        <f t="shared" si="62"/>
        <v>0</v>
      </c>
    </row>
    <row r="624" spans="5:9" ht="12.75">
      <c r="E624" s="12">
        <v>60.3</v>
      </c>
      <c r="F624" s="12">
        <f t="shared" si="64"/>
        <v>0</v>
      </c>
      <c r="H624" s="12">
        <v>60.3</v>
      </c>
      <c r="I624" s="12">
        <f t="shared" si="62"/>
        <v>0</v>
      </c>
    </row>
    <row r="625" spans="5:9" ht="12.75">
      <c r="E625" s="12">
        <v>60.4</v>
      </c>
      <c r="F625" s="12">
        <f>LOOKUP($E$21:$E$692,$B$21:$B$81,$C$21:$C$81)</f>
        <v>0</v>
      </c>
      <c r="H625" s="12">
        <v>60.4</v>
      </c>
      <c r="I625" s="12">
        <f t="shared" si="62"/>
        <v>0</v>
      </c>
    </row>
    <row r="626" spans="5:9" ht="12.75">
      <c r="E626" s="12">
        <v>60.5</v>
      </c>
      <c r="F626" s="12">
        <f aca="true" t="shared" si="65" ref="F626:F635">F625+(($F$636-$F$625)/(ROW($F$636)-ROW($F$625)))</f>
        <v>0</v>
      </c>
      <c r="H626" s="12">
        <v>60.5</v>
      </c>
      <c r="I626" s="12">
        <f t="shared" si="62"/>
        <v>0</v>
      </c>
    </row>
    <row r="627" spans="5:9" ht="12.75">
      <c r="E627" s="12">
        <v>60.6</v>
      </c>
      <c r="F627" s="12">
        <f t="shared" si="65"/>
        <v>0</v>
      </c>
      <c r="H627" s="12">
        <v>60.6</v>
      </c>
      <c r="I627" s="12">
        <f t="shared" si="62"/>
        <v>0</v>
      </c>
    </row>
    <row r="628" spans="5:9" ht="12.75">
      <c r="E628" s="12">
        <v>60.7</v>
      </c>
      <c r="F628" s="12">
        <f t="shared" si="65"/>
        <v>0</v>
      </c>
      <c r="H628" s="12">
        <v>60.7</v>
      </c>
      <c r="I628" s="12">
        <f t="shared" si="62"/>
        <v>0</v>
      </c>
    </row>
    <row r="629" spans="5:9" ht="12.75">
      <c r="E629" s="12">
        <v>60.8</v>
      </c>
      <c r="F629" s="12">
        <f t="shared" si="65"/>
        <v>0</v>
      </c>
      <c r="H629" s="12">
        <v>60.8</v>
      </c>
      <c r="I629" s="12">
        <f t="shared" si="62"/>
        <v>0</v>
      </c>
    </row>
    <row r="630" spans="5:9" ht="12.75">
      <c r="E630" s="12">
        <v>60.9</v>
      </c>
      <c r="F630" s="12">
        <f t="shared" si="65"/>
        <v>0</v>
      </c>
      <c r="H630" s="12">
        <v>60.9</v>
      </c>
      <c r="I630" s="12">
        <f t="shared" si="62"/>
        <v>0</v>
      </c>
    </row>
    <row r="631" spans="5:9" ht="12.75">
      <c r="E631" s="12">
        <v>61</v>
      </c>
      <c r="F631" s="12">
        <f t="shared" si="65"/>
        <v>0</v>
      </c>
      <c r="H631" s="12">
        <v>61</v>
      </c>
      <c r="I631" s="12">
        <f t="shared" si="62"/>
        <v>0</v>
      </c>
    </row>
    <row r="632" spans="5:9" ht="12.75">
      <c r="E632" s="12">
        <v>61.1</v>
      </c>
      <c r="F632" s="12">
        <f t="shared" si="65"/>
        <v>0</v>
      </c>
      <c r="H632" s="12">
        <v>61.1</v>
      </c>
      <c r="I632" s="12">
        <f t="shared" si="62"/>
        <v>0</v>
      </c>
    </row>
    <row r="633" spans="5:9" ht="12.75">
      <c r="E633" s="12">
        <v>61.2</v>
      </c>
      <c r="F633" s="12">
        <f t="shared" si="65"/>
        <v>0</v>
      </c>
      <c r="H633" s="12">
        <v>61.2</v>
      </c>
      <c r="I633" s="12">
        <f t="shared" si="62"/>
        <v>0</v>
      </c>
    </row>
    <row r="634" spans="5:9" ht="12.75">
      <c r="E634" s="12">
        <v>61.3</v>
      </c>
      <c r="F634" s="12">
        <f t="shared" si="65"/>
        <v>0</v>
      </c>
      <c r="H634" s="12">
        <v>61.3</v>
      </c>
      <c r="I634" s="12">
        <f t="shared" si="62"/>
        <v>0</v>
      </c>
    </row>
    <row r="635" spans="5:9" ht="12.75">
      <c r="E635" s="12">
        <v>61.4</v>
      </c>
      <c r="F635" s="12">
        <f t="shared" si="65"/>
        <v>0</v>
      </c>
      <c r="H635" s="12">
        <v>61.4</v>
      </c>
      <c r="I635" s="12">
        <f t="shared" si="62"/>
        <v>0</v>
      </c>
    </row>
    <row r="636" spans="5:9" ht="12.75">
      <c r="E636" s="12">
        <v>61.5</v>
      </c>
      <c r="F636" s="12">
        <f>LOOKUP($E$21:$E$692,$B$21:$B$81,$C$21:$C$81)</f>
        <v>0</v>
      </c>
      <c r="H636" s="12">
        <v>61.5</v>
      </c>
      <c r="I636" s="12">
        <f t="shared" si="62"/>
        <v>0</v>
      </c>
    </row>
    <row r="637" spans="5:9" ht="12.75">
      <c r="E637" s="12">
        <v>61.6</v>
      </c>
      <c r="F637" s="12">
        <f aca="true" t="shared" si="66" ref="F637:F646">F636+(($F$647-$F$636)/(ROW($F$647)-ROW($F$636)))</f>
        <v>0</v>
      </c>
      <c r="H637" s="12">
        <v>61.6</v>
      </c>
      <c r="I637" s="12">
        <f t="shared" si="62"/>
        <v>0</v>
      </c>
    </row>
    <row r="638" spans="5:9" ht="12.75">
      <c r="E638" s="12">
        <v>61.7</v>
      </c>
      <c r="F638" s="12">
        <f t="shared" si="66"/>
        <v>0</v>
      </c>
      <c r="H638" s="12">
        <v>61.7</v>
      </c>
      <c r="I638" s="12">
        <f t="shared" si="62"/>
        <v>0</v>
      </c>
    </row>
    <row r="639" spans="5:9" ht="12.75">
      <c r="E639" s="12">
        <v>61.8</v>
      </c>
      <c r="F639" s="12">
        <f t="shared" si="66"/>
        <v>0</v>
      </c>
      <c r="H639" s="12">
        <v>61.8</v>
      </c>
      <c r="I639" s="12">
        <f t="shared" si="62"/>
        <v>0</v>
      </c>
    </row>
    <row r="640" spans="5:9" ht="12.75">
      <c r="E640" s="12">
        <v>61.9</v>
      </c>
      <c r="F640" s="12">
        <f t="shared" si="66"/>
        <v>0</v>
      </c>
      <c r="H640" s="12">
        <v>61.9</v>
      </c>
      <c r="I640" s="12">
        <f t="shared" si="62"/>
        <v>0</v>
      </c>
    </row>
    <row r="641" spans="5:9" ht="12.75">
      <c r="E641" s="12">
        <v>62</v>
      </c>
      <c r="F641" s="12">
        <f t="shared" si="66"/>
        <v>0</v>
      </c>
      <c r="H641" s="12">
        <v>62</v>
      </c>
      <c r="I641" s="12">
        <f t="shared" si="62"/>
        <v>0</v>
      </c>
    </row>
    <row r="642" spans="5:9" ht="12.75">
      <c r="E642" s="12">
        <v>62.1</v>
      </c>
      <c r="F642" s="12">
        <f t="shared" si="66"/>
        <v>0</v>
      </c>
      <c r="H642" s="12">
        <v>62.1</v>
      </c>
      <c r="I642" s="12">
        <f t="shared" si="62"/>
        <v>0</v>
      </c>
    </row>
    <row r="643" spans="5:9" ht="12.75">
      <c r="E643" s="12">
        <v>62.2</v>
      </c>
      <c r="F643" s="12">
        <f t="shared" si="66"/>
        <v>0</v>
      </c>
      <c r="H643" s="12">
        <v>62.2</v>
      </c>
      <c r="I643" s="12">
        <f t="shared" si="62"/>
        <v>0</v>
      </c>
    </row>
    <row r="644" spans="5:9" ht="12.75">
      <c r="E644" s="12">
        <v>62.3</v>
      </c>
      <c r="F644" s="12">
        <f t="shared" si="66"/>
        <v>0</v>
      </c>
      <c r="H644" s="12">
        <v>62.3</v>
      </c>
      <c r="I644" s="12">
        <f t="shared" si="62"/>
        <v>0</v>
      </c>
    </row>
    <row r="645" spans="5:9" ht="12.75">
      <c r="E645" s="12">
        <v>62.4</v>
      </c>
      <c r="F645" s="12">
        <f t="shared" si="66"/>
        <v>0</v>
      </c>
      <c r="H645" s="12">
        <v>62.4</v>
      </c>
      <c r="I645" s="12">
        <f t="shared" si="62"/>
        <v>0</v>
      </c>
    </row>
    <row r="646" spans="5:9" ht="12.75">
      <c r="E646" s="12">
        <v>62.5</v>
      </c>
      <c r="F646" s="12">
        <f t="shared" si="66"/>
        <v>0</v>
      </c>
      <c r="H646" s="12">
        <v>62.5</v>
      </c>
      <c r="I646" s="12">
        <f t="shared" si="62"/>
        <v>0</v>
      </c>
    </row>
    <row r="647" spans="5:9" ht="12.75">
      <c r="E647" s="12">
        <v>62.6</v>
      </c>
      <c r="F647" s="12">
        <f>LOOKUP($E$21:$E$692,$B$21:$B$81,$C$21:$C$81)</f>
        <v>0</v>
      </c>
      <c r="H647" s="12">
        <v>62.6</v>
      </c>
      <c r="I647" s="12">
        <f t="shared" si="62"/>
        <v>0</v>
      </c>
    </row>
    <row r="648" spans="5:9" ht="12.75">
      <c r="E648" s="12">
        <v>62.7</v>
      </c>
      <c r="F648" s="12">
        <f aca="true" t="shared" si="67" ref="F648:F658">F647+(($F$659-$F$647)/(ROW($F$659)-ROW($F$647)))</f>
        <v>0</v>
      </c>
      <c r="H648" s="12">
        <v>62.7</v>
      </c>
      <c r="I648" s="12">
        <f t="shared" si="62"/>
        <v>0</v>
      </c>
    </row>
    <row r="649" spans="5:9" ht="12.75">
      <c r="E649" s="12">
        <v>62.8</v>
      </c>
      <c r="F649" s="12">
        <f t="shared" si="67"/>
        <v>0</v>
      </c>
      <c r="H649" s="12">
        <v>62.8</v>
      </c>
      <c r="I649" s="12">
        <f t="shared" si="62"/>
        <v>0</v>
      </c>
    </row>
    <row r="650" spans="5:9" ht="12.75">
      <c r="E650" s="12">
        <v>62.9</v>
      </c>
      <c r="F650" s="12">
        <f t="shared" si="67"/>
        <v>0</v>
      </c>
      <c r="H650" s="12">
        <v>62.9</v>
      </c>
      <c r="I650" s="12">
        <f t="shared" si="62"/>
        <v>0</v>
      </c>
    </row>
    <row r="651" spans="5:9" ht="12.75">
      <c r="E651" s="12">
        <v>63</v>
      </c>
      <c r="F651" s="12">
        <f t="shared" si="67"/>
        <v>0</v>
      </c>
      <c r="H651" s="12">
        <v>63</v>
      </c>
      <c r="I651" s="12">
        <f t="shared" si="62"/>
        <v>0</v>
      </c>
    </row>
    <row r="652" spans="5:9" ht="12.75">
      <c r="E652" s="12">
        <v>63.1</v>
      </c>
      <c r="F652" s="12">
        <f t="shared" si="67"/>
        <v>0</v>
      </c>
      <c r="H652" s="12">
        <v>63.1</v>
      </c>
      <c r="I652" s="12">
        <f t="shared" si="62"/>
        <v>0</v>
      </c>
    </row>
    <row r="653" spans="5:9" ht="12.75">
      <c r="E653" s="12">
        <v>63.2</v>
      </c>
      <c r="F653" s="12">
        <f t="shared" si="67"/>
        <v>0</v>
      </c>
      <c r="H653" s="12">
        <v>63.2</v>
      </c>
      <c r="I653" s="12">
        <f t="shared" si="62"/>
        <v>0</v>
      </c>
    </row>
    <row r="654" spans="5:9" ht="12.75">
      <c r="E654" s="12">
        <v>63.3</v>
      </c>
      <c r="F654" s="12">
        <f t="shared" si="67"/>
        <v>0</v>
      </c>
      <c r="H654" s="12">
        <v>63.3</v>
      </c>
      <c r="I654" s="12">
        <f t="shared" si="62"/>
        <v>0</v>
      </c>
    </row>
    <row r="655" spans="5:9" ht="12.75">
      <c r="E655" s="12">
        <v>63.4</v>
      </c>
      <c r="F655" s="12">
        <f t="shared" si="67"/>
        <v>0</v>
      </c>
      <c r="H655" s="12">
        <v>63.4</v>
      </c>
      <c r="I655" s="12">
        <f t="shared" si="62"/>
        <v>0</v>
      </c>
    </row>
    <row r="656" spans="5:9" ht="12.75">
      <c r="E656" s="12">
        <v>63.5</v>
      </c>
      <c r="F656" s="12">
        <f t="shared" si="67"/>
        <v>0</v>
      </c>
      <c r="H656" s="12">
        <v>63.5</v>
      </c>
      <c r="I656" s="12">
        <f t="shared" si="62"/>
        <v>0</v>
      </c>
    </row>
    <row r="657" spans="5:9" ht="12.75">
      <c r="E657" s="12">
        <v>63.6</v>
      </c>
      <c r="F657" s="12">
        <f t="shared" si="67"/>
        <v>0</v>
      </c>
      <c r="H657" s="12">
        <v>63.6</v>
      </c>
      <c r="I657" s="12">
        <f t="shared" si="62"/>
        <v>0</v>
      </c>
    </row>
    <row r="658" spans="5:9" ht="12.75">
      <c r="E658" s="12">
        <v>63.7000000000001</v>
      </c>
      <c r="F658" s="12">
        <f t="shared" si="67"/>
        <v>0</v>
      </c>
      <c r="H658" s="12">
        <v>63.7000000000001</v>
      </c>
      <c r="I658" s="12">
        <f t="shared" si="62"/>
        <v>0</v>
      </c>
    </row>
    <row r="659" spans="5:9" ht="12.75">
      <c r="E659" s="12">
        <v>63.8000000000001</v>
      </c>
      <c r="F659" s="12">
        <f>LOOKUP($E$21:$E$692,$B$21:$B$81,$C$21:$C$81)</f>
        <v>0</v>
      </c>
      <c r="H659" s="12">
        <v>63.8000000000001</v>
      </c>
      <c r="I659" s="12">
        <f t="shared" si="62"/>
        <v>0</v>
      </c>
    </row>
    <row r="660" spans="5:9" ht="12.75">
      <c r="E660" s="12">
        <v>63.9000000000001</v>
      </c>
      <c r="F660" s="12">
        <f aca="true" t="shared" si="68" ref="F660:F669">F659+(($F$670-$F$659)/(ROW($F$670)-ROW($F$659)))</f>
        <v>0</v>
      </c>
      <c r="H660" s="12">
        <v>63.9000000000001</v>
      </c>
      <c r="I660" s="12">
        <f t="shared" si="62"/>
        <v>0</v>
      </c>
    </row>
    <row r="661" spans="5:9" ht="12.75">
      <c r="E661" s="12">
        <v>64.0000000000001</v>
      </c>
      <c r="F661" s="12">
        <f t="shared" si="68"/>
        <v>0</v>
      </c>
      <c r="H661" s="12">
        <v>64.0000000000001</v>
      </c>
      <c r="I661" s="12">
        <f aca="true" t="shared" si="69" ref="I661:I692">$F661*$I$17/$B$5</f>
        <v>0</v>
      </c>
    </row>
    <row r="662" spans="5:9" ht="12.75">
      <c r="E662" s="12">
        <v>64.1000000000001</v>
      </c>
      <c r="F662" s="12">
        <f t="shared" si="68"/>
        <v>0</v>
      </c>
      <c r="H662" s="12">
        <v>64.1000000000001</v>
      </c>
      <c r="I662" s="12">
        <f t="shared" si="69"/>
        <v>0</v>
      </c>
    </row>
    <row r="663" spans="5:9" ht="12.75">
      <c r="E663" s="12">
        <v>64.2000000000001</v>
      </c>
      <c r="F663" s="12">
        <f t="shared" si="68"/>
        <v>0</v>
      </c>
      <c r="H663" s="12">
        <v>64.2000000000001</v>
      </c>
      <c r="I663" s="12">
        <f t="shared" si="69"/>
        <v>0</v>
      </c>
    </row>
    <row r="664" spans="5:9" ht="12.75">
      <c r="E664" s="12">
        <v>64.3000000000001</v>
      </c>
      <c r="F664" s="12">
        <f t="shared" si="68"/>
        <v>0</v>
      </c>
      <c r="H664" s="12">
        <v>64.3000000000001</v>
      </c>
      <c r="I664" s="12">
        <f t="shared" si="69"/>
        <v>0</v>
      </c>
    </row>
    <row r="665" spans="5:9" ht="12.75">
      <c r="E665" s="12">
        <v>64.4000000000001</v>
      </c>
      <c r="F665" s="12">
        <f t="shared" si="68"/>
        <v>0</v>
      </c>
      <c r="H665" s="12">
        <v>64.4000000000001</v>
      </c>
      <c r="I665" s="12">
        <f t="shared" si="69"/>
        <v>0</v>
      </c>
    </row>
    <row r="666" spans="5:9" ht="12.75">
      <c r="E666" s="12">
        <v>64.5000000000001</v>
      </c>
      <c r="F666" s="12">
        <f t="shared" si="68"/>
        <v>0</v>
      </c>
      <c r="H666" s="12">
        <v>64.5000000000001</v>
      </c>
      <c r="I666" s="12">
        <f t="shared" si="69"/>
        <v>0</v>
      </c>
    </row>
    <row r="667" spans="5:9" ht="12.75">
      <c r="E667" s="12">
        <v>64.6000000000001</v>
      </c>
      <c r="F667" s="12">
        <f t="shared" si="68"/>
        <v>0</v>
      </c>
      <c r="H667" s="12">
        <v>64.6000000000001</v>
      </c>
      <c r="I667" s="12">
        <f t="shared" si="69"/>
        <v>0</v>
      </c>
    </row>
    <row r="668" spans="5:9" ht="12.75">
      <c r="E668" s="12">
        <v>64.7000000000001</v>
      </c>
      <c r="F668" s="12">
        <f t="shared" si="68"/>
        <v>0</v>
      </c>
      <c r="H668" s="12">
        <v>64.7000000000001</v>
      </c>
      <c r="I668" s="12">
        <f t="shared" si="69"/>
        <v>0</v>
      </c>
    </row>
    <row r="669" spans="5:9" ht="12.75">
      <c r="E669" s="12">
        <v>64.8000000000001</v>
      </c>
      <c r="F669" s="12">
        <f t="shared" si="68"/>
        <v>0</v>
      </c>
      <c r="H669" s="12">
        <v>64.8000000000001</v>
      </c>
      <c r="I669" s="12">
        <f t="shared" si="69"/>
        <v>0</v>
      </c>
    </row>
    <row r="670" spans="5:9" ht="12.75">
      <c r="E670" s="12">
        <v>64.9000000000001</v>
      </c>
      <c r="F670" s="12">
        <f>LOOKUP($E$21:$E$692,$B$21:$B$81,$C$21:$C$81)</f>
        <v>0</v>
      </c>
      <c r="H670" s="12">
        <v>64.9000000000001</v>
      </c>
      <c r="I670" s="12">
        <f t="shared" si="69"/>
        <v>0</v>
      </c>
    </row>
    <row r="671" spans="5:9" ht="12.75">
      <c r="E671" s="12">
        <v>65.0000000000001</v>
      </c>
      <c r="F671" s="12">
        <f aca="true" t="shared" si="70" ref="F671:F680">F670+(($F$681-$F$670)/(ROW($F$681)-ROW($F$670)))</f>
        <v>0</v>
      </c>
      <c r="H671" s="12">
        <v>65.0000000000001</v>
      </c>
      <c r="I671" s="12">
        <f t="shared" si="69"/>
        <v>0</v>
      </c>
    </row>
    <row r="672" spans="5:9" ht="12.75">
      <c r="E672" s="12">
        <v>65.1000000000001</v>
      </c>
      <c r="F672" s="12">
        <f t="shared" si="70"/>
        <v>0</v>
      </c>
      <c r="H672" s="12">
        <v>65.1000000000001</v>
      </c>
      <c r="I672" s="12">
        <f t="shared" si="69"/>
        <v>0</v>
      </c>
    </row>
    <row r="673" spans="5:9" ht="12.75">
      <c r="E673" s="12">
        <v>65.2000000000001</v>
      </c>
      <c r="F673" s="12">
        <f t="shared" si="70"/>
        <v>0</v>
      </c>
      <c r="H673" s="12">
        <v>65.2000000000001</v>
      </c>
      <c r="I673" s="12">
        <f t="shared" si="69"/>
        <v>0</v>
      </c>
    </row>
    <row r="674" spans="5:9" ht="12.75">
      <c r="E674" s="12">
        <v>65.3000000000001</v>
      </c>
      <c r="F674" s="12">
        <f t="shared" si="70"/>
        <v>0</v>
      </c>
      <c r="H674" s="12">
        <v>65.3000000000001</v>
      </c>
      <c r="I674" s="12">
        <f t="shared" si="69"/>
        <v>0</v>
      </c>
    </row>
    <row r="675" spans="5:9" ht="12.75">
      <c r="E675" s="12">
        <v>65.4000000000001</v>
      </c>
      <c r="F675" s="12">
        <f t="shared" si="70"/>
        <v>0</v>
      </c>
      <c r="H675" s="12">
        <v>65.4000000000001</v>
      </c>
      <c r="I675" s="12">
        <f t="shared" si="69"/>
        <v>0</v>
      </c>
    </row>
    <row r="676" spans="5:9" ht="12.75">
      <c r="E676" s="12">
        <v>65.5000000000001</v>
      </c>
      <c r="F676" s="12">
        <f t="shared" si="70"/>
        <v>0</v>
      </c>
      <c r="H676" s="12">
        <v>65.5000000000001</v>
      </c>
      <c r="I676" s="12">
        <f t="shared" si="69"/>
        <v>0</v>
      </c>
    </row>
    <row r="677" spans="5:9" ht="12.75">
      <c r="E677" s="12">
        <v>65.6000000000001</v>
      </c>
      <c r="F677" s="12">
        <f t="shared" si="70"/>
        <v>0</v>
      </c>
      <c r="H677" s="12">
        <v>65.6000000000001</v>
      </c>
      <c r="I677" s="12">
        <f t="shared" si="69"/>
        <v>0</v>
      </c>
    </row>
    <row r="678" spans="5:9" ht="12.75">
      <c r="E678" s="12">
        <v>65.7000000000001</v>
      </c>
      <c r="F678" s="12">
        <f t="shared" si="70"/>
        <v>0</v>
      </c>
      <c r="H678" s="12">
        <v>65.7000000000001</v>
      </c>
      <c r="I678" s="12">
        <f t="shared" si="69"/>
        <v>0</v>
      </c>
    </row>
    <row r="679" spans="5:9" ht="12.75">
      <c r="E679" s="12">
        <v>65.8000000000001</v>
      </c>
      <c r="F679" s="12">
        <f t="shared" si="70"/>
        <v>0</v>
      </c>
      <c r="H679" s="12">
        <v>65.8000000000001</v>
      </c>
      <c r="I679" s="12">
        <f t="shared" si="69"/>
        <v>0</v>
      </c>
    </row>
    <row r="680" spans="5:9" ht="12.75">
      <c r="E680" s="12">
        <v>65.9</v>
      </c>
      <c r="F680" s="12">
        <f t="shared" si="70"/>
        <v>0</v>
      </c>
      <c r="H680" s="12">
        <v>65.9</v>
      </c>
      <c r="I680" s="12">
        <f t="shared" si="69"/>
        <v>0</v>
      </c>
    </row>
    <row r="681" spans="5:9" ht="12.75">
      <c r="E681" s="12">
        <v>66</v>
      </c>
      <c r="F681" s="12">
        <f>LOOKUP($E$21:$E$692,$B$21:$B$81,$C$21:$C$81)</f>
        <v>0</v>
      </c>
      <c r="H681" s="12">
        <v>66</v>
      </c>
      <c r="I681" s="12">
        <f t="shared" si="69"/>
        <v>0</v>
      </c>
    </row>
    <row r="682" spans="5:9" ht="12.75">
      <c r="E682" s="12">
        <v>66.1</v>
      </c>
      <c r="F682" s="12">
        <f aca="true" t="shared" si="71" ref="F682:F691">F681+(($F$692-$F$681)/(ROW($F$692)-ROW($F$681)))</f>
        <v>0</v>
      </c>
      <c r="H682" s="12">
        <v>66.1</v>
      </c>
      <c r="I682" s="12">
        <f t="shared" si="69"/>
        <v>0</v>
      </c>
    </row>
    <row r="683" spans="5:9" ht="12.75">
      <c r="E683" s="12">
        <v>66.2</v>
      </c>
      <c r="F683" s="12">
        <f t="shared" si="71"/>
        <v>0</v>
      </c>
      <c r="H683" s="12">
        <v>66.2</v>
      </c>
      <c r="I683" s="12">
        <f t="shared" si="69"/>
        <v>0</v>
      </c>
    </row>
    <row r="684" spans="5:9" ht="12.75">
      <c r="E684" s="12">
        <v>66.3</v>
      </c>
      <c r="F684" s="12">
        <f t="shared" si="71"/>
        <v>0</v>
      </c>
      <c r="H684" s="12">
        <v>66.3</v>
      </c>
      <c r="I684" s="12">
        <f t="shared" si="69"/>
        <v>0</v>
      </c>
    </row>
    <row r="685" spans="5:9" ht="12.75">
      <c r="E685" s="12">
        <v>66.4</v>
      </c>
      <c r="F685" s="12">
        <f t="shared" si="71"/>
        <v>0</v>
      </c>
      <c r="H685" s="12">
        <v>66.4</v>
      </c>
      <c r="I685" s="12">
        <f t="shared" si="69"/>
        <v>0</v>
      </c>
    </row>
    <row r="686" spans="5:9" ht="12.75">
      <c r="E686" s="12">
        <v>66.5</v>
      </c>
      <c r="F686" s="12">
        <f t="shared" si="71"/>
        <v>0</v>
      </c>
      <c r="H686" s="12">
        <v>66.5</v>
      </c>
      <c r="I686" s="12">
        <f t="shared" si="69"/>
        <v>0</v>
      </c>
    </row>
    <row r="687" spans="5:9" ht="12.75">
      <c r="E687" s="12">
        <v>66.6</v>
      </c>
      <c r="F687" s="12">
        <f t="shared" si="71"/>
        <v>0</v>
      </c>
      <c r="H687" s="12">
        <v>66.6</v>
      </c>
      <c r="I687" s="12">
        <f t="shared" si="69"/>
        <v>0</v>
      </c>
    </row>
    <row r="688" spans="5:9" ht="12.75">
      <c r="E688" s="12">
        <v>66.7</v>
      </c>
      <c r="F688" s="12">
        <f t="shared" si="71"/>
        <v>0</v>
      </c>
      <c r="H688" s="12">
        <v>66.7</v>
      </c>
      <c r="I688" s="12">
        <f t="shared" si="69"/>
        <v>0</v>
      </c>
    </row>
    <row r="689" spans="5:9" ht="12.75">
      <c r="E689" s="12">
        <v>66.8</v>
      </c>
      <c r="F689" s="12">
        <f t="shared" si="71"/>
        <v>0</v>
      </c>
      <c r="H689" s="12">
        <v>66.8</v>
      </c>
      <c r="I689" s="12">
        <f t="shared" si="69"/>
        <v>0</v>
      </c>
    </row>
    <row r="690" spans="5:9" ht="12.75">
      <c r="E690" s="12">
        <v>66.9</v>
      </c>
      <c r="F690" s="12">
        <f t="shared" si="71"/>
        <v>0</v>
      </c>
      <c r="H690" s="12">
        <v>66.9</v>
      </c>
      <c r="I690" s="12">
        <f t="shared" si="69"/>
        <v>0</v>
      </c>
    </row>
    <row r="691" spans="5:9" ht="12.75">
      <c r="E691" s="12">
        <v>67</v>
      </c>
      <c r="F691" s="12">
        <f t="shared" si="71"/>
        <v>0</v>
      </c>
      <c r="H691" s="12">
        <v>67</v>
      </c>
      <c r="I691" s="12">
        <f t="shared" si="69"/>
        <v>0</v>
      </c>
    </row>
    <row r="692" spans="5:9" ht="12.75">
      <c r="E692" s="12">
        <v>67.1</v>
      </c>
      <c r="F692" s="12">
        <f>LOOKUP($E$21:$E$692,$B$21:$B$81,$C$21:$C$81)</f>
        <v>0</v>
      </c>
      <c r="H692" s="12">
        <v>67.1</v>
      </c>
      <c r="I692" s="12">
        <f t="shared" si="69"/>
        <v>0</v>
      </c>
    </row>
  </sheetData>
  <printOptions/>
  <pageMargins left="1.25" right="1.2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C40" sqref="C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C40" sqref="C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myerks</cp:lastModifiedBy>
  <cp:lastPrinted>2004-08-04T21:52:35Z</cp:lastPrinted>
  <dcterms:created xsi:type="dcterms:W3CDTF">2004-05-25T16:45:45Z</dcterms:created>
  <dcterms:modified xsi:type="dcterms:W3CDTF">2006-08-25T17:11:45Z</dcterms:modified>
  <cp:category/>
  <cp:version/>
  <cp:contentType/>
  <cp:contentStatus/>
</cp:coreProperties>
</file>