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<sst xmlns="http://schemas.openxmlformats.org/spreadsheetml/2006/main" count="727" uniqueCount="82">
  <si>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</si>
  <si>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</si>
  <si>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</si>
  <si>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</si>
  <si>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</si>
  <si>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</si>
  <si>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</si>
  <si>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</si>
  <si>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</si>
  <si>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</si>
  <si>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</si>
  <si>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</si>
  <si>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</si>
  <si>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</si>
  <si>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</si>
  <si>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</si>
  <si>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</si>
  <si>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</si>
  <si>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</si>
  <si>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</si>
  <si>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</si>
  <si>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</si>
  <si>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</si>
  <si>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</si>
  <si>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</si>
  <si>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</si>
  <si>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</si>
  <si>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</si>
  <si>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</si>
  <si>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</si>
  <si>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</si>
  <si>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</si>
  <si>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</si>
  <si>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</si>
  <si>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</si>
  <si>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</si>
  <si>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</si>
  <si>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</si>
  <si>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</si>
  <si>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</si>
  <si>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</si>
  <si>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</si>
  <si>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</si>
  <si>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</si>
  <si>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</si>
  <si>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</si>
  <si>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</si>
  <si>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</si>
  <si>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</si>
  <si>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</si>
  <si>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</si>
  <si>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</si>
  <si>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</si>
  <si>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</si>
  <si>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</si>
  <si>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</si>
  <si>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</si>
  <si>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</si>
  <si>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</si>
  <si>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</si>
  <si>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</si>
  <si>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</si>
  <si>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</si>
  <si>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</si>
  <si>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</si>
  <si>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</si>
  <si>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</si>
  <si>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</si>
  <si>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</si>
  <si>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003WINTER09v2NSH</t>
  </si>
  <si>
    <t>Branch MONROE (40749)  TO  MONROE (40747) CKT 1 [500.00 - 230.00 kV]</t>
  </si>
  <si>
    <t>BFR: 5111 Monroe-EchoLK-SnoKing #1 500kV &amp; Echo Lk Caps</t>
  </si>
  <si>
    <t>3TM: Monroe-Echo LK-SnoK 500kV</t>
  </si>
  <si>
    <t>Branch MURRAY (40767)  TO  SEDRO NT (42103) CKT 1 [230.00 - 230.00 kV]</t>
  </si>
  <si>
    <t>N-2: Monroe - Custer #1&amp;2 500kV</t>
  </si>
  <si>
    <t>Branch MAPLE VL (40689)  TO  SNOK S1 (41004) CKT 2 [230.00 - 230.00 kV]</t>
  </si>
  <si>
    <t>BFR: Maple Valley 230kV Bus Section #3 &amp; Klahanie</t>
  </si>
  <si>
    <t>BFR: Maple Valley 230kV Bus Section #3</t>
  </si>
  <si>
    <t>BFR: 4519 Cust-Mon #1 500kV &amp; Mon Caps</t>
  </si>
  <si>
    <t>Bothell-Sammamish (PSE) #1 230kV Line (COV-CRES BYP @ COV)</t>
  </si>
  <si>
    <t>Iteratively Found</t>
  </si>
  <si>
    <t>FULL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</si>
</sst>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8667863"/>
        <c:axId val="35357584"/>
      </c:scatterChart>
      <c:valAx>
        <c:axId val="4866786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357584"/>
        <c:crossesAt val="0"/>
        <c:crossBetween val="midCat"/>
        <c:dispUnits/>
        <c:majorUnit val="100"/>
        <c:minorUnit val="50"/>
      </c:valAx>
      <c:valAx>
        <c:axId val="3535758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866786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9782801"/>
        <c:axId val="45392026"/>
      </c:scatterChart>
      <c:valAx>
        <c:axId val="497828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392026"/>
        <c:crossesAt val="0"/>
        <c:crossBetween val="midCat"/>
        <c:dispUnits/>
        <c:majorUnit val="100"/>
        <c:minorUnit val="50"/>
      </c:valAx>
      <c:valAx>
        <c:axId val="453920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7828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875051"/>
        <c:axId val="52875460"/>
      </c:scatterChart>
      <c:valAx>
        <c:axId val="587505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875460"/>
        <c:crossesAt val="0"/>
        <c:crossBetween val="midCat"/>
        <c:dispUnits/>
        <c:majorUnit val="100"/>
        <c:minorUnit val="50"/>
      </c:valAx>
      <c:valAx>
        <c:axId val="528754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7505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117093"/>
        <c:axId val="55053838"/>
      </c:scatterChart>
      <c:valAx>
        <c:axId val="611709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053838"/>
        <c:crossesAt val="0"/>
        <c:crossBetween val="midCat"/>
        <c:dispUnits/>
        <c:majorUnit val="100"/>
        <c:minorUnit val="50"/>
      </c:valAx>
      <c:valAx>
        <c:axId val="550538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11709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5722495"/>
        <c:axId val="30175864"/>
      </c:scatterChart>
      <c:valAx>
        <c:axId val="257224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175864"/>
        <c:crossesAt val="0"/>
        <c:crossBetween val="midCat"/>
        <c:dispUnits/>
        <c:majorUnit val="100"/>
        <c:minorUnit val="50"/>
      </c:valAx>
      <c:valAx>
        <c:axId val="301758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7224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6652.416666666667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404.03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702.4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532.88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1698.11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702.4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3425.06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1423.17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3198.67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1573.5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3061.43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1698.11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532.88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3198.46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1573.5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3307.92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3307.92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3425.06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3090.08</v>
      </c>
      <c r="V29" s="108" t="str">
        <f>E31</f>
        <v>3TM: Monroe-Echo LK-SnoK 500kV</v>
      </c>
      <c r="W29" s="117" t="str">
        <f>F31</f>
        <v>Branch MONROE (40749)  TO  MONROE (40747) CKT 1 [500.00 - 230.00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2216.92</v>
      </c>
      <c r="E30" s="57" t="str">
        <f>'Excel Sheet'!D12</f>
        <v>BFR: 5111 Monroe-EchoLK-SnoKing #1 500kV &amp; Echo Lk Caps</v>
      </c>
      <c r="F30" s="135" t="str">
        <f>'Excel Sheet'!C12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3058.35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3090.08</v>
      </c>
      <c r="E31" s="76" t="str">
        <f>'Excel Sheet'!D13</f>
        <v>3TM: Monroe-Echo LK-SnoK 500kV</v>
      </c>
      <c r="F31" s="135" t="str">
        <f>'Excel Sheet'!C13</f>
        <v>Branch MONROE (40749)  TO  MONROE (40747) CKT 1 [500.00 - 230.00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404.03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3198.67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1423.17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3039.58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3198.46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3058.35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2216.92</v>
      </c>
      <c r="V34" s="108" t="str">
        <f>E30</f>
        <v>BFR: 5111 Monroe-EchoLK-SnoKing #1 500kV &amp; Echo Lk Caps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3061.43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3039.58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6324.850666666667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782.94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1023.98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907.41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1969.97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1023.98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3519.16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1739.5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3120.19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1860.77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2982.67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1969.97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907.41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3466.8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1860.77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3501.34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3501.34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3519.16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3105.86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2817.63</v>
      </c>
      <c r="E30" s="57" t="str">
        <f>'Excel Sheet'!D29</f>
        <v>BFR: 5111 Monroe-EchoLK-SnoKing #1 500kV &amp; Echo Lk Caps</v>
      </c>
      <c r="F30" s="58" t="str">
        <f>'Excel Sheet'!C29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2969.53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3105.86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782.94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3120.19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1739.5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2955.38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3466.8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2969.53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2817.63</v>
      </c>
      <c r="V34" s="108" t="str">
        <f>E30</f>
        <v>BFR: 5111 Monroe-EchoLK-SnoKing #1 500kV &amp; Echo Lk Caps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2982.67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2955.38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6038.723333333333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524.37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757.39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644.36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1690.65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757.39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3393.41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1460.23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3054.06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1572.8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2911.74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1690.65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644.36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3154.62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1572.8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3259.61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3259.61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3393.41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3045.24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3035.71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2904.06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3045.24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524.37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3054.06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1460.23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2899.45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3154.62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2904.06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3035.71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2911.74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2899.45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Bothell-Sammamish (PSE) #1 230kV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4974.602000000001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1902.9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2115.19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2002.25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2926.81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2115.19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3259.7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2700.99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2855.31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2826.45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2449.1</v>
      </c>
      <c r="V25" s="108" t="str">
        <f>E35</f>
        <v>BFR: Maple Valley 230kV Bus Section #3 &amp; Klahanie</v>
      </c>
      <c r="W25" s="109" t="str">
        <f>F35</f>
        <v>Branch MAPLE VL (40689)  TO  SNOK S1 (41004)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2926.81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2002.25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3239.04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2826.45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3244.98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3244.98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3259.7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2835.34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2819.08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2695.66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2835.34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1902.9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2855.31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2700.99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2679.57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3239.04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2695.66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2819.08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2449.1</v>
      </c>
      <c r="E35" s="177" t="str">
        <f>'Excel Sheet'!$D68</f>
        <v>BFR: Maple Valley 230kV Bus Section #3 &amp; Klahanie</v>
      </c>
      <c r="F35" s="178" t="str">
        <f>'Excel Sheet'!$C68</f>
        <v>Branch MAPLE VL (40689)  TO  SNOK S1 (41004)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2679.57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4642.232666666666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2138.24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2333.76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2228.86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3155.85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2333.76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3130.42</v>
      </c>
      <c r="V23" s="112" t="str">
        <f>E29</f>
        <v>BFR: Maple Valley 230kV Bus Section #3 &amp; Klahanie</v>
      </c>
      <c r="W23" s="111" t="str">
        <f>F29</f>
        <v>Branch MAPLE VL (40689)  TO  SNOK S1 (41004)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2941.45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2575.3</v>
      </c>
      <c r="V24" s="108" t="str">
        <f>E32</f>
        <v>BFR: Maple Valley 230kV Bus Section #3</v>
      </c>
      <c r="W24" s="109" t="str">
        <f>F32</f>
        <v>Branch MAPLE VL (40689)  TO  SNOK S1 (41004)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3056.32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2067.82</v>
      </c>
      <c r="V25" s="108" t="str">
        <f>E35</f>
        <v>BFR: Maple Valley 230kV Bus Section #3 &amp; Klahanie</v>
      </c>
      <c r="W25" s="109" t="str">
        <f>F35</f>
        <v>Branch MAPLE VL (40689)  TO  SNOK S1 (41004)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3155.85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2228.86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3167.51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3056.32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3173.01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3173.01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3130.42</v>
      </c>
      <c r="E29" s="57" t="str">
        <f>'Excel Sheet'!D79</f>
        <v>BFR: Maple Valley 230kV Bus Section #3 &amp; Klahanie</v>
      </c>
      <c r="F29" s="58" t="str">
        <f>'Excel Sheet'!C79</f>
        <v>Branch MAPLE VL (40689)  TO  SNOK S1 (41004)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2760.19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2752.68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2613.17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2760.19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2138.24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2575.3</v>
      </c>
      <c r="E32" s="57" t="str">
        <f>'Excel Sheet'!D82</f>
        <v>BFR: Maple Valley 230kV Bus Section #3</v>
      </c>
      <c r="F32" s="58" t="str">
        <f>'Excel Sheet'!C82</f>
        <v>Branch MAPLE VL (40689)  TO  SNOK S1 (41004)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2941.45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2580.3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3167.51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2613.17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2752.68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2067.82</v>
      </c>
      <c r="E35" s="59" t="str">
        <f>'Excel Sheet'!D85</f>
        <v>BFR: Maple Valley 230kV Bus Section #3 &amp; Klahanie</v>
      </c>
      <c r="F35" s="60" t="str">
        <f>'Excel Sheet'!C85</f>
        <v>Branch MAPLE VL (40689)  TO  SNOK S1 (41004)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2580.3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79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404.03</v>
      </c>
      <c r="D3" s="205">
        <f>'Excel Sheet'!I20</f>
        <v>782.94</v>
      </c>
      <c r="E3" s="206">
        <f>'Excel Sheet'!I37</f>
        <v>524.37</v>
      </c>
      <c r="F3" s="206">
        <f>'Excel Sheet'!I54</f>
        <v>1902.9</v>
      </c>
      <c r="G3" s="207">
        <f>'Excel Sheet'!I71</f>
        <v>2138.24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532.88</v>
      </c>
      <c r="D4" s="209">
        <f>'Excel Sheet'!I21</f>
        <v>907.41</v>
      </c>
      <c r="E4" s="209">
        <f>'Excel Sheet'!I38</f>
        <v>644.36</v>
      </c>
      <c r="F4" s="209">
        <f>'Excel Sheet'!I55</f>
        <v>2002.25</v>
      </c>
      <c r="G4" s="210">
        <f>'Excel Sheet'!I72</f>
        <v>2228.86</v>
      </c>
      <c r="H4" s="122"/>
      <c r="I4" s="190"/>
      <c r="J4" s="249" t="s">
        <v>26</v>
      </c>
      <c r="K4" s="250"/>
      <c r="L4" s="200" t="s">
        <v>64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702.4</v>
      </c>
      <c r="D5" s="209">
        <f>'Excel Sheet'!I22</f>
        <v>1023.98</v>
      </c>
      <c r="E5" s="209">
        <f>'Excel Sheet'!I39</f>
        <v>757.39</v>
      </c>
      <c r="F5" s="209">
        <f>'Excel Sheet'!I56</f>
        <v>2115.19</v>
      </c>
      <c r="G5" s="210">
        <f>'Excel Sheet'!I73</f>
        <v>2333.76</v>
      </c>
      <c r="H5" s="122"/>
      <c r="I5" s="190"/>
      <c r="J5" s="259" t="s">
        <v>27</v>
      </c>
      <c r="K5" s="260"/>
      <c r="L5" s="200" t="s">
        <v>63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1423.17</v>
      </c>
      <c r="D6" s="209">
        <f>'Excel Sheet'!I23</f>
        <v>1739.5</v>
      </c>
      <c r="E6" s="209">
        <f>'Excel Sheet'!I40</f>
        <v>1460.23</v>
      </c>
      <c r="F6" s="209">
        <f>'Excel Sheet'!I57</f>
        <v>2700.99</v>
      </c>
      <c r="G6" s="210">
        <f>'Excel Sheet'!I74</f>
        <v>2941.45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1573.5</v>
      </c>
      <c r="D7" s="209">
        <f>'Excel Sheet'!I24</f>
        <v>1860.77</v>
      </c>
      <c r="E7" s="209">
        <f>'Excel Sheet'!I41</f>
        <v>1572.8</v>
      </c>
      <c r="F7" s="209">
        <f>'Excel Sheet'!I58</f>
        <v>2826.45</v>
      </c>
      <c r="G7" s="210">
        <f>'Excel Sheet'!I75</f>
        <v>3056.32</v>
      </c>
      <c r="H7" s="122"/>
      <c r="I7" s="190"/>
      <c r="J7" s="259" t="s">
        <v>30</v>
      </c>
      <c r="K7" s="260"/>
      <c r="L7" s="200" t="str">
        <f>IF(MID(L11,4,1)="R",MID(L11,1,5),MID(L11,1,3))</f>
        <v>003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1698.11</v>
      </c>
      <c r="D8" s="209">
        <f>'Excel Sheet'!I25</f>
        <v>1969.97</v>
      </c>
      <c r="E8" s="209">
        <f>'Excel Sheet'!I42</f>
        <v>1690.65</v>
      </c>
      <c r="F8" s="209">
        <f>'Excel Sheet'!I59</f>
        <v>2926.81</v>
      </c>
      <c r="G8" s="210">
        <f>'Excel Sheet'!I76</f>
        <v>3155.85</v>
      </c>
      <c r="H8" s="122"/>
      <c r="I8" s="190"/>
      <c r="J8" s="249" t="s">
        <v>31</v>
      </c>
      <c r="K8" s="250"/>
      <c r="L8" s="201" t="s">
        <v>66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3198.46</v>
      </c>
      <c r="D9" s="209">
        <f>'Excel Sheet'!I26</f>
        <v>3466.8</v>
      </c>
      <c r="E9" s="209">
        <f>'Excel Sheet'!I43</f>
        <v>3154.62</v>
      </c>
      <c r="F9" s="209">
        <f>'Excel Sheet'!I60</f>
        <v>3239.04</v>
      </c>
      <c r="G9" s="210">
        <f>'Excel Sheet'!I77</f>
        <v>3167.51</v>
      </c>
      <c r="H9" s="122"/>
      <c r="I9" s="190"/>
      <c r="J9" s="249" t="s">
        <v>28</v>
      </c>
      <c r="K9" s="250"/>
      <c r="L9" s="200" t="s">
        <v>65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3307.92</v>
      </c>
      <c r="D10" s="212">
        <f>'Excel Sheet'!I27</f>
        <v>3501.34</v>
      </c>
      <c r="E10" s="212">
        <f>'Excel Sheet'!I44</f>
        <v>3259.61</v>
      </c>
      <c r="F10" s="212">
        <f>'Excel Sheet'!I61</f>
        <v>3244.98</v>
      </c>
      <c r="G10" s="213">
        <f>'Excel Sheet'!I78</f>
        <v>3173.01</v>
      </c>
      <c r="H10" s="122"/>
      <c r="I10" s="190"/>
      <c r="J10" s="249" t="s">
        <v>37</v>
      </c>
      <c r="K10" s="250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3425.06</v>
      </c>
      <c r="D11" s="209">
        <f>'Excel Sheet'!I28</f>
        <v>3519.16</v>
      </c>
      <c r="E11" s="209">
        <f>'Excel Sheet'!I45</f>
        <v>3393.41</v>
      </c>
      <c r="F11" s="209">
        <f>'Excel Sheet'!I62</f>
        <v>3259.7</v>
      </c>
      <c r="G11" s="210">
        <f>'Excel Sheet'!I79</f>
        <v>3130.42</v>
      </c>
      <c r="H11" s="122"/>
      <c r="I11" s="190"/>
      <c r="J11" s="247" t="s">
        <v>62</v>
      </c>
      <c r="K11" s="248"/>
      <c r="L11" s="235" t="str">
        <f>'Excel Sheet'!A87</f>
        <v>003WINTER09v2NSH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2216.92</v>
      </c>
      <c r="D12" s="209">
        <f>'Excel Sheet'!I29</f>
        <v>2817.63</v>
      </c>
      <c r="E12" s="209">
        <f>'Excel Sheet'!I46</f>
        <v>3035.71</v>
      </c>
      <c r="F12" s="209">
        <f>'Excel Sheet'!I63</f>
        <v>2819.08</v>
      </c>
      <c r="G12" s="210">
        <f>'Excel Sheet'!I80</f>
        <v>2752.68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3090.08</v>
      </c>
      <c r="D13" s="209">
        <f>'Excel Sheet'!I30</f>
        <v>3105.86</v>
      </c>
      <c r="E13" s="209">
        <f>'Excel Sheet'!I47</f>
        <v>3045.24</v>
      </c>
      <c r="F13" s="209">
        <f>'Excel Sheet'!I64</f>
        <v>2835.34</v>
      </c>
      <c r="G13" s="210">
        <f>'Excel Sheet'!I81</f>
        <v>2760.19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3198.67</v>
      </c>
      <c r="D14" s="209">
        <f>'Excel Sheet'!I31</f>
        <v>3120.19</v>
      </c>
      <c r="E14" s="209">
        <f>'Excel Sheet'!I48</f>
        <v>3054.06</v>
      </c>
      <c r="F14" s="209">
        <f>'Excel Sheet'!I65</f>
        <v>2855.31</v>
      </c>
      <c r="G14" s="210">
        <f>'Excel Sheet'!I82</f>
        <v>2575.3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3039.58</v>
      </c>
      <c r="D15" s="209">
        <f>'Excel Sheet'!I32</f>
        <v>2955.38</v>
      </c>
      <c r="E15" s="209">
        <f>'Excel Sheet'!I49</f>
        <v>2899.45</v>
      </c>
      <c r="F15" s="209">
        <f>'Excel Sheet'!I66</f>
        <v>2679.57</v>
      </c>
      <c r="G15" s="215">
        <f>'Excel Sheet'!I83</f>
        <v>2580.3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3058.35</v>
      </c>
      <c r="D16" s="209">
        <f>'Excel Sheet'!I33</f>
        <v>2969.53</v>
      </c>
      <c r="E16" s="209">
        <f>'Excel Sheet'!I50</f>
        <v>2904.06</v>
      </c>
      <c r="F16" s="209">
        <f>'Excel Sheet'!I67</f>
        <v>2695.66</v>
      </c>
      <c r="G16" s="215">
        <f>'Excel Sheet'!I84</f>
        <v>2613.17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3061.43</v>
      </c>
      <c r="D17" s="217">
        <f>'Excel Sheet'!I34</f>
        <v>2982.67</v>
      </c>
      <c r="E17" s="217">
        <f>'Excel Sheet'!I51</f>
        <v>2911.74</v>
      </c>
      <c r="F17" s="217">
        <f>'Excel Sheet'!I68</f>
        <v>2449.1</v>
      </c>
      <c r="G17" s="215">
        <f>'Excel Sheet'!I85</f>
        <v>2067.82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56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003</v>
      </c>
      <c r="J1" s="271" t="str">
        <f>Results!L2</f>
        <v>Bothell-Sammamish (PSE) #1 230kV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61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6652.416666666667</v>
      </c>
      <c r="D5" s="223">
        <f>'Excel Sheet'!I3</f>
        <v>404.03</v>
      </c>
      <c r="E5" s="223">
        <f>'Excel Sheet'!I4</f>
        <v>532.88</v>
      </c>
      <c r="F5" s="223">
        <f>'Excel Sheet'!I5</f>
        <v>702.4</v>
      </c>
      <c r="G5" s="223">
        <f>'Excel Sheet'!I6</f>
        <v>1423.17</v>
      </c>
      <c r="H5" s="223">
        <f>'Excel Sheet'!I7</f>
        <v>1573.5</v>
      </c>
      <c r="I5" s="233">
        <f>'Excel Sheet'!I8</f>
        <v>1698.11</v>
      </c>
      <c r="J5" s="223">
        <f>'Excel Sheet'!I9</f>
        <v>3198.46</v>
      </c>
      <c r="K5" s="233">
        <f>'Excel Sheet'!I10</f>
        <v>3307.92</v>
      </c>
      <c r="L5" s="223">
        <f>'Excel Sheet'!I11</f>
        <v>3425.06</v>
      </c>
      <c r="M5" s="223">
        <f>'Excel Sheet'!I12</f>
        <v>2216.92</v>
      </c>
      <c r="N5" s="223">
        <f>'Excel Sheet'!I13</f>
        <v>3090.08</v>
      </c>
      <c r="O5" s="223">
        <f>'Excel Sheet'!I14</f>
        <v>3198.67</v>
      </c>
      <c r="P5" s="227">
        <f>'Excel Sheet'!I15</f>
        <v>3039.58</v>
      </c>
      <c r="Q5" s="227">
        <f>'Excel Sheet'!I16</f>
        <v>3058.35</v>
      </c>
      <c r="R5" s="227">
        <f>'Excel Sheet'!I17</f>
        <v>3061.43</v>
      </c>
    </row>
    <row r="6" spans="2:18" s="54" customFormat="1" ht="14.25">
      <c r="B6" s="222" t="str">
        <f>'Excel Sheet'!A19</f>
        <v>35F</v>
      </c>
      <c r="C6" s="223">
        <f>AVERAGE('Excel Sheet'!H20:H34)</f>
        <v>6324.850666666667</v>
      </c>
      <c r="D6" s="223">
        <f>'Excel Sheet'!I20</f>
        <v>782.94</v>
      </c>
      <c r="E6" s="223">
        <f>'Excel Sheet'!I21</f>
        <v>907.41</v>
      </c>
      <c r="F6" s="223">
        <f>'Excel Sheet'!I22</f>
        <v>1023.98</v>
      </c>
      <c r="G6" s="223">
        <f>'Excel Sheet'!I23</f>
        <v>1739.5</v>
      </c>
      <c r="H6" s="223">
        <f>'Excel Sheet'!I24</f>
        <v>1860.77</v>
      </c>
      <c r="I6" s="223">
        <f>'Excel Sheet'!I25</f>
        <v>1969.97</v>
      </c>
      <c r="J6" s="223">
        <f>'Excel Sheet'!I26</f>
        <v>3466.8</v>
      </c>
      <c r="K6" s="223">
        <f>'Excel Sheet'!I27</f>
        <v>3501.34</v>
      </c>
      <c r="L6" s="223">
        <f>'Excel Sheet'!I28</f>
        <v>3519.16</v>
      </c>
      <c r="M6" s="223">
        <f>'Excel Sheet'!I29</f>
        <v>2817.63</v>
      </c>
      <c r="N6" s="223">
        <f>'Excel Sheet'!I30</f>
        <v>3105.86</v>
      </c>
      <c r="O6" s="223">
        <f>'Excel Sheet'!I31</f>
        <v>3120.19</v>
      </c>
      <c r="P6" s="223">
        <f>'Excel Sheet'!I32</f>
        <v>2955.38</v>
      </c>
      <c r="Q6" s="223">
        <f>'Excel Sheet'!I33</f>
        <v>2969.53</v>
      </c>
      <c r="R6" s="223">
        <f>'Excel Sheet'!I34</f>
        <v>2982.67</v>
      </c>
    </row>
    <row r="7" spans="2:18" s="54" customFormat="1" ht="14.25">
      <c r="B7" s="222" t="str">
        <f>'Excel Sheet'!A36</f>
        <v>45F</v>
      </c>
      <c r="C7" s="223">
        <f>AVERAGE('Excel Sheet'!H37:H51)</f>
        <v>6038.723333333333</v>
      </c>
      <c r="D7" s="223">
        <f>'Excel Sheet'!I37</f>
        <v>524.37</v>
      </c>
      <c r="E7" s="223">
        <f>'Excel Sheet'!I38</f>
        <v>644.36</v>
      </c>
      <c r="F7" s="223">
        <f>'Excel Sheet'!I39</f>
        <v>757.39</v>
      </c>
      <c r="G7" s="223">
        <f>'Excel Sheet'!I40</f>
        <v>1460.23</v>
      </c>
      <c r="H7" s="223">
        <f>'Excel Sheet'!I41</f>
        <v>1572.8</v>
      </c>
      <c r="I7" s="223">
        <f>'Excel Sheet'!I42</f>
        <v>1690.65</v>
      </c>
      <c r="J7" s="223">
        <f>'Excel Sheet'!I43</f>
        <v>3154.62</v>
      </c>
      <c r="K7" s="223">
        <f>'Excel Sheet'!I44</f>
        <v>3259.61</v>
      </c>
      <c r="L7" s="223">
        <f>'Excel Sheet'!I45</f>
        <v>3393.41</v>
      </c>
      <c r="M7" s="223">
        <f>'Excel Sheet'!I46</f>
        <v>3035.71</v>
      </c>
      <c r="N7" s="223">
        <f>'Excel Sheet'!I47</f>
        <v>3045.24</v>
      </c>
      <c r="O7" s="223">
        <f>'Excel Sheet'!I48</f>
        <v>3054.06</v>
      </c>
      <c r="P7" s="223">
        <f>'Excel Sheet'!I49</f>
        <v>2899.45</v>
      </c>
      <c r="Q7" s="223">
        <f>'Excel Sheet'!I50</f>
        <v>2904.06</v>
      </c>
      <c r="R7" s="223">
        <f>'Excel Sheet'!I51</f>
        <v>2911.74</v>
      </c>
    </row>
    <row r="8" spans="2:18" s="54" customFormat="1" ht="14.25">
      <c r="B8" s="222" t="str">
        <f>'Excel Sheet'!A53</f>
        <v>60F</v>
      </c>
      <c r="C8" s="223">
        <f>AVERAGE('Excel Sheet'!H54:H68)</f>
        <v>4974.602000000001</v>
      </c>
      <c r="D8" s="223">
        <f>'Excel Sheet'!I54</f>
        <v>1902.9</v>
      </c>
      <c r="E8" s="223">
        <f>'Excel Sheet'!I55</f>
        <v>2002.25</v>
      </c>
      <c r="F8" s="223">
        <f>'Excel Sheet'!I56</f>
        <v>2115.19</v>
      </c>
      <c r="G8" s="223">
        <f>'Excel Sheet'!I57</f>
        <v>2700.99</v>
      </c>
      <c r="H8" s="223">
        <f>'Excel Sheet'!I58</f>
        <v>2826.45</v>
      </c>
      <c r="I8" s="223">
        <f>'Excel Sheet'!I59</f>
        <v>2926.81</v>
      </c>
      <c r="J8" s="223">
        <f>'Excel Sheet'!I60</f>
        <v>3239.04</v>
      </c>
      <c r="K8" s="223">
        <f>'Excel Sheet'!I61</f>
        <v>3244.98</v>
      </c>
      <c r="L8" s="223">
        <f>'Excel Sheet'!I62</f>
        <v>3259.7</v>
      </c>
      <c r="M8" s="223">
        <f>'Excel Sheet'!I63</f>
        <v>2819.08</v>
      </c>
      <c r="N8" s="223">
        <f>'Excel Sheet'!I64</f>
        <v>2835.34</v>
      </c>
      <c r="O8" s="223">
        <f>'Excel Sheet'!I65</f>
        <v>2855.31</v>
      </c>
      <c r="P8" s="223">
        <f>'Excel Sheet'!I66</f>
        <v>2679.57</v>
      </c>
      <c r="Q8" s="223">
        <f>'Excel Sheet'!I67</f>
        <v>2695.66</v>
      </c>
      <c r="R8" s="223">
        <f>'Excel Sheet'!I68</f>
        <v>2449.1</v>
      </c>
    </row>
    <row r="9" spans="2:18" s="54" customFormat="1" ht="14.25">
      <c r="B9" s="222" t="str">
        <f>'Excel Sheet'!A70</f>
        <v>70F</v>
      </c>
      <c r="C9" s="223">
        <f>AVERAGE('Excel Sheet'!H71:H85)</f>
        <v>4642.232666666666</v>
      </c>
      <c r="D9" s="223">
        <f>'Excel Sheet'!I71</f>
        <v>2138.24</v>
      </c>
      <c r="E9" s="223">
        <f>'Excel Sheet'!I72</f>
        <v>2228.86</v>
      </c>
      <c r="F9" s="223">
        <f>'Excel Sheet'!I73</f>
        <v>2333.76</v>
      </c>
      <c r="G9" s="223">
        <f>'Excel Sheet'!I74</f>
        <v>2941.45</v>
      </c>
      <c r="H9" s="223">
        <f>'Excel Sheet'!I75</f>
        <v>3056.32</v>
      </c>
      <c r="I9" s="223">
        <f>'Excel Sheet'!I76</f>
        <v>3155.85</v>
      </c>
      <c r="J9" s="223">
        <f>'Excel Sheet'!I77</f>
        <v>3167.51</v>
      </c>
      <c r="K9" s="223">
        <f>'Excel Sheet'!I78</f>
        <v>3173.01</v>
      </c>
      <c r="L9" s="223">
        <f>'Excel Sheet'!I79</f>
        <v>3130.42</v>
      </c>
      <c r="M9" s="223">
        <f>'Excel Sheet'!I80</f>
        <v>2752.68</v>
      </c>
      <c r="N9" s="223">
        <f>'Excel Sheet'!I81</f>
        <v>2760.19</v>
      </c>
      <c r="O9" s="223">
        <f>'Excel Sheet'!I82</f>
        <v>2575.3</v>
      </c>
      <c r="P9" s="223">
        <f>'Excel Sheet'!I83</f>
        <v>2580.3</v>
      </c>
      <c r="Q9" s="223">
        <f>'Excel Sheet'!I84</f>
        <v>2613.17</v>
      </c>
      <c r="R9" s="223">
        <f>'Excel Sheet'!I85</f>
        <v>2067.82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4">
      <selection activeCell="A1" sqref="A1:IV16384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67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59</v>
      </c>
      <c r="J2" t="s">
        <v>60</v>
      </c>
      <c r="K2" t="s">
        <v>80</v>
      </c>
    </row>
    <row r="3" spans="1:11" ht="12.75">
      <c r="A3" t="s">
        <v>51</v>
      </c>
      <c r="B3">
        <v>403.09</v>
      </c>
      <c r="C3" t="s">
        <v>57</v>
      </c>
      <c r="D3" t="s">
        <v>58</v>
      </c>
      <c r="E3">
        <v>8.52</v>
      </c>
      <c r="F3">
        <v>473.95</v>
      </c>
      <c r="G3">
        <v>473.85</v>
      </c>
      <c r="H3">
        <v>6655.06</v>
      </c>
      <c r="I3">
        <v>404.03</v>
      </c>
      <c r="J3">
        <v>44.54</v>
      </c>
      <c r="K3" t="s">
        <v>81</v>
      </c>
    </row>
    <row r="4" spans="1:11" ht="12.75">
      <c r="A4" t="s">
        <v>6</v>
      </c>
      <c r="B4">
        <v>531.91</v>
      </c>
      <c r="C4" t="s">
        <v>57</v>
      </c>
      <c r="D4" t="s">
        <v>58</v>
      </c>
      <c r="E4">
        <v>8.52</v>
      </c>
      <c r="F4">
        <v>473.88</v>
      </c>
      <c r="G4">
        <v>473.84</v>
      </c>
      <c r="H4">
        <v>6584.1</v>
      </c>
      <c r="I4">
        <v>532.88</v>
      </c>
      <c r="J4">
        <v>149.34</v>
      </c>
      <c r="K4" t="s">
        <v>81</v>
      </c>
    </row>
    <row r="5" spans="1:11" ht="12.75">
      <c r="A5" t="s">
        <v>3</v>
      </c>
      <c r="B5">
        <v>702</v>
      </c>
      <c r="C5" t="s">
        <v>57</v>
      </c>
      <c r="D5" t="s">
        <v>58</v>
      </c>
      <c r="E5">
        <v>8.52</v>
      </c>
      <c r="F5">
        <v>476.29</v>
      </c>
      <c r="G5">
        <v>476.23</v>
      </c>
      <c r="H5">
        <v>6596.38</v>
      </c>
      <c r="I5">
        <v>702.4</v>
      </c>
      <c r="J5">
        <v>283.39</v>
      </c>
      <c r="K5" t="s">
        <v>81</v>
      </c>
    </row>
    <row r="6" spans="1:11" ht="12.75">
      <c r="A6" t="s">
        <v>0</v>
      </c>
      <c r="B6">
        <v>1427.04</v>
      </c>
      <c r="C6" t="s">
        <v>57</v>
      </c>
      <c r="D6" t="s">
        <v>58</v>
      </c>
      <c r="E6">
        <v>8.52</v>
      </c>
      <c r="F6">
        <v>485.01</v>
      </c>
      <c r="G6">
        <v>484.85</v>
      </c>
      <c r="H6">
        <v>6651.91</v>
      </c>
      <c r="I6">
        <v>1423.17</v>
      </c>
      <c r="J6">
        <v>681.22</v>
      </c>
      <c r="K6" t="s">
        <v>81</v>
      </c>
    </row>
    <row r="7" spans="1:11" ht="12.75">
      <c r="A7" t="s">
        <v>7</v>
      </c>
      <c r="B7">
        <v>1578.15</v>
      </c>
      <c r="C7" t="s">
        <v>57</v>
      </c>
      <c r="D7" t="s">
        <v>58</v>
      </c>
      <c r="E7">
        <v>8.52</v>
      </c>
      <c r="F7">
        <v>486.71</v>
      </c>
      <c r="G7">
        <v>486.52</v>
      </c>
      <c r="H7">
        <v>6585.12</v>
      </c>
      <c r="I7">
        <v>1573.5</v>
      </c>
      <c r="J7">
        <v>801.23</v>
      </c>
      <c r="K7" t="s">
        <v>81</v>
      </c>
    </row>
    <row r="8" spans="1:11" ht="12.75">
      <c r="A8" t="s">
        <v>4</v>
      </c>
      <c r="B8">
        <v>1703.25</v>
      </c>
      <c r="C8" t="s">
        <v>57</v>
      </c>
      <c r="D8" t="s">
        <v>58</v>
      </c>
      <c r="E8">
        <v>8.52</v>
      </c>
      <c r="F8">
        <v>487.26</v>
      </c>
      <c r="G8">
        <v>487.17</v>
      </c>
      <c r="H8">
        <v>6600.56</v>
      </c>
      <c r="I8">
        <v>1698.11</v>
      </c>
      <c r="J8">
        <v>901.18</v>
      </c>
      <c r="K8" t="s">
        <v>81</v>
      </c>
    </row>
    <row r="9" spans="1:11" ht="12.75">
      <c r="A9" t="s">
        <v>1</v>
      </c>
      <c r="B9">
        <v>3214.02</v>
      </c>
      <c r="C9" t="s">
        <v>57</v>
      </c>
      <c r="D9" t="s">
        <v>58</v>
      </c>
      <c r="E9">
        <v>8.52</v>
      </c>
      <c r="F9">
        <v>490.6</v>
      </c>
      <c r="G9">
        <v>490.79</v>
      </c>
      <c r="H9">
        <v>6698.74</v>
      </c>
      <c r="I9">
        <v>3198.46</v>
      </c>
      <c r="J9">
        <v>1776.08</v>
      </c>
      <c r="K9" t="s">
        <v>81</v>
      </c>
    </row>
    <row r="10" spans="1:11" ht="12.75">
      <c r="A10" t="s">
        <v>8</v>
      </c>
      <c r="B10">
        <v>3324.91</v>
      </c>
      <c r="C10" t="s">
        <v>57</v>
      </c>
      <c r="D10" t="s">
        <v>58</v>
      </c>
      <c r="E10">
        <v>8.52</v>
      </c>
      <c r="F10">
        <v>490.33</v>
      </c>
      <c r="G10">
        <v>490.29</v>
      </c>
      <c r="H10">
        <v>6636.58</v>
      </c>
      <c r="I10">
        <v>3307.92</v>
      </c>
      <c r="J10">
        <v>1876.36</v>
      </c>
      <c r="K10" t="s">
        <v>81</v>
      </c>
    </row>
    <row r="11" spans="1:11" ht="12.75">
      <c r="A11" t="s">
        <v>5</v>
      </c>
      <c r="B11">
        <v>3442.81</v>
      </c>
      <c r="C11" t="s">
        <v>57</v>
      </c>
      <c r="D11" t="s">
        <v>58</v>
      </c>
      <c r="E11">
        <v>8.52</v>
      </c>
      <c r="F11">
        <v>490.34</v>
      </c>
      <c r="G11">
        <v>490.28</v>
      </c>
      <c r="H11">
        <v>6657.4</v>
      </c>
      <c r="I11">
        <v>3425.06</v>
      </c>
      <c r="J11">
        <v>1981.07</v>
      </c>
      <c r="K11" t="s">
        <v>81</v>
      </c>
    </row>
    <row r="12" spans="1:11" ht="12.75">
      <c r="A12" t="s">
        <v>2</v>
      </c>
      <c r="B12">
        <v>2227.44</v>
      </c>
      <c r="C12" t="s">
        <v>70</v>
      </c>
      <c r="D12" t="s">
        <v>71</v>
      </c>
      <c r="E12">
        <v>31.42</v>
      </c>
      <c r="F12">
        <v>1037.58</v>
      </c>
      <c r="G12">
        <v>1364.47</v>
      </c>
      <c r="H12">
        <v>6701.88</v>
      </c>
      <c r="I12">
        <v>2216.92</v>
      </c>
      <c r="J12">
        <v>1441.22</v>
      </c>
      <c r="K12" t="s">
        <v>81</v>
      </c>
    </row>
    <row r="13" spans="1:11" ht="12.75">
      <c r="A13" t="s">
        <v>9</v>
      </c>
      <c r="B13">
        <v>3106.61</v>
      </c>
      <c r="C13" t="s">
        <v>70</v>
      </c>
      <c r="D13" t="s">
        <v>72</v>
      </c>
      <c r="E13">
        <v>31.42</v>
      </c>
      <c r="F13">
        <v>1325.25</v>
      </c>
      <c r="G13">
        <v>1215.81</v>
      </c>
      <c r="H13">
        <v>6654.81</v>
      </c>
      <c r="I13">
        <v>3090.08</v>
      </c>
      <c r="J13">
        <v>1952.36</v>
      </c>
      <c r="K13" t="s">
        <v>81</v>
      </c>
    </row>
    <row r="14" spans="1:11" ht="12.75">
      <c r="A14" t="s">
        <v>10</v>
      </c>
      <c r="B14">
        <v>3216.15</v>
      </c>
      <c r="C14" t="s">
        <v>73</v>
      </c>
      <c r="D14" t="s">
        <v>74</v>
      </c>
      <c r="E14">
        <v>-38.97</v>
      </c>
      <c r="F14">
        <v>-512.54</v>
      </c>
      <c r="G14">
        <v>-511.99</v>
      </c>
      <c r="H14">
        <v>6673.35</v>
      </c>
      <c r="I14">
        <v>3198.67</v>
      </c>
      <c r="J14">
        <v>2039.53</v>
      </c>
      <c r="K14" t="s">
        <v>81</v>
      </c>
    </row>
    <row r="15" spans="1:11" ht="12.75">
      <c r="A15" t="s">
        <v>11</v>
      </c>
      <c r="B15">
        <v>3053.48</v>
      </c>
      <c r="C15" t="s">
        <v>73</v>
      </c>
      <c r="D15" t="s">
        <v>74</v>
      </c>
      <c r="E15">
        <v>-38.97</v>
      </c>
      <c r="F15">
        <v>-512.6</v>
      </c>
      <c r="G15">
        <v>-512.01</v>
      </c>
      <c r="H15">
        <v>6734.67</v>
      </c>
      <c r="I15">
        <v>3039.58</v>
      </c>
      <c r="J15">
        <v>2043.1</v>
      </c>
      <c r="K15" t="s">
        <v>81</v>
      </c>
    </row>
    <row r="16" spans="1:11" ht="12.75">
      <c r="A16" t="s">
        <v>13</v>
      </c>
      <c r="B16">
        <v>3072.81</v>
      </c>
      <c r="C16" t="s">
        <v>73</v>
      </c>
      <c r="D16" t="s">
        <v>74</v>
      </c>
      <c r="E16">
        <v>-38.97</v>
      </c>
      <c r="F16">
        <v>-515.32</v>
      </c>
      <c r="G16">
        <v>-514.74</v>
      </c>
      <c r="H16">
        <v>6669.6</v>
      </c>
      <c r="I16">
        <v>3058.35</v>
      </c>
      <c r="J16">
        <v>2089.35</v>
      </c>
      <c r="K16" t="s">
        <v>81</v>
      </c>
    </row>
    <row r="17" spans="1:11" ht="12.75">
      <c r="A17" t="s">
        <v>14</v>
      </c>
      <c r="B17">
        <v>3076.27</v>
      </c>
      <c r="C17" t="s">
        <v>73</v>
      </c>
      <c r="D17" t="s">
        <v>74</v>
      </c>
      <c r="E17">
        <v>-38.97</v>
      </c>
      <c r="F17">
        <v>-516.33</v>
      </c>
      <c r="G17">
        <v>-515.77</v>
      </c>
      <c r="H17">
        <v>6686.09</v>
      </c>
      <c r="I17">
        <v>3061.43</v>
      </c>
      <c r="J17">
        <v>2112.61</v>
      </c>
      <c r="K17" t="s">
        <v>81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59</v>
      </c>
      <c r="J19" t="s">
        <v>60</v>
      </c>
      <c r="K19" t="s">
        <v>80</v>
      </c>
    </row>
    <row r="20" spans="1:11" ht="12.75">
      <c r="A20" t="s">
        <v>51</v>
      </c>
      <c r="B20">
        <v>784.44</v>
      </c>
      <c r="C20" t="s">
        <v>57</v>
      </c>
      <c r="D20" t="s">
        <v>58</v>
      </c>
      <c r="E20">
        <v>8.52</v>
      </c>
      <c r="F20">
        <v>469.97</v>
      </c>
      <c r="G20">
        <v>469.77</v>
      </c>
      <c r="H20">
        <v>6320.07</v>
      </c>
      <c r="I20">
        <v>782.94</v>
      </c>
      <c r="J20">
        <v>299.11</v>
      </c>
      <c r="K20" t="s">
        <v>81</v>
      </c>
    </row>
    <row r="21" spans="1:11" ht="12.75">
      <c r="A21" t="s">
        <v>6</v>
      </c>
      <c r="B21">
        <v>909.15</v>
      </c>
      <c r="C21" t="s">
        <v>57</v>
      </c>
      <c r="D21" t="s">
        <v>58</v>
      </c>
      <c r="E21">
        <v>8.52</v>
      </c>
      <c r="F21">
        <v>470.35</v>
      </c>
      <c r="G21">
        <v>470.16</v>
      </c>
      <c r="H21">
        <v>6250.75</v>
      </c>
      <c r="I21">
        <v>907.41</v>
      </c>
      <c r="J21">
        <v>401.22</v>
      </c>
      <c r="K21" t="s">
        <v>81</v>
      </c>
    </row>
    <row r="22" spans="1:11" ht="12.75">
      <c r="A22" t="s">
        <v>3</v>
      </c>
      <c r="B22">
        <v>1025.97</v>
      </c>
      <c r="C22" t="s">
        <v>57</v>
      </c>
      <c r="D22" t="s">
        <v>58</v>
      </c>
      <c r="E22">
        <v>8.52</v>
      </c>
      <c r="F22">
        <v>470.54</v>
      </c>
      <c r="G22">
        <v>470.34</v>
      </c>
      <c r="H22">
        <v>6264.15</v>
      </c>
      <c r="I22">
        <v>1023.98</v>
      </c>
      <c r="J22">
        <v>497.86</v>
      </c>
      <c r="K22" t="s">
        <v>81</v>
      </c>
    </row>
    <row r="23" spans="1:11" ht="12.75">
      <c r="A23" t="s">
        <v>0</v>
      </c>
      <c r="B23">
        <v>1742.76</v>
      </c>
      <c r="C23" t="s">
        <v>57</v>
      </c>
      <c r="D23" t="s">
        <v>58</v>
      </c>
      <c r="E23">
        <v>8.52</v>
      </c>
      <c r="F23">
        <v>478.57</v>
      </c>
      <c r="G23">
        <v>478.56</v>
      </c>
      <c r="H23">
        <v>6323.88</v>
      </c>
      <c r="I23">
        <v>1739.5</v>
      </c>
      <c r="J23">
        <v>894.25</v>
      </c>
      <c r="K23" t="s">
        <v>81</v>
      </c>
    </row>
    <row r="24" spans="1:11" ht="12.75">
      <c r="A24" t="s">
        <v>7</v>
      </c>
      <c r="B24">
        <v>1865.89</v>
      </c>
      <c r="C24" t="s">
        <v>57</v>
      </c>
      <c r="D24" t="s">
        <v>58</v>
      </c>
      <c r="E24">
        <v>8.52</v>
      </c>
      <c r="F24">
        <v>479.03</v>
      </c>
      <c r="G24">
        <v>479.21</v>
      </c>
      <c r="H24">
        <v>6257.72</v>
      </c>
      <c r="I24">
        <v>1860.77</v>
      </c>
      <c r="J24">
        <v>993.19</v>
      </c>
      <c r="K24" t="s">
        <v>81</v>
      </c>
    </row>
    <row r="25" spans="1:11" ht="12.75">
      <c r="A25" t="s">
        <v>4</v>
      </c>
      <c r="B25">
        <v>1974.97</v>
      </c>
      <c r="C25" t="s">
        <v>57</v>
      </c>
      <c r="D25" t="s">
        <v>58</v>
      </c>
      <c r="E25">
        <v>8.52</v>
      </c>
      <c r="F25">
        <v>479.56</v>
      </c>
      <c r="G25">
        <v>478.73</v>
      </c>
      <c r="H25">
        <v>6274.17</v>
      </c>
      <c r="I25">
        <v>1969.97</v>
      </c>
      <c r="J25">
        <v>1084.72</v>
      </c>
      <c r="K25" t="s">
        <v>81</v>
      </c>
    </row>
    <row r="26" spans="1:11" ht="12.75">
      <c r="A26" t="s">
        <v>1</v>
      </c>
      <c r="B26">
        <v>3486.37</v>
      </c>
      <c r="C26" t="s">
        <v>57</v>
      </c>
      <c r="D26" t="s">
        <v>58</v>
      </c>
      <c r="E26">
        <v>8.52</v>
      </c>
      <c r="F26">
        <v>481.19</v>
      </c>
      <c r="G26">
        <v>481.14</v>
      </c>
      <c r="H26">
        <v>6379.47</v>
      </c>
      <c r="I26">
        <v>3466.8</v>
      </c>
      <c r="J26">
        <v>1980.44</v>
      </c>
      <c r="K26" t="s">
        <v>81</v>
      </c>
    </row>
    <row r="27" spans="1:11" ht="12.75">
      <c r="A27" t="s">
        <v>8</v>
      </c>
      <c r="B27">
        <v>3521.74</v>
      </c>
      <c r="C27" t="s">
        <v>73</v>
      </c>
      <c r="D27" t="s">
        <v>74</v>
      </c>
      <c r="E27">
        <v>-38.97</v>
      </c>
      <c r="F27">
        <v>-490.55</v>
      </c>
      <c r="G27">
        <v>-490.43</v>
      </c>
      <c r="H27">
        <v>6317.31</v>
      </c>
      <c r="I27">
        <v>3501.34</v>
      </c>
      <c r="J27">
        <v>2026.92</v>
      </c>
      <c r="K27" t="s">
        <v>81</v>
      </c>
    </row>
    <row r="28" spans="1:11" ht="12.75">
      <c r="A28" t="s">
        <v>5</v>
      </c>
      <c r="B28">
        <v>3540.12</v>
      </c>
      <c r="C28" t="s">
        <v>73</v>
      </c>
      <c r="D28" t="s">
        <v>74</v>
      </c>
      <c r="E28">
        <v>-38.97</v>
      </c>
      <c r="F28">
        <v>-489.17</v>
      </c>
      <c r="G28">
        <v>-488.86</v>
      </c>
      <c r="H28">
        <v>6336.21</v>
      </c>
      <c r="I28">
        <v>3519.16</v>
      </c>
      <c r="J28">
        <v>2066.25</v>
      </c>
      <c r="K28" t="s">
        <v>81</v>
      </c>
    </row>
    <row r="29" spans="1:11" ht="12.75">
      <c r="A29" t="s">
        <v>2</v>
      </c>
      <c r="B29">
        <v>2831.34</v>
      </c>
      <c r="C29" t="s">
        <v>70</v>
      </c>
      <c r="D29" t="s">
        <v>71</v>
      </c>
      <c r="E29">
        <v>31.42</v>
      </c>
      <c r="F29">
        <v>1230.05</v>
      </c>
      <c r="G29">
        <v>1229.82</v>
      </c>
      <c r="H29">
        <v>6383.79</v>
      </c>
      <c r="I29">
        <v>2817.63</v>
      </c>
      <c r="J29">
        <v>1800.66</v>
      </c>
      <c r="K29" t="s">
        <v>81</v>
      </c>
    </row>
    <row r="30" spans="1:11" ht="12.75">
      <c r="A30" t="s">
        <v>9</v>
      </c>
      <c r="B30">
        <v>3121.34</v>
      </c>
      <c r="C30" t="s">
        <v>73</v>
      </c>
      <c r="D30" t="s">
        <v>74</v>
      </c>
      <c r="E30">
        <v>-38.97</v>
      </c>
      <c r="F30">
        <v>-501.58</v>
      </c>
      <c r="G30">
        <v>-500.83</v>
      </c>
      <c r="H30">
        <v>6325.08</v>
      </c>
      <c r="I30">
        <v>3105.86</v>
      </c>
      <c r="J30">
        <v>1991.53</v>
      </c>
      <c r="K30" t="s">
        <v>81</v>
      </c>
    </row>
    <row r="31" spans="1:11" ht="12.75">
      <c r="A31" t="s">
        <v>10</v>
      </c>
      <c r="B31">
        <v>3136.4</v>
      </c>
      <c r="C31" t="s">
        <v>73</v>
      </c>
      <c r="D31" t="s">
        <v>74</v>
      </c>
      <c r="E31">
        <v>-38.97</v>
      </c>
      <c r="F31">
        <v>-501.18</v>
      </c>
      <c r="G31">
        <v>-500.45</v>
      </c>
      <c r="H31">
        <v>6341.86</v>
      </c>
      <c r="I31">
        <v>3120.19</v>
      </c>
      <c r="J31">
        <v>2046.44</v>
      </c>
      <c r="K31" t="s">
        <v>81</v>
      </c>
    </row>
    <row r="32" spans="1:11" ht="12.75">
      <c r="A32" t="s">
        <v>11</v>
      </c>
      <c r="B32">
        <v>2969.27</v>
      </c>
      <c r="C32" t="s">
        <v>73</v>
      </c>
      <c r="D32" t="s">
        <v>74</v>
      </c>
      <c r="E32">
        <v>-38.97</v>
      </c>
      <c r="F32">
        <v>-504.32</v>
      </c>
      <c r="G32">
        <v>-503.93</v>
      </c>
      <c r="H32">
        <v>6403.41</v>
      </c>
      <c r="I32">
        <v>2955.38</v>
      </c>
      <c r="J32">
        <v>2033.85</v>
      </c>
      <c r="K32" t="s">
        <v>81</v>
      </c>
    </row>
    <row r="33" spans="1:11" ht="12.75">
      <c r="A33" t="s">
        <v>13</v>
      </c>
      <c r="B33">
        <v>2983.5</v>
      </c>
      <c r="C33" t="s">
        <v>73</v>
      </c>
      <c r="D33" t="s">
        <v>74</v>
      </c>
      <c r="E33">
        <v>-38.97</v>
      </c>
      <c r="F33">
        <v>-504.56</v>
      </c>
      <c r="G33">
        <v>-504.21</v>
      </c>
      <c r="H33">
        <v>6338.4</v>
      </c>
      <c r="I33">
        <v>2969.53</v>
      </c>
      <c r="J33">
        <v>2071.04</v>
      </c>
      <c r="K33" t="s">
        <v>81</v>
      </c>
    </row>
    <row r="34" spans="1:11" ht="12.75">
      <c r="A34" t="s">
        <v>14</v>
      </c>
      <c r="B34">
        <v>2996.53</v>
      </c>
      <c r="C34" t="s">
        <v>73</v>
      </c>
      <c r="D34" t="s">
        <v>74</v>
      </c>
      <c r="E34">
        <v>-38.97</v>
      </c>
      <c r="F34">
        <v>-504.83</v>
      </c>
      <c r="G34">
        <v>-504.52</v>
      </c>
      <c r="H34">
        <v>6356.49</v>
      </c>
      <c r="I34">
        <v>2982.67</v>
      </c>
      <c r="J34">
        <v>2102.02</v>
      </c>
      <c r="K34" t="s">
        <v>81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59</v>
      </c>
      <c r="J36" t="s">
        <v>60</v>
      </c>
      <c r="K36" t="s">
        <v>80</v>
      </c>
    </row>
    <row r="37" spans="1:11" ht="12.75">
      <c r="A37" t="s">
        <v>51</v>
      </c>
      <c r="B37">
        <v>523.64</v>
      </c>
      <c r="C37" t="s">
        <v>57</v>
      </c>
      <c r="D37" t="s">
        <v>58</v>
      </c>
      <c r="E37">
        <v>8.52</v>
      </c>
      <c r="F37">
        <v>435.48</v>
      </c>
      <c r="G37">
        <v>435.39</v>
      </c>
      <c r="H37">
        <v>6035.42</v>
      </c>
      <c r="I37">
        <v>524.37</v>
      </c>
      <c r="J37">
        <v>168.62</v>
      </c>
      <c r="K37" t="s">
        <v>81</v>
      </c>
    </row>
    <row r="38" spans="1:11" ht="12.75">
      <c r="A38" t="s">
        <v>6</v>
      </c>
      <c r="B38">
        <v>644.08</v>
      </c>
      <c r="C38" t="s">
        <v>57</v>
      </c>
      <c r="D38" t="s">
        <v>58</v>
      </c>
      <c r="E38">
        <v>8.52</v>
      </c>
      <c r="F38">
        <v>435.72</v>
      </c>
      <c r="G38">
        <v>435.63</v>
      </c>
      <c r="H38">
        <v>5966</v>
      </c>
      <c r="I38">
        <v>644.36</v>
      </c>
      <c r="J38">
        <v>268.28</v>
      </c>
      <c r="K38" t="s">
        <v>81</v>
      </c>
    </row>
    <row r="39" spans="1:11" ht="12.75">
      <c r="A39" t="s">
        <v>3</v>
      </c>
      <c r="B39">
        <v>758.07</v>
      </c>
      <c r="C39" t="s">
        <v>57</v>
      </c>
      <c r="D39" t="s">
        <v>58</v>
      </c>
      <c r="E39">
        <v>8.52</v>
      </c>
      <c r="F39">
        <v>435.95</v>
      </c>
      <c r="G39">
        <v>435.8</v>
      </c>
      <c r="H39">
        <v>5979.01</v>
      </c>
      <c r="I39">
        <v>757.39</v>
      </c>
      <c r="J39">
        <v>363.06</v>
      </c>
      <c r="K39" t="s">
        <v>81</v>
      </c>
    </row>
    <row r="40" spans="1:11" ht="12.75">
      <c r="A40" t="s">
        <v>0</v>
      </c>
      <c r="B40">
        <v>1461.75</v>
      </c>
      <c r="C40" t="s">
        <v>57</v>
      </c>
      <c r="D40" t="s">
        <v>58</v>
      </c>
      <c r="E40">
        <v>8.52</v>
      </c>
      <c r="F40">
        <v>442.52</v>
      </c>
      <c r="G40">
        <v>444.01</v>
      </c>
      <c r="H40">
        <v>6036.95</v>
      </c>
      <c r="I40">
        <v>1460.23</v>
      </c>
      <c r="J40">
        <v>753.51</v>
      </c>
      <c r="K40" t="s">
        <v>81</v>
      </c>
    </row>
    <row r="41" spans="1:11" ht="12.75">
      <c r="A41" t="s">
        <v>7</v>
      </c>
      <c r="B41">
        <v>1575.8</v>
      </c>
      <c r="C41" t="s">
        <v>57</v>
      </c>
      <c r="D41" t="s">
        <v>58</v>
      </c>
      <c r="E41">
        <v>8.52</v>
      </c>
      <c r="F41">
        <v>443.15</v>
      </c>
      <c r="G41">
        <v>443.32</v>
      </c>
      <c r="H41">
        <v>5970.61</v>
      </c>
      <c r="I41">
        <v>1572.8</v>
      </c>
      <c r="J41">
        <v>847.91</v>
      </c>
      <c r="K41" t="s">
        <v>81</v>
      </c>
    </row>
    <row r="42" spans="1:11" ht="12.75">
      <c r="A42" t="s">
        <v>4</v>
      </c>
      <c r="B42">
        <v>1694.47</v>
      </c>
      <c r="C42" t="s">
        <v>57</v>
      </c>
      <c r="D42" t="s">
        <v>58</v>
      </c>
      <c r="E42">
        <v>8.52</v>
      </c>
      <c r="F42">
        <v>443.79</v>
      </c>
      <c r="G42">
        <v>443.95</v>
      </c>
      <c r="H42">
        <v>5986.77</v>
      </c>
      <c r="I42">
        <v>1690.65</v>
      </c>
      <c r="J42">
        <v>944.26</v>
      </c>
      <c r="K42" t="s">
        <v>81</v>
      </c>
    </row>
    <row r="43" spans="1:11" ht="12.75">
      <c r="A43" t="s">
        <v>1</v>
      </c>
      <c r="B43">
        <v>3171.96</v>
      </c>
      <c r="C43" t="s">
        <v>57</v>
      </c>
      <c r="D43" t="s">
        <v>58</v>
      </c>
      <c r="E43">
        <v>8.52</v>
      </c>
      <c r="F43">
        <v>446.02</v>
      </c>
      <c r="G43">
        <v>445.98</v>
      </c>
      <c r="H43">
        <v>6085.66</v>
      </c>
      <c r="I43">
        <v>3154.62</v>
      </c>
      <c r="J43">
        <v>1807</v>
      </c>
      <c r="K43" t="s">
        <v>81</v>
      </c>
    </row>
    <row r="44" spans="1:11" ht="12.75">
      <c r="A44" t="s">
        <v>8</v>
      </c>
      <c r="B44">
        <v>3276.18</v>
      </c>
      <c r="C44" t="s">
        <v>57</v>
      </c>
      <c r="D44" t="s">
        <v>58</v>
      </c>
      <c r="E44">
        <v>8.52</v>
      </c>
      <c r="F44">
        <v>445.72</v>
      </c>
      <c r="G44">
        <v>445.63</v>
      </c>
      <c r="H44">
        <v>6024.65</v>
      </c>
      <c r="I44">
        <v>3259.61</v>
      </c>
      <c r="J44">
        <v>1886.6</v>
      </c>
      <c r="K44" t="s">
        <v>81</v>
      </c>
    </row>
    <row r="45" spans="1:11" ht="12.75">
      <c r="A45" t="s">
        <v>5</v>
      </c>
      <c r="B45">
        <v>3411.88</v>
      </c>
      <c r="C45" t="s">
        <v>57</v>
      </c>
      <c r="D45" t="s">
        <v>58</v>
      </c>
      <c r="E45">
        <v>8.52</v>
      </c>
      <c r="F45">
        <v>446.11</v>
      </c>
      <c r="G45">
        <v>446.06</v>
      </c>
      <c r="H45">
        <v>6046.11</v>
      </c>
      <c r="I45">
        <v>3393.41</v>
      </c>
      <c r="J45">
        <v>2010.75</v>
      </c>
      <c r="K45" t="s">
        <v>81</v>
      </c>
    </row>
    <row r="46" spans="1:11" ht="12.75">
      <c r="A46" t="s">
        <v>2</v>
      </c>
      <c r="B46">
        <v>3049.63</v>
      </c>
      <c r="C46" t="s">
        <v>73</v>
      </c>
      <c r="D46" t="s">
        <v>74</v>
      </c>
      <c r="E46">
        <v>-38.97</v>
      </c>
      <c r="F46">
        <v>-491.57</v>
      </c>
      <c r="G46">
        <v>-491.31</v>
      </c>
      <c r="H46">
        <v>6105.08</v>
      </c>
      <c r="I46">
        <v>3035.71</v>
      </c>
      <c r="J46">
        <v>1943.74</v>
      </c>
      <c r="K46" t="s">
        <v>81</v>
      </c>
    </row>
    <row r="47" spans="1:11" ht="12.75">
      <c r="A47" t="s">
        <v>9</v>
      </c>
      <c r="B47">
        <v>3058.99</v>
      </c>
      <c r="C47" t="s">
        <v>73</v>
      </c>
      <c r="D47" t="s">
        <v>74</v>
      </c>
      <c r="E47">
        <v>-38.97</v>
      </c>
      <c r="F47">
        <v>-491.28</v>
      </c>
      <c r="G47">
        <v>-491.04</v>
      </c>
      <c r="H47">
        <v>6040.53</v>
      </c>
      <c r="I47">
        <v>3045.24</v>
      </c>
      <c r="J47">
        <v>1979.41</v>
      </c>
      <c r="K47" t="s">
        <v>81</v>
      </c>
    </row>
    <row r="48" spans="1:11" ht="12.75">
      <c r="A48" t="s">
        <v>10</v>
      </c>
      <c r="B48">
        <v>3069.02</v>
      </c>
      <c r="C48" t="s">
        <v>73</v>
      </c>
      <c r="D48" t="s">
        <v>74</v>
      </c>
      <c r="E48">
        <v>-38.97</v>
      </c>
      <c r="F48">
        <v>-490.8</v>
      </c>
      <c r="G48">
        <v>-490.39</v>
      </c>
      <c r="H48">
        <v>6058.16</v>
      </c>
      <c r="I48">
        <v>3054.06</v>
      </c>
      <c r="J48">
        <v>2011.78</v>
      </c>
      <c r="K48" t="s">
        <v>81</v>
      </c>
    </row>
    <row r="49" spans="1:11" ht="12.75">
      <c r="A49" t="s">
        <v>11</v>
      </c>
      <c r="B49">
        <v>2911.95</v>
      </c>
      <c r="C49" t="s">
        <v>73</v>
      </c>
      <c r="D49" t="s">
        <v>74</v>
      </c>
      <c r="E49">
        <v>-38.97</v>
      </c>
      <c r="F49">
        <v>-494.66</v>
      </c>
      <c r="G49">
        <v>-493.85</v>
      </c>
      <c r="H49">
        <v>6118.79</v>
      </c>
      <c r="I49">
        <v>2899.45</v>
      </c>
      <c r="J49">
        <v>2013.96</v>
      </c>
      <c r="K49" t="s">
        <v>81</v>
      </c>
    </row>
    <row r="50" spans="1:11" ht="12.75">
      <c r="A50" t="s">
        <v>13</v>
      </c>
      <c r="B50">
        <v>2917.1</v>
      </c>
      <c r="C50" t="s">
        <v>73</v>
      </c>
      <c r="D50" t="s">
        <v>74</v>
      </c>
      <c r="E50">
        <v>-38.97</v>
      </c>
      <c r="F50">
        <v>-494.04</v>
      </c>
      <c r="G50">
        <v>-493.33</v>
      </c>
      <c r="H50">
        <v>6054.23</v>
      </c>
      <c r="I50">
        <v>2904.06</v>
      </c>
      <c r="J50">
        <v>2048.99</v>
      </c>
      <c r="K50" t="s">
        <v>81</v>
      </c>
    </row>
    <row r="51" spans="1:11" ht="12.75">
      <c r="A51" t="s">
        <v>14</v>
      </c>
      <c r="B51">
        <v>2924.91</v>
      </c>
      <c r="C51" t="s">
        <v>73</v>
      </c>
      <c r="D51" t="s">
        <v>74</v>
      </c>
      <c r="E51">
        <v>-38.97</v>
      </c>
      <c r="F51">
        <v>-492.69</v>
      </c>
      <c r="G51">
        <v>-492.08</v>
      </c>
      <c r="H51">
        <v>6072.88</v>
      </c>
      <c r="I51">
        <v>2911.74</v>
      </c>
      <c r="J51">
        <v>2072.82</v>
      </c>
      <c r="K51" t="s">
        <v>81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59</v>
      </c>
      <c r="J53" t="s">
        <v>60</v>
      </c>
      <c r="K53" t="s">
        <v>80</v>
      </c>
    </row>
    <row r="54" spans="1:11" ht="12.75">
      <c r="A54" t="s">
        <v>51</v>
      </c>
      <c r="B54">
        <v>1907.71</v>
      </c>
      <c r="C54" t="s">
        <v>57</v>
      </c>
      <c r="D54" t="s">
        <v>58</v>
      </c>
      <c r="E54">
        <v>8.52</v>
      </c>
      <c r="F54">
        <v>444.5</v>
      </c>
      <c r="G54">
        <v>444.66</v>
      </c>
      <c r="H54">
        <v>4965.72</v>
      </c>
      <c r="I54">
        <v>1902.9</v>
      </c>
      <c r="J54">
        <v>1054.44</v>
      </c>
      <c r="K54" t="s">
        <v>81</v>
      </c>
    </row>
    <row r="55" spans="1:11" ht="12.75">
      <c r="A55" t="s">
        <v>6</v>
      </c>
      <c r="B55">
        <v>2008.03</v>
      </c>
      <c r="C55" t="s">
        <v>57</v>
      </c>
      <c r="D55" t="s">
        <v>58</v>
      </c>
      <c r="E55">
        <v>8.52</v>
      </c>
      <c r="F55">
        <v>444.5</v>
      </c>
      <c r="G55">
        <v>444.36</v>
      </c>
      <c r="H55">
        <v>4901.85</v>
      </c>
      <c r="I55">
        <v>2002.25</v>
      </c>
      <c r="J55">
        <v>1140.67</v>
      </c>
      <c r="K55" t="s">
        <v>81</v>
      </c>
    </row>
    <row r="56" spans="1:11" ht="12.75">
      <c r="A56" t="s">
        <v>3</v>
      </c>
      <c r="B56">
        <v>2122.74</v>
      </c>
      <c r="C56" t="s">
        <v>57</v>
      </c>
      <c r="D56" t="s">
        <v>58</v>
      </c>
      <c r="E56">
        <v>8.52</v>
      </c>
      <c r="F56">
        <v>444.64</v>
      </c>
      <c r="G56">
        <v>444.73</v>
      </c>
      <c r="H56">
        <v>4923.7</v>
      </c>
      <c r="I56">
        <v>2115.19</v>
      </c>
      <c r="J56">
        <v>1232.94</v>
      </c>
      <c r="K56" t="s">
        <v>81</v>
      </c>
    </row>
    <row r="57" spans="1:11" ht="12.75">
      <c r="A57" t="s">
        <v>0</v>
      </c>
      <c r="B57">
        <v>2711.42</v>
      </c>
      <c r="C57" t="s">
        <v>57</v>
      </c>
      <c r="D57" t="s">
        <v>58</v>
      </c>
      <c r="E57">
        <v>8.52</v>
      </c>
      <c r="F57">
        <v>447.62</v>
      </c>
      <c r="G57">
        <v>447.7</v>
      </c>
      <c r="H57">
        <v>4988.63</v>
      </c>
      <c r="I57">
        <v>2700.99</v>
      </c>
      <c r="J57">
        <v>1547.42</v>
      </c>
      <c r="K57" t="s">
        <v>81</v>
      </c>
    </row>
    <row r="58" spans="1:11" ht="12.75">
      <c r="A58" t="s">
        <v>7</v>
      </c>
      <c r="B58">
        <v>2838.79</v>
      </c>
      <c r="C58" t="s">
        <v>57</v>
      </c>
      <c r="D58" t="s">
        <v>58</v>
      </c>
      <c r="E58">
        <v>8.52</v>
      </c>
      <c r="F58">
        <v>447.24</v>
      </c>
      <c r="G58">
        <v>447.18</v>
      </c>
      <c r="H58">
        <v>4928.2</v>
      </c>
      <c r="I58">
        <v>2826.45</v>
      </c>
      <c r="J58">
        <v>1651.26</v>
      </c>
      <c r="K58" t="s">
        <v>81</v>
      </c>
    </row>
    <row r="59" spans="1:11" ht="12.75">
      <c r="A59" t="s">
        <v>4</v>
      </c>
      <c r="B59">
        <v>2939.56</v>
      </c>
      <c r="C59" t="s">
        <v>57</v>
      </c>
      <c r="D59" t="s">
        <v>58</v>
      </c>
      <c r="E59">
        <v>8.52</v>
      </c>
      <c r="F59">
        <v>447.96</v>
      </c>
      <c r="G59">
        <v>448.05</v>
      </c>
      <c r="H59">
        <v>4949.07</v>
      </c>
      <c r="I59">
        <v>2926.81</v>
      </c>
      <c r="J59">
        <v>1738.97</v>
      </c>
      <c r="K59" t="s">
        <v>81</v>
      </c>
    </row>
    <row r="60" spans="1:11" ht="12.75">
      <c r="A60" t="s">
        <v>1</v>
      </c>
      <c r="B60">
        <v>3255.7</v>
      </c>
      <c r="C60" t="s">
        <v>73</v>
      </c>
      <c r="D60" t="s">
        <v>74</v>
      </c>
      <c r="E60">
        <v>-38.97</v>
      </c>
      <c r="F60">
        <v>-470.43</v>
      </c>
      <c r="G60">
        <v>-470.81</v>
      </c>
      <c r="H60">
        <v>5022.3</v>
      </c>
      <c r="I60">
        <v>3239.04</v>
      </c>
      <c r="J60">
        <v>1966.52</v>
      </c>
      <c r="K60" t="s">
        <v>81</v>
      </c>
    </row>
    <row r="61" spans="1:11" ht="12.75">
      <c r="A61" t="s">
        <v>8</v>
      </c>
      <c r="B61">
        <v>3262.02</v>
      </c>
      <c r="C61" t="s">
        <v>73</v>
      </c>
      <c r="D61" t="s">
        <v>74</v>
      </c>
      <c r="E61">
        <v>-38.97</v>
      </c>
      <c r="F61">
        <v>-471.63</v>
      </c>
      <c r="G61">
        <v>-472.05</v>
      </c>
      <c r="H61">
        <v>4959.17</v>
      </c>
      <c r="I61">
        <v>3244.98</v>
      </c>
      <c r="J61">
        <v>1988.59</v>
      </c>
      <c r="K61" t="s">
        <v>81</v>
      </c>
    </row>
    <row r="62" spans="1:11" ht="12.75">
      <c r="A62" t="s">
        <v>5</v>
      </c>
      <c r="B62">
        <v>3276.97</v>
      </c>
      <c r="C62" t="s">
        <v>73</v>
      </c>
      <c r="D62" t="s">
        <v>74</v>
      </c>
      <c r="E62">
        <v>-38.97</v>
      </c>
      <c r="F62">
        <v>-470.44</v>
      </c>
      <c r="G62">
        <v>-470.95</v>
      </c>
      <c r="H62">
        <v>4977.93</v>
      </c>
      <c r="I62">
        <v>3259.7</v>
      </c>
      <c r="J62">
        <v>2035.71</v>
      </c>
      <c r="K62" t="s">
        <v>81</v>
      </c>
    </row>
    <row r="63" spans="1:11" ht="12.75">
      <c r="A63" t="s">
        <v>2</v>
      </c>
      <c r="B63">
        <v>2831.18</v>
      </c>
      <c r="C63" t="s">
        <v>73</v>
      </c>
      <c r="D63" t="s">
        <v>74</v>
      </c>
      <c r="E63">
        <v>-38.71</v>
      </c>
      <c r="F63">
        <v>-475.54</v>
      </c>
      <c r="G63">
        <v>-474.74</v>
      </c>
      <c r="H63">
        <v>5030.18</v>
      </c>
      <c r="I63">
        <v>2819.08</v>
      </c>
      <c r="J63">
        <v>1925.25</v>
      </c>
      <c r="K63" t="s">
        <v>81</v>
      </c>
    </row>
    <row r="64" spans="1:11" ht="12.75">
      <c r="A64" t="s">
        <v>9</v>
      </c>
      <c r="B64">
        <v>2847.66</v>
      </c>
      <c r="C64" t="s">
        <v>73</v>
      </c>
      <c r="D64" t="s">
        <v>74</v>
      </c>
      <c r="E64">
        <v>-38.71</v>
      </c>
      <c r="F64">
        <v>-477.82</v>
      </c>
      <c r="G64">
        <v>-476.99</v>
      </c>
      <c r="H64">
        <v>4966.72</v>
      </c>
      <c r="I64">
        <v>2835.34</v>
      </c>
      <c r="J64">
        <v>1965.07</v>
      </c>
      <c r="K64" t="s">
        <v>81</v>
      </c>
    </row>
    <row r="65" spans="1:11" ht="12.75">
      <c r="A65" t="s">
        <v>10</v>
      </c>
      <c r="B65">
        <v>2867.89</v>
      </c>
      <c r="C65" t="s">
        <v>73</v>
      </c>
      <c r="D65" t="s">
        <v>74</v>
      </c>
      <c r="E65">
        <v>-38.71</v>
      </c>
      <c r="F65">
        <v>-478.57</v>
      </c>
      <c r="G65">
        <v>-477.65</v>
      </c>
      <c r="H65">
        <v>4985.86</v>
      </c>
      <c r="I65">
        <v>2855.31</v>
      </c>
      <c r="J65">
        <v>2011.98</v>
      </c>
      <c r="K65" t="s">
        <v>81</v>
      </c>
    </row>
    <row r="66" spans="1:11" ht="12.75">
      <c r="A66" t="s">
        <v>11</v>
      </c>
      <c r="B66">
        <v>2690.67</v>
      </c>
      <c r="C66" t="s">
        <v>73</v>
      </c>
      <c r="D66" t="s">
        <v>74</v>
      </c>
      <c r="E66">
        <v>-38.71</v>
      </c>
      <c r="F66">
        <v>-477.8</v>
      </c>
      <c r="G66">
        <v>-477.05</v>
      </c>
      <c r="H66">
        <v>5046.19</v>
      </c>
      <c r="I66">
        <v>2679.57</v>
      </c>
      <c r="J66">
        <v>1996.11</v>
      </c>
      <c r="K66" t="s">
        <v>81</v>
      </c>
    </row>
    <row r="67" spans="1:11" ht="12.75">
      <c r="A67" t="s">
        <v>13</v>
      </c>
      <c r="B67">
        <v>2706.37</v>
      </c>
      <c r="C67" t="s">
        <v>73</v>
      </c>
      <c r="D67" t="s">
        <v>74</v>
      </c>
      <c r="E67">
        <v>-38.71</v>
      </c>
      <c r="F67">
        <v>-478.7</v>
      </c>
      <c r="G67">
        <v>-478.08</v>
      </c>
      <c r="H67">
        <v>4983.49</v>
      </c>
      <c r="I67">
        <v>2695.66</v>
      </c>
      <c r="J67">
        <v>2042.11</v>
      </c>
      <c r="K67" t="s">
        <v>81</v>
      </c>
    </row>
    <row r="68" spans="1:11" ht="12.75">
      <c r="A68" t="s">
        <v>14</v>
      </c>
      <c r="B68">
        <v>2458.6</v>
      </c>
      <c r="C68" t="s">
        <v>75</v>
      </c>
      <c r="D68" t="s">
        <v>76</v>
      </c>
      <c r="E68">
        <v>-7.68</v>
      </c>
      <c r="F68">
        <v>-471.42</v>
      </c>
      <c r="G68">
        <v>-471.41</v>
      </c>
      <c r="H68">
        <v>4990.02</v>
      </c>
      <c r="I68">
        <v>2449.1</v>
      </c>
      <c r="J68">
        <v>1941.24</v>
      </c>
      <c r="K68" t="s">
        <v>81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59</v>
      </c>
      <c r="J70" t="s">
        <v>60</v>
      </c>
      <c r="K70" t="s">
        <v>80</v>
      </c>
    </row>
    <row r="71" spans="1:11" ht="12.75">
      <c r="A71" t="s">
        <v>51</v>
      </c>
      <c r="B71">
        <v>2144.47</v>
      </c>
      <c r="C71" t="s">
        <v>57</v>
      </c>
      <c r="D71" t="s">
        <v>58</v>
      </c>
      <c r="E71">
        <v>8.52</v>
      </c>
      <c r="F71">
        <v>445.15</v>
      </c>
      <c r="G71">
        <v>445.3</v>
      </c>
      <c r="H71">
        <v>4637.58</v>
      </c>
      <c r="I71">
        <v>2138.24</v>
      </c>
      <c r="J71">
        <v>1215.56</v>
      </c>
      <c r="K71" t="s">
        <v>81</v>
      </c>
    </row>
    <row r="72" spans="1:11" ht="12.75">
      <c r="A72" t="s">
        <v>6</v>
      </c>
      <c r="B72">
        <v>2237.02</v>
      </c>
      <c r="C72" t="s">
        <v>57</v>
      </c>
      <c r="D72" t="s">
        <v>58</v>
      </c>
      <c r="E72">
        <v>8.52</v>
      </c>
      <c r="F72">
        <v>444.31</v>
      </c>
      <c r="G72">
        <v>444.53</v>
      </c>
      <c r="H72">
        <v>4574.55</v>
      </c>
      <c r="I72">
        <v>2228.86</v>
      </c>
      <c r="J72">
        <v>1296.28</v>
      </c>
      <c r="K72" t="s">
        <v>81</v>
      </c>
    </row>
    <row r="73" spans="1:11" ht="12.75">
      <c r="A73" t="s">
        <v>3</v>
      </c>
      <c r="B73">
        <v>2342.42</v>
      </c>
      <c r="C73" t="s">
        <v>57</v>
      </c>
      <c r="D73" t="s">
        <v>58</v>
      </c>
      <c r="E73">
        <v>8.52</v>
      </c>
      <c r="F73">
        <v>444.44</v>
      </c>
      <c r="G73">
        <v>444.58</v>
      </c>
      <c r="H73">
        <v>4594.57</v>
      </c>
      <c r="I73">
        <v>2333.76</v>
      </c>
      <c r="J73">
        <v>1383.85</v>
      </c>
      <c r="K73" t="s">
        <v>81</v>
      </c>
    </row>
    <row r="74" spans="1:11" ht="12.75">
      <c r="A74" t="s">
        <v>0</v>
      </c>
      <c r="B74">
        <v>2954.91</v>
      </c>
      <c r="C74" t="s">
        <v>57</v>
      </c>
      <c r="D74" t="s">
        <v>58</v>
      </c>
      <c r="E74">
        <v>8.52</v>
      </c>
      <c r="F74">
        <v>447.69</v>
      </c>
      <c r="G74">
        <v>447.71</v>
      </c>
      <c r="H74">
        <v>4664.28</v>
      </c>
      <c r="I74">
        <v>2941.45</v>
      </c>
      <c r="J74">
        <v>1713.66</v>
      </c>
      <c r="K74" t="s">
        <v>81</v>
      </c>
    </row>
    <row r="75" spans="1:11" ht="12.75">
      <c r="A75" t="s">
        <v>7</v>
      </c>
      <c r="B75">
        <v>3070.56</v>
      </c>
      <c r="C75" t="s">
        <v>57</v>
      </c>
      <c r="D75" t="s">
        <v>58</v>
      </c>
      <c r="E75">
        <v>8.52</v>
      </c>
      <c r="F75">
        <v>447.94</v>
      </c>
      <c r="G75">
        <v>447.95</v>
      </c>
      <c r="H75">
        <v>4604.71</v>
      </c>
      <c r="I75">
        <v>3056.32</v>
      </c>
      <c r="J75">
        <v>1806.95</v>
      </c>
      <c r="K75" t="s">
        <v>81</v>
      </c>
    </row>
    <row r="76" spans="1:11" ht="12.75">
      <c r="A76" t="s">
        <v>4</v>
      </c>
      <c r="B76">
        <v>3171.24</v>
      </c>
      <c r="C76" t="s">
        <v>57</v>
      </c>
      <c r="D76" t="s">
        <v>58</v>
      </c>
      <c r="E76">
        <v>8.52</v>
      </c>
      <c r="F76">
        <v>447.88</v>
      </c>
      <c r="G76">
        <v>448.02</v>
      </c>
      <c r="H76">
        <v>4626.58</v>
      </c>
      <c r="I76">
        <v>3155.85</v>
      </c>
      <c r="J76">
        <v>1906.04</v>
      </c>
      <c r="K76" t="s">
        <v>81</v>
      </c>
    </row>
    <row r="77" spans="1:11" ht="12.75">
      <c r="A77" t="s">
        <v>1</v>
      </c>
      <c r="B77">
        <v>3183.89</v>
      </c>
      <c r="C77" t="s">
        <v>73</v>
      </c>
      <c r="D77" t="s">
        <v>74</v>
      </c>
      <c r="E77">
        <v>-38.71</v>
      </c>
      <c r="F77">
        <v>-460.53</v>
      </c>
      <c r="G77">
        <v>-459.56</v>
      </c>
      <c r="H77">
        <v>4688.35</v>
      </c>
      <c r="I77">
        <v>3167.51</v>
      </c>
      <c r="J77">
        <v>1946.9</v>
      </c>
      <c r="K77" t="s">
        <v>81</v>
      </c>
    </row>
    <row r="78" spans="1:11" ht="12.75">
      <c r="A78" t="s">
        <v>8</v>
      </c>
      <c r="B78">
        <v>3189.4</v>
      </c>
      <c r="C78" t="s">
        <v>73</v>
      </c>
      <c r="D78" t="s">
        <v>74</v>
      </c>
      <c r="E78">
        <v>-38.71</v>
      </c>
      <c r="F78">
        <v>-459.65</v>
      </c>
      <c r="G78">
        <v>-459.3</v>
      </c>
      <c r="H78">
        <v>4624.97</v>
      </c>
      <c r="I78">
        <v>3173.01</v>
      </c>
      <c r="J78">
        <v>1992.42</v>
      </c>
      <c r="K78" t="s">
        <v>81</v>
      </c>
    </row>
    <row r="79" spans="1:11" ht="12.75">
      <c r="A79" t="s">
        <v>5</v>
      </c>
      <c r="B79">
        <v>3146.38</v>
      </c>
      <c r="C79" t="s">
        <v>75</v>
      </c>
      <c r="D79" t="s">
        <v>76</v>
      </c>
      <c r="E79">
        <v>-7.68</v>
      </c>
      <c r="F79">
        <v>-459.15</v>
      </c>
      <c r="G79">
        <v>-459.05</v>
      </c>
      <c r="H79">
        <v>4639.9</v>
      </c>
      <c r="I79">
        <v>3130.42</v>
      </c>
      <c r="J79">
        <v>1996.86</v>
      </c>
      <c r="K79" t="s">
        <v>81</v>
      </c>
    </row>
    <row r="80" spans="1:11" ht="12.75">
      <c r="A80" t="s">
        <v>2</v>
      </c>
      <c r="B80">
        <v>2764.2</v>
      </c>
      <c r="C80" t="s">
        <v>73</v>
      </c>
      <c r="D80" t="s">
        <v>74</v>
      </c>
      <c r="E80">
        <v>-38.71</v>
      </c>
      <c r="F80">
        <v>-463.11</v>
      </c>
      <c r="G80">
        <v>-462.29</v>
      </c>
      <c r="H80">
        <v>4695.64</v>
      </c>
      <c r="I80">
        <v>2752.68</v>
      </c>
      <c r="J80">
        <v>1932.35</v>
      </c>
      <c r="K80" t="s">
        <v>81</v>
      </c>
    </row>
    <row r="81" spans="1:11" ht="12.75">
      <c r="A81" t="s">
        <v>9</v>
      </c>
      <c r="B81">
        <v>2771.46</v>
      </c>
      <c r="C81" t="s">
        <v>73</v>
      </c>
      <c r="D81" t="s">
        <v>74</v>
      </c>
      <c r="E81">
        <v>-38.71</v>
      </c>
      <c r="F81">
        <v>-461.47</v>
      </c>
      <c r="G81">
        <v>-460.68</v>
      </c>
      <c r="H81">
        <v>4633.2</v>
      </c>
      <c r="I81">
        <v>2760.19</v>
      </c>
      <c r="J81">
        <v>1965.89</v>
      </c>
      <c r="K81" t="s">
        <v>81</v>
      </c>
    </row>
    <row r="82" spans="1:11" ht="12.75">
      <c r="A82" t="s">
        <v>10</v>
      </c>
      <c r="B82">
        <v>2585.08</v>
      </c>
      <c r="C82" t="s">
        <v>75</v>
      </c>
      <c r="D82" t="s">
        <v>77</v>
      </c>
      <c r="E82">
        <v>-7.68</v>
      </c>
      <c r="F82">
        <v>-457.4</v>
      </c>
      <c r="G82">
        <v>-457.36</v>
      </c>
      <c r="H82">
        <v>4643.03</v>
      </c>
      <c r="I82">
        <v>2575.3</v>
      </c>
      <c r="J82">
        <v>1895.29</v>
      </c>
      <c r="K82" t="s">
        <v>81</v>
      </c>
    </row>
    <row r="83" spans="1:11" ht="12.75">
      <c r="A83" t="s">
        <v>11</v>
      </c>
      <c r="B83">
        <v>2590.22</v>
      </c>
      <c r="C83" t="s">
        <v>73</v>
      </c>
      <c r="D83" t="s">
        <v>78</v>
      </c>
      <c r="E83">
        <v>-12.81</v>
      </c>
      <c r="F83">
        <v>-447.19</v>
      </c>
      <c r="G83">
        <v>-447.55</v>
      </c>
      <c r="H83">
        <v>4711.01</v>
      </c>
      <c r="I83">
        <v>2580.3</v>
      </c>
      <c r="J83">
        <v>1985.38</v>
      </c>
      <c r="K83" t="s">
        <v>81</v>
      </c>
    </row>
    <row r="84" spans="1:11" ht="12.75">
      <c r="A84" t="s">
        <v>13</v>
      </c>
      <c r="B84">
        <v>2623.51</v>
      </c>
      <c r="C84" t="s">
        <v>73</v>
      </c>
      <c r="D84" t="s">
        <v>74</v>
      </c>
      <c r="E84">
        <v>-38.71</v>
      </c>
      <c r="F84">
        <v>-462.65</v>
      </c>
      <c r="G84">
        <v>-461.97</v>
      </c>
      <c r="H84">
        <v>4650.4</v>
      </c>
      <c r="I84">
        <v>2613.17</v>
      </c>
      <c r="J84">
        <v>2018.79</v>
      </c>
      <c r="K84" t="s">
        <v>81</v>
      </c>
    </row>
    <row r="85" spans="1:11" ht="12.75">
      <c r="A85" t="s">
        <v>14</v>
      </c>
      <c r="B85">
        <v>2075.33</v>
      </c>
      <c r="C85" t="s">
        <v>75</v>
      </c>
      <c r="D85" t="s">
        <v>76</v>
      </c>
      <c r="E85">
        <v>-7.68</v>
      </c>
      <c r="F85">
        <v>-455.74</v>
      </c>
      <c r="G85">
        <v>-455.73</v>
      </c>
      <c r="H85">
        <v>4644.72</v>
      </c>
      <c r="I85">
        <v>2067.82</v>
      </c>
      <c r="J85">
        <v>1758.5</v>
      </c>
      <c r="K85" t="s">
        <v>81</v>
      </c>
    </row>
    <row r="87" ht="12.75">
      <c r="A87" t="s">
        <v>69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2008-10-29T19:43:04Z</dcterms:modified>
  <cp:category/>
  <cp:version/>
  <cp:contentType/>
  <cp:contentStatus/>
</cp:coreProperties>
</file>