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40" windowWidth="15345" windowHeight="10260" activeTab="0"/>
  </bookViews>
  <sheets>
    <sheet name="Readme" sheetId="1" r:id="rId1"/>
    <sheet name="Table1 U-Th" sheetId="2" r:id="rId2"/>
    <sheet name="Table2 Isotopes" sheetId="3" r:id="rId3"/>
    <sheet name="Table3-Summary" sheetId="4" r:id="rId4"/>
  </sheets>
  <definedNames/>
  <calcPr fullCalcOnLoad="1"/>
</workbook>
</file>

<file path=xl/sharedStrings.xml><?xml version="1.0" encoding="utf-8"?>
<sst xmlns="http://schemas.openxmlformats.org/spreadsheetml/2006/main" count="221" uniqueCount="201">
  <si>
    <t>Lynds Cave, Tasmania Speleothem Data</t>
  </si>
  <si>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</si>
  <si>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</si>
  <si>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</si>
  <si>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</si>
  <si>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CONTRIBUTORS WHEN USING THIS DATA!!!!!</t>
  </si>
  <si>
    <t>NAME OF DATA SET: Lynds Cave, Tasmania Speleothem Data</t>
  </si>
  <si>
    <t>LAST UPDATE: 5/2006 (Original receipt by WDC Paleo)</t>
  </si>
  <si>
    <t>CONTRIBUTOR: Jian-xin Zhao, University of Queensland.</t>
  </si>
  <si>
    <t>IGBP PAGES/WDCA CONTRIBUTION SERIES NUMBER: 2006-047</t>
  </si>
  <si>
    <t xml:space="preserve">SUGGESTED DATA CITATION: Xia, Q., et al. 2006. </t>
  </si>
  <si>
    <t>Lynds Cave, Tasmania Speleothem Data.</t>
  </si>
  <si>
    <t xml:space="preserve">IGBP PAGES/World Data Center for Paleoclimatology </t>
  </si>
  <si>
    <t>Data Contribution Series # 2006-047.</t>
  </si>
  <si>
    <t>NOAA/NCDC Paleoclimatology Program, Boulder CO, USA.</t>
  </si>
  <si>
    <t xml:space="preserve">ORIGINAL REFERENCE: Xia, Q., J.-x. Zhao, and K. D. Collerson. 2001. </t>
  </si>
  <si>
    <t xml:space="preserve">Early–Mid Holocene climatic variations in Tasmania, Australia: </t>
  </si>
  <si>
    <t>multi-proxy records in a stalagmite from Lynds Cave.</t>
  </si>
  <si>
    <t>Earth and Planetary Science Letters, Vol. 194, Issues 1-2, pp. 177-187.</t>
  </si>
  <si>
    <t xml:space="preserve">30 December 2001.  doi:10.1016/S0012-821X(01)00541-6  </t>
  </si>
  <si>
    <t>ABSTRACT:</t>
  </si>
  <si>
    <t xml:space="preserve">Mass spectrometric uranium-series dating and C-O isotopic analysis of a </t>
  </si>
  <si>
    <t>stalagmite from Lynds Cave, northern Tasmania, Australia provide a high-</t>
  </si>
  <si>
    <t xml:space="preserve">resolution record of regional climate change between 5100 and 9200 yr </t>
  </si>
  <si>
    <t xml:space="preserve">before present (BP). Combined d18O, d13C, growth rate, initial 234U/238U </t>
  </si>
  <si>
    <t xml:space="preserve">and physical property (color, transparency and porosity) records allow </t>
  </si>
  <si>
    <t xml:space="preserve">recognition of seven climatic stages: Stage I (&gt;9080 yr BP) – a relatively </t>
  </si>
  <si>
    <t xml:space="preserve">dry period at the beginning of stalagmite growth evidenced by elevated </t>
  </si>
  <si>
    <t xml:space="preserve">234U/238U; Stage II (9080–8600 yr BP) – a period of unstable climate </t>
  </si>
  <si>
    <t xml:space="preserve">characterized by high-frequency variability in temperature and </t>
  </si>
  <si>
    <t xml:space="preserve">bio-productivity; Stage III (8600–8000 yr BP) – a period of stable and </t>
  </si>
  <si>
    <t xml:space="preserve">moderate precipitation and stable and high bio-productivity, with a </t>
  </si>
  <si>
    <t xml:space="preserve">continuously rising temperature; Stage IV (8000–7400 yr BP) – the warmest </t>
  </si>
  <si>
    <t xml:space="preserve">period with high evaporation and low effective precipitation (rainfall </t>
  </si>
  <si>
    <t xml:space="preserve">less evaporation); Stage V (7400–7000 yr BP) – the wettest period with </t>
  </si>
  <si>
    <t xml:space="preserve">highest stalagmite growth and enhanced but unstable bio-productivity; </t>
  </si>
  <si>
    <t xml:space="preserve">Stage VI (7000–6600 yr BP) – a period with a significantly reduced </t>
  </si>
  <si>
    <t xml:space="preserve">precipitation and bio-productivity without noticeable change in temperature; </t>
  </si>
  <si>
    <t xml:space="preserve">Stage VII (6600–5100 yr BP) – a period of lowest temperature and </t>
  </si>
  <si>
    <t xml:space="preserve">precipitation marking a significant climatic deterioration. Overall, </t>
  </si>
  <si>
    <t xml:space="preserve">the records suggest that the warmest climate occurred between 8000 and </t>
  </si>
  <si>
    <t xml:space="preserve">7400 yr BP, followed by a wettest period between 7400 and 7000 yr BP. </t>
  </si>
  <si>
    <t xml:space="preserve">These are broadly correlated with the so-called 'Mid Holocene optimum' </t>
  </si>
  <si>
    <t xml:space="preserve">previously proposed using pollen and lake level records. However, the </t>
  </si>
  <si>
    <t xml:space="preserve">timing and resolution of the speleothem record from Lynds Cave are </t>
  </si>
  <si>
    <t xml:space="preserve">significantly higher than in both the pollen and lake level records. </t>
  </si>
  <si>
    <t xml:space="preserve">This allows us to correlate the abrupt change in physical property, </t>
  </si>
  <si>
    <t xml:space="preserve">d18O, d13C, growth rate, and initial 234U/238U of the stalagmite at </t>
  </si>
  <si>
    <t>~8000 yr BP with a global climatic event at Early-Mid Holocene transition.</t>
  </si>
  <si>
    <t>GEOGRAPHIC REGION: Tasmania, Australia</t>
  </si>
  <si>
    <t>PERIOD OF RECORD:  Early Holocene, 9200-5100 YrBP</t>
  </si>
  <si>
    <t xml:space="preserve">FUNDING SOURCES: </t>
  </si>
  <si>
    <t>Australia Research Council research fellowship to J.-x.Z.(ARF/F39802775),</t>
  </si>
  <si>
    <t>OPRS and University of Queensland Post-graduate research scholarships to Q.X.,</t>
  </si>
  <si>
    <t xml:space="preserve">University of Queensland post-graduate travel award for Q.X.'s isotope work </t>
  </si>
  <si>
    <t>in China, ARC and U. Queensland support for Isotope Geochemistry Laboratory.</t>
  </si>
  <si>
    <t xml:space="preserve">DESCRIPTION:  </t>
  </si>
  <si>
    <t xml:space="preserve">Stable isotope, growth rate, initial 234U/238U and physical property </t>
  </si>
  <si>
    <t>(color, transparency and porosity) records from a stalagmite in Lynds Cave,</t>
  </si>
  <si>
    <t>Tasmania, Australia.</t>
  </si>
  <si>
    <t>Sample Name</t>
  </si>
  <si>
    <t>New Sample Name</t>
  </si>
  <si>
    <t>Distance from top (mm)</t>
  </si>
  <si>
    <t>U (ppm)</t>
  </si>
  <si>
    <r>
      <t>±2</t>
    </r>
    <r>
      <rPr>
        <b/>
        <sz val="10"/>
        <color indexed="12"/>
        <rFont val="Symbol"/>
        <family val="1"/>
      </rPr>
      <t>s</t>
    </r>
  </si>
  <si>
    <r>
      <t>232</t>
    </r>
    <r>
      <rPr>
        <b/>
        <sz val="10"/>
        <color indexed="12"/>
        <rFont val="Tms Rmn"/>
        <family val="0"/>
      </rPr>
      <t>Th (ppb)</t>
    </r>
  </si>
  <si>
    <r>
      <t>(</t>
    </r>
    <r>
      <rPr>
        <b/>
        <vertAlign val="superscript"/>
        <sz val="10"/>
        <color indexed="12"/>
        <rFont val="Tms Rmn"/>
        <family val="0"/>
      </rPr>
      <t>230</t>
    </r>
    <r>
      <rPr>
        <b/>
        <sz val="10"/>
        <color indexed="12"/>
        <rFont val="Tms Rmn"/>
        <family val="0"/>
      </rPr>
      <t xml:space="preserve">Th/ </t>
    </r>
    <r>
      <rPr>
        <b/>
        <vertAlign val="superscript"/>
        <sz val="10"/>
        <color indexed="12"/>
        <rFont val="Tms Rmn"/>
        <family val="0"/>
      </rPr>
      <t>232</t>
    </r>
    <r>
      <rPr>
        <b/>
        <sz val="10"/>
        <color indexed="12"/>
        <rFont val="Tms Rmn"/>
        <family val="0"/>
      </rPr>
      <t>Th)</t>
    </r>
  </si>
  <si>
    <r>
      <t>(</t>
    </r>
    <r>
      <rPr>
        <b/>
        <vertAlign val="superscript"/>
        <sz val="10"/>
        <color indexed="12"/>
        <rFont val="Tms Rmn"/>
        <family val="0"/>
      </rPr>
      <t>234</t>
    </r>
    <r>
      <rPr>
        <b/>
        <sz val="10"/>
        <color indexed="12"/>
        <rFont val="Tms Rmn"/>
        <family val="0"/>
      </rPr>
      <t xml:space="preserve">U/ </t>
    </r>
    <r>
      <rPr>
        <b/>
        <vertAlign val="superscript"/>
        <sz val="10"/>
        <color indexed="12"/>
        <rFont val="Tms Rmn"/>
        <family val="0"/>
      </rPr>
      <t>238</t>
    </r>
    <r>
      <rPr>
        <b/>
        <sz val="10"/>
        <color indexed="12"/>
        <rFont val="Tms Rmn"/>
        <family val="0"/>
      </rPr>
      <t>U)</t>
    </r>
  </si>
  <si>
    <r>
      <t>(</t>
    </r>
    <r>
      <rPr>
        <b/>
        <vertAlign val="superscript"/>
        <sz val="10"/>
        <color indexed="12"/>
        <rFont val="Tms Rmn"/>
        <family val="0"/>
      </rPr>
      <t>230</t>
    </r>
    <r>
      <rPr>
        <b/>
        <sz val="10"/>
        <color indexed="12"/>
        <rFont val="Tms Rmn"/>
        <family val="0"/>
      </rPr>
      <t>Th/</t>
    </r>
    <r>
      <rPr>
        <b/>
        <vertAlign val="superscript"/>
        <sz val="10"/>
        <color indexed="12"/>
        <rFont val="Tms Rmn"/>
        <family val="0"/>
      </rPr>
      <t>238</t>
    </r>
    <r>
      <rPr>
        <b/>
        <sz val="10"/>
        <color indexed="12"/>
        <rFont val="Tms Rmn"/>
        <family val="0"/>
      </rPr>
      <t>U)</t>
    </r>
  </si>
  <si>
    <t>Uncorr. Age (ka)</t>
  </si>
  <si>
    <t>Corr. Age (ka)</t>
  </si>
  <si>
    <r>
      <t>Corr. Initial (</t>
    </r>
    <r>
      <rPr>
        <b/>
        <vertAlign val="superscript"/>
        <sz val="10"/>
        <color indexed="12"/>
        <rFont val="Tms Rmn"/>
        <family val="0"/>
      </rPr>
      <t>234</t>
    </r>
    <r>
      <rPr>
        <b/>
        <sz val="10"/>
        <color indexed="12"/>
        <rFont val="Tms Rmn"/>
        <family val="0"/>
      </rPr>
      <t xml:space="preserve">U/ </t>
    </r>
    <r>
      <rPr>
        <b/>
        <vertAlign val="superscript"/>
        <sz val="10"/>
        <color indexed="12"/>
        <rFont val="Tms Rmn"/>
        <family val="0"/>
      </rPr>
      <t>238</t>
    </r>
    <r>
      <rPr>
        <b/>
        <sz val="10"/>
        <color indexed="12"/>
        <rFont val="Tms Rmn"/>
        <family val="0"/>
      </rPr>
      <t>U)</t>
    </r>
  </si>
  <si>
    <t>LYN-T</t>
  </si>
  <si>
    <t>LYN-9</t>
  </si>
  <si>
    <t>LYN-1</t>
  </si>
  <si>
    <t>LYN-110</t>
  </si>
  <si>
    <t>LYN-2B</t>
  </si>
  <si>
    <t>LYN-202</t>
  </si>
  <si>
    <t>LYN-2</t>
  </si>
  <si>
    <t>LYN-206</t>
  </si>
  <si>
    <t>LYN-3</t>
  </si>
  <si>
    <t>LYN-347</t>
  </si>
  <si>
    <t>LYN-4</t>
  </si>
  <si>
    <t>LYN-479</t>
  </si>
  <si>
    <t>LYN-5</t>
  </si>
  <si>
    <t>LYN-566</t>
  </si>
  <si>
    <t>LYN-6B</t>
  </si>
  <si>
    <t>LYN-642</t>
  </si>
  <si>
    <t>LYN-6B-R</t>
  </si>
  <si>
    <t>LYN-642 R</t>
  </si>
  <si>
    <t>LYN-6</t>
  </si>
  <si>
    <t>LYN-650</t>
  </si>
  <si>
    <t>LYN-7</t>
  </si>
  <si>
    <t>LYN-777</t>
  </si>
  <si>
    <t>LYN-8</t>
  </si>
  <si>
    <t>LYN-926</t>
  </si>
  <si>
    <t>LYN-B2</t>
  </si>
  <si>
    <t>LYN-1094</t>
  </si>
  <si>
    <t>LYN-B</t>
  </si>
  <si>
    <t>LYN-1119</t>
  </si>
  <si>
    <t>Sample</t>
  </si>
  <si>
    <t>Depth (mm)</t>
  </si>
  <si>
    <t>Age (ka)</t>
  </si>
  <si>
    <r>
      <t>d</t>
    </r>
    <r>
      <rPr>
        <vertAlign val="superscript"/>
        <sz val="10"/>
        <rFont val="Tms Rmn"/>
        <family val="0"/>
      </rPr>
      <t>13</t>
    </r>
    <r>
      <rPr>
        <sz val="10"/>
        <rFont val="Tms Rmn"/>
        <family val="0"/>
      </rPr>
      <t>C per mil (PDB)</t>
    </r>
  </si>
  <si>
    <r>
      <t>d</t>
    </r>
    <r>
      <rPr>
        <vertAlign val="superscript"/>
        <sz val="10"/>
        <rFont val="Tms Rmn"/>
        <family val="0"/>
      </rPr>
      <t>18</t>
    </r>
    <r>
      <rPr>
        <sz val="10"/>
        <rFont val="Tms Rmn"/>
        <family val="0"/>
      </rPr>
      <t>O per mil (PDB)</t>
    </r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</si>
  <si>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</si>
  <si>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</si>
  <si>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</si>
  <si>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</si>
  <si>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</si>
  <si>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</si>
  <si>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</si>
  <si>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</si>
  <si>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</si>
  <si>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</si>
  <si>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</si>
  <si>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</si>
  <si>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</si>
  <si>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</si>
  <si>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</si>
  <si>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</si>
  <si>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</si>
  <si>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</si>
  <si>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</si>
  <si>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</si>
  <si>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</si>
  <si>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</si>
  <si>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</si>
  <si>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</si>
  <si>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</si>
  <si>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</si>
  <si>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</si>
  <si>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</si>
  <si>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</si>
  <si>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</si>
  <si>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</si>
  <si>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</si>
  <si>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</si>
  <si>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</si>
  <si>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</si>
  <si>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</si>
  <si>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</si>
  <si>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</si>
  <si>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</si>
  <si>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</si>
  <si>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</si>
  <si>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</si>
  <si>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</si>
  <si>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</si>
  <si>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</si>
  <si>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</si>
  <si>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</si>
  <si>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</si>
  <si>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</si>
  <si>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</si>
  <si>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</si>
  <si>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</si>
  <si>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</si>
  <si>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Stage</t>
  </si>
  <si>
    <t>Time (Ka)</t>
  </si>
  <si>
    <t xml:space="preserve">C </t>
  </si>
  <si>
    <t>O</t>
  </si>
  <si>
    <t>Linear growth rate (cm/ka)</t>
  </si>
  <si>
    <r>
      <t>Volumetrical growth rate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/ka)</t>
    </r>
  </si>
  <si>
    <r>
      <t xml:space="preserve">Initial </t>
    </r>
    <r>
      <rPr>
        <vertAlign val="superscript"/>
        <sz val="10"/>
        <rFont val="Arial"/>
        <family val="2"/>
      </rPr>
      <t>234</t>
    </r>
    <r>
      <rPr>
        <sz val="10"/>
        <rFont val="Arial"/>
        <family val="0"/>
      </rPr>
      <t>U/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0"/>
      </rPr>
      <t>U</t>
    </r>
  </si>
  <si>
    <t>Inferred temperature</t>
  </si>
  <si>
    <t>Inferred precipitation</t>
  </si>
  <si>
    <t>Inferred bio-productivity</t>
  </si>
  <si>
    <t>9.18-8.75</t>
  </si>
  <si>
    <t>low</t>
  </si>
  <si>
    <t>2.15-2.21</t>
  </si>
  <si>
    <t>very dry</t>
  </si>
  <si>
    <t>8.75-8.56</t>
  </si>
  <si>
    <t>low, unstable</t>
  </si>
  <si>
    <t>intermediate, decreasing, unstable</t>
  </si>
  <si>
    <t>medium, dropping</t>
  </si>
  <si>
    <t>very wet</t>
  </si>
  <si>
    <t>high</t>
  </si>
  <si>
    <t>8.56-7.95</t>
  </si>
  <si>
    <t>low, increasing, stable</t>
  </si>
  <si>
    <t>low, rising</t>
  </si>
  <si>
    <t>relatively wet</t>
  </si>
  <si>
    <t>high, decreasing</t>
  </si>
  <si>
    <t>7.95-7.39</t>
  </si>
  <si>
    <t>high, initially increasing, then decreasing, stable</t>
  </si>
  <si>
    <t>highest, stable</t>
  </si>
  <si>
    <t>2.12-2.24</t>
  </si>
  <si>
    <t>relatively dry</t>
  </si>
  <si>
    <t>7.39-7.00</t>
  </si>
  <si>
    <t>low, highly unstable</t>
  </si>
  <si>
    <t>intermediate, highly unstable</t>
  </si>
  <si>
    <t>1.79-1.84</t>
  </si>
  <si>
    <t>medium</t>
  </si>
  <si>
    <t>7.00-6.60</t>
  </si>
  <si>
    <t>Highest, stable</t>
  </si>
  <si>
    <t>Intermediate and then rapidly decreasing</t>
  </si>
  <si>
    <t>6.60-5.06</t>
  </si>
  <si>
    <t>intermediate till 6.2 ka, then highly unstable due to isotope disequilibrium</t>
  </si>
  <si>
    <t>lowest till 6.2 ka, then highly unstable due to isotope disequilibrium</t>
  </si>
  <si>
    <t>2.01-2.04</t>
  </si>
  <si>
    <t>relatively low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</si>
</sst>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E+00"/>
    <numFmt numFmtId="166" formatCode="0.0000"/>
    <numFmt numFmtId="167" formatCode="0.00000"/>
  </numFmts>
  <fonts count="16">
    <font>
      <sz val="10"/>
      <name val="Arial"/>
      <family val="0"/>
    </font>
    <font>
      <sz val="8"/>
      <name val="Arial"/>
      <family val="0"/>
    </font>
    <font>
      <b/>
      <sz val="10"/>
      <color indexed="10"/>
      <name val="Tms Rmn"/>
      <family val="0"/>
    </font>
    <font>
      <b/>
      <sz val="10"/>
      <color indexed="12"/>
      <name val="Tms Rmn"/>
      <family val="0"/>
    </font>
    <font>
      <b/>
      <sz val="10"/>
      <color indexed="12"/>
      <name val="Symbol"/>
      <family val="1"/>
    </font>
    <font>
      <b/>
      <vertAlign val="superscript"/>
      <sz val="10"/>
      <color indexed="12"/>
      <name val="Tms Rmn"/>
      <family val="0"/>
    </font>
    <font>
      <sz val="10"/>
      <color indexed="10"/>
      <name val="Tms Rmn"/>
      <family val="0"/>
    </font>
    <font>
      <sz val="10"/>
      <color indexed="12"/>
      <name val="Tms Rmn"/>
      <family val="0"/>
    </font>
    <font>
      <sz val="10"/>
      <name val="Tms Rmn"/>
      <family val="0"/>
    </font>
    <font>
      <sz val="10"/>
      <name val="Symbol"/>
      <family val="1"/>
    </font>
    <font>
      <vertAlign val="superscript"/>
      <sz val="10"/>
      <name val="Tms Rmn"/>
      <family val="0"/>
    </font>
    <font>
      <b/>
      <sz val="10"/>
      <name val="Tms Rmn"/>
      <family val="0"/>
    </font>
    <font>
      <b/>
      <sz val="10"/>
      <color indexed="8"/>
      <name val="Tms Rmn"/>
      <family val="0"/>
    </font>
    <font>
      <b/>
      <sz val="10"/>
      <color indexed="14"/>
      <name val="Tms Rmn"/>
      <family val="0"/>
    </font>
    <font>
      <sz val="10"/>
      <color indexed="14"/>
      <name val="Tms Rmn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5" fontId="3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166" fontId="3" fillId="0" borderId="0" xfId="0" applyNumberFormat="1" applyFont="1" applyAlignment="1">
      <alignment horizontal="right" wrapText="1"/>
    </xf>
    <xf numFmtId="0" fontId="6" fillId="0" borderId="0" xfId="0" applyFont="1" applyAlignment="1">
      <alignment/>
    </xf>
    <xf numFmtId="167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 wrapText="1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16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1"/>
  <sheetViews>
    <sheetView tabSelected="1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1</v>
      </c>
    </row>
    <row r="7" ht="12.75">
      <c r="A7" t="s">
        <v>5</v>
      </c>
    </row>
    <row r="10" ht="12.75">
      <c r="A10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5" ht="12.75">
      <c r="A15" t="s">
        <v>10</v>
      </c>
    </row>
    <row r="16" ht="12.75">
      <c r="A16" t="s">
        <v>11</v>
      </c>
    </row>
    <row r="17" ht="12.75">
      <c r="A17" t="s">
        <v>12</v>
      </c>
    </row>
    <row r="18" ht="12.75">
      <c r="A18" t="s">
        <v>13</v>
      </c>
    </row>
    <row r="19" ht="12.75">
      <c r="A19" t="s">
        <v>14</v>
      </c>
    </row>
    <row r="22" ht="12.75">
      <c r="A22" t="s">
        <v>15</v>
      </c>
    </row>
    <row r="23" ht="12.75">
      <c r="A23" t="s">
        <v>16</v>
      </c>
    </row>
    <row r="24" ht="12.75">
      <c r="A24" t="s">
        <v>17</v>
      </c>
    </row>
    <row r="25" ht="12.75">
      <c r="A25" t="s">
        <v>18</v>
      </c>
    </row>
    <row r="26" ht="12.75">
      <c r="A26" t="s">
        <v>19</v>
      </c>
    </row>
    <row r="28" ht="12.75">
      <c r="A28" t="s">
        <v>20</v>
      </c>
    </row>
    <row r="29" ht="12.75">
      <c r="A29" t="s">
        <v>21</v>
      </c>
    </row>
    <row r="30" ht="12.75">
      <c r="A30" t="s">
        <v>22</v>
      </c>
    </row>
    <row r="31" ht="12.75">
      <c r="A31" t="s">
        <v>23</v>
      </c>
    </row>
    <row r="32" ht="12.75">
      <c r="A32" t="s">
        <v>24</v>
      </c>
    </row>
    <row r="33" ht="12.75">
      <c r="A33" t="s">
        <v>25</v>
      </c>
    </row>
    <row r="34" ht="12.75">
      <c r="A34" t="s">
        <v>26</v>
      </c>
    </row>
    <row r="35" ht="12.75">
      <c r="A35" t="s">
        <v>27</v>
      </c>
    </row>
    <row r="36" ht="12.75">
      <c r="A36" t="s">
        <v>28</v>
      </c>
    </row>
    <row r="37" ht="12.75">
      <c r="A37" t="s">
        <v>29</v>
      </c>
    </row>
    <row r="38" ht="12.75">
      <c r="A38" t="s">
        <v>30</v>
      </c>
    </row>
    <row r="39" ht="12.75">
      <c r="A39" t="s">
        <v>31</v>
      </c>
    </row>
    <row r="40" ht="12.75">
      <c r="A40" t="s">
        <v>32</v>
      </c>
    </row>
    <row r="41" ht="12.75">
      <c r="A41" t="s">
        <v>33</v>
      </c>
    </row>
    <row r="42" ht="12.75">
      <c r="A42" t="s">
        <v>34</v>
      </c>
    </row>
    <row r="43" ht="12.75">
      <c r="A43" t="s">
        <v>35</v>
      </c>
    </row>
    <row r="44" ht="12.75">
      <c r="A44" t="s">
        <v>36</v>
      </c>
    </row>
    <row r="45" ht="12.75">
      <c r="A45" t="s">
        <v>37</v>
      </c>
    </row>
    <row r="46" ht="12.75">
      <c r="A46" t="s">
        <v>38</v>
      </c>
    </row>
    <row r="47" ht="12.75">
      <c r="A47" t="s">
        <v>39</v>
      </c>
    </row>
    <row r="48" ht="12.75">
      <c r="A48" t="s">
        <v>40</v>
      </c>
    </row>
    <row r="49" ht="12.75">
      <c r="A49" t="s">
        <v>41</v>
      </c>
    </row>
    <row r="50" ht="12.75">
      <c r="A50" t="s">
        <v>42</v>
      </c>
    </row>
    <row r="51" ht="12.75">
      <c r="A51" t="s">
        <v>43</v>
      </c>
    </row>
    <row r="52" ht="12.75">
      <c r="A52" t="s">
        <v>44</v>
      </c>
    </row>
    <row r="53" ht="12.75">
      <c r="A53" t="s">
        <v>45</v>
      </c>
    </row>
    <row r="54" ht="12.75">
      <c r="A54" t="s">
        <v>46</v>
      </c>
    </row>
    <row r="55" ht="12.75">
      <c r="A55" t="s">
        <v>47</v>
      </c>
    </row>
    <row r="56" ht="12.75">
      <c r="A56" t="s">
        <v>48</v>
      </c>
    </row>
    <row r="58" ht="12.75">
      <c r="A58" t="s">
        <v>49</v>
      </c>
    </row>
    <row r="59" ht="12.75">
      <c r="A59" t="s">
        <v>50</v>
      </c>
    </row>
    <row r="60" ht="12.75">
      <c r="A60" t="s">
        <v>51</v>
      </c>
    </row>
    <row r="61" ht="12.75">
      <c r="A61" t="s">
        <v>52</v>
      </c>
    </row>
    <row r="62" ht="12.75">
      <c r="A62" t="s">
        <v>53</v>
      </c>
    </row>
    <row r="63" ht="12.75">
      <c r="A63" t="s">
        <v>54</v>
      </c>
    </row>
    <row r="64" ht="12.75">
      <c r="A64" t="s">
        <v>55</v>
      </c>
    </row>
    <row r="68" ht="12.75">
      <c r="A68" t="s">
        <v>56</v>
      </c>
    </row>
    <row r="69" ht="12.75">
      <c r="A69" t="s">
        <v>57</v>
      </c>
    </row>
    <row r="70" ht="12.75">
      <c r="A70" t="s">
        <v>58</v>
      </c>
    </row>
    <row r="71" ht="12.75">
      <c r="A71" t="s">
        <v>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10.00390625" style="0" customWidth="1"/>
    <col min="5" max="5" width="7.57421875" style="0" customWidth="1"/>
    <col min="7" max="7" width="7.57421875" style="0" customWidth="1"/>
    <col min="11" max="11" width="8.57421875" style="0" customWidth="1"/>
    <col min="14" max="14" width="7.28125" style="0" customWidth="1"/>
    <col min="16" max="16" width="7.28125" style="0" customWidth="1"/>
    <col min="18" max="18" width="7.28125" style="0" customWidth="1"/>
  </cols>
  <sheetData>
    <row r="1" spans="1:18" ht="54">
      <c r="A1" s="1" t="s">
        <v>60</v>
      </c>
      <c r="B1" s="1" t="s">
        <v>61</v>
      </c>
      <c r="C1" s="2" t="s">
        <v>62</v>
      </c>
      <c r="D1" s="3" t="s">
        <v>63</v>
      </c>
      <c r="E1" s="4" t="s">
        <v>64</v>
      </c>
      <c r="F1" s="5" t="s">
        <v>65</v>
      </c>
      <c r="G1" s="4" t="s">
        <v>64</v>
      </c>
      <c r="H1" s="6" t="s">
        <v>66</v>
      </c>
      <c r="I1" s="7" t="s">
        <v>67</v>
      </c>
      <c r="J1" s="4" t="s">
        <v>64</v>
      </c>
      <c r="K1" s="7" t="s">
        <v>68</v>
      </c>
      <c r="L1" s="4" t="s">
        <v>64</v>
      </c>
      <c r="M1" s="3" t="s">
        <v>69</v>
      </c>
      <c r="N1" s="4" t="s">
        <v>64</v>
      </c>
      <c r="O1" s="6" t="s">
        <v>70</v>
      </c>
      <c r="P1" s="4" t="s">
        <v>64</v>
      </c>
      <c r="Q1" s="7" t="s">
        <v>71</v>
      </c>
      <c r="R1" s="4" t="s">
        <v>64</v>
      </c>
    </row>
    <row r="2" spans="1:18" ht="12.75">
      <c r="A2" s="8" t="s">
        <v>72</v>
      </c>
      <c r="B2" t="s">
        <v>73</v>
      </c>
      <c r="C2">
        <v>9</v>
      </c>
      <c r="D2" s="9">
        <v>0.040736995664351607</v>
      </c>
      <c r="E2" s="9">
        <v>4.3262689395541406E-05</v>
      </c>
      <c r="F2" s="10">
        <v>0.07278019461497362</v>
      </c>
      <c r="G2" s="10">
        <v>0.00011644831138395778</v>
      </c>
      <c r="H2" s="11">
        <v>124.11314094852318</v>
      </c>
      <c r="I2" s="12">
        <v>1.5927370395552365</v>
      </c>
      <c r="J2" s="12">
        <v>0.00801146730896284</v>
      </c>
      <c r="K2" s="13">
        <v>0.0730800961891042</v>
      </c>
      <c r="L2" s="13">
        <v>0.0007499479470925873</v>
      </c>
      <c r="M2" s="14">
        <v>5.094032004497107</v>
      </c>
      <c r="N2" s="14">
        <v>0.05949186328679485</v>
      </c>
      <c r="O2" s="14">
        <v>5.061031854369298</v>
      </c>
      <c r="P2" s="14">
        <v>0.07396092165888389</v>
      </c>
      <c r="Q2" s="15">
        <v>1.6015915727228283</v>
      </c>
      <c r="R2" s="15">
        <v>0.008277477463280352</v>
      </c>
    </row>
    <row r="3" spans="1:18" ht="12.75">
      <c r="A3" s="8" t="s">
        <v>74</v>
      </c>
      <c r="B3" t="s">
        <v>75</v>
      </c>
      <c r="C3">
        <v>110</v>
      </c>
      <c r="D3" s="9">
        <v>0.0613339492329083</v>
      </c>
      <c r="E3" s="9">
        <v>7.004337002398128E-05</v>
      </c>
      <c r="F3" s="10">
        <v>0.2160357350680799</v>
      </c>
      <c r="G3" s="10">
        <v>0.0014133057788153788</v>
      </c>
      <c r="H3" s="11">
        <v>89.46415499074703</v>
      </c>
      <c r="I3" s="12">
        <v>1.9941615753087967</v>
      </c>
      <c r="J3" s="12">
        <v>0.005573681602988086</v>
      </c>
      <c r="K3" s="13">
        <v>0.10385582449918855</v>
      </c>
      <c r="L3" s="13">
        <v>0.001531665699714033</v>
      </c>
      <c r="M3" s="14">
        <v>5.792340729050344</v>
      </c>
      <c r="N3" s="14">
        <v>0.08894612128935421</v>
      </c>
      <c r="O3" s="14">
        <v>5.740517884036226</v>
      </c>
      <c r="P3" s="14">
        <v>0.1123774607056584</v>
      </c>
      <c r="Q3" s="15">
        <v>2.0114351264458854</v>
      </c>
      <c r="R3" s="15">
        <v>0.006267464438952363</v>
      </c>
    </row>
    <row r="4" spans="1:18" ht="12.75">
      <c r="A4" s="8" t="s">
        <v>76</v>
      </c>
      <c r="B4" t="s">
        <v>77</v>
      </c>
      <c r="C4">
        <v>202</v>
      </c>
      <c r="D4" s="9">
        <v>0.05971120513336057</v>
      </c>
      <c r="E4" s="9">
        <v>6.424925672349598E-05</v>
      </c>
      <c r="F4" s="10">
        <v>0.10165126079973408</v>
      </c>
      <c r="G4" s="10">
        <v>0.0003761096649590161</v>
      </c>
      <c r="H4" s="11">
        <v>212.85457343232622</v>
      </c>
      <c r="I4" s="12">
        <v>2.020819782998518</v>
      </c>
      <c r="J4" s="12">
        <v>0.007072869240494812</v>
      </c>
      <c r="K4" s="13">
        <v>0.11942549420200894</v>
      </c>
      <c r="L4" s="13">
        <v>0.001657148157547076</v>
      </c>
      <c r="M4" s="14">
        <v>6.592753208969377</v>
      </c>
      <c r="N4" s="14">
        <v>0.0968263007124541</v>
      </c>
      <c r="O4" s="14">
        <v>6.568071529027856</v>
      </c>
      <c r="P4" s="14">
        <v>0.10772927526090882</v>
      </c>
      <c r="Q4" s="15">
        <v>2.0404794907496795</v>
      </c>
      <c r="R4" s="15">
        <v>0.007460570738488518</v>
      </c>
    </row>
    <row r="5" spans="1:18" ht="12.75">
      <c r="A5" s="8" t="s">
        <v>78</v>
      </c>
      <c r="B5" t="s">
        <v>79</v>
      </c>
      <c r="C5">
        <v>206</v>
      </c>
      <c r="D5" s="9">
        <v>0.0626184083043826</v>
      </c>
      <c r="E5" s="9">
        <v>5.485372567463916E-05</v>
      </c>
      <c r="F5" s="10">
        <v>0.09577173594459598</v>
      </c>
      <c r="G5" s="10">
        <v>0.0055547606847865675</v>
      </c>
      <c r="H5" s="11">
        <v>238.09777941912267</v>
      </c>
      <c r="I5" s="12">
        <v>2.0128827045134563</v>
      </c>
      <c r="J5" s="12">
        <v>0.004851047317877429</v>
      </c>
      <c r="K5" s="13">
        <v>0.1200183932814862</v>
      </c>
      <c r="L5" s="13">
        <v>0.005697993239431839</v>
      </c>
      <c r="M5" s="14">
        <v>6.653277912992906</v>
      </c>
      <c r="N5" s="14">
        <v>0.32458901812236735</v>
      </c>
      <c r="O5" s="14">
        <v>6.631017428441026</v>
      </c>
      <c r="P5" s="14">
        <v>0.3344409544400695</v>
      </c>
      <c r="Q5" s="15">
        <v>2.0325251454181714</v>
      </c>
      <c r="R5" s="15">
        <v>0.005269969697916522</v>
      </c>
    </row>
    <row r="6" spans="1:18" ht="12.75">
      <c r="A6" s="8" t="s">
        <v>80</v>
      </c>
      <c r="B6" t="s">
        <v>81</v>
      </c>
      <c r="C6">
        <v>347</v>
      </c>
      <c r="D6" s="9">
        <v>0.04859042821139409</v>
      </c>
      <c r="E6" s="9">
        <v>3.819207657415575E-05</v>
      </c>
      <c r="F6" s="10">
        <v>0.10994178343699176</v>
      </c>
      <c r="G6" s="10">
        <v>0.0008621634657128895</v>
      </c>
      <c r="H6" s="11">
        <v>150.97017990755273</v>
      </c>
      <c r="I6" s="12">
        <v>1.772287599000351</v>
      </c>
      <c r="J6" s="12">
        <v>0.004662888672969923</v>
      </c>
      <c r="K6" s="13">
        <v>0.112579768669571</v>
      </c>
      <c r="L6" s="13">
        <v>0.0008141768870183375</v>
      </c>
      <c r="M6" s="14">
        <v>7.105253279583589</v>
      </c>
      <c r="N6" s="14">
        <v>0.056291160801137496</v>
      </c>
      <c r="O6" s="14">
        <v>7.067821837262295</v>
      </c>
      <c r="P6" s="14">
        <v>0.07278337846607034</v>
      </c>
      <c r="Q6" s="15">
        <v>1.7883966176930217</v>
      </c>
      <c r="R6" s="15">
        <v>0.005037480631350306</v>
      </c>
    </row>
    <row r="7" spans="1:18" ht="12.75">
      <c r="A7" s="8" t="s">
        <v>82</v>
      </c>
      <c r="B7" t="s">
        <v>83</v>
      </c>
      <c r="C7">
        <v>479</v>
      </c>
      <c r="D7" s="9">
        <v>0.10182030851616203</v>
      </c>
      <c r="E7" s="9">
        <v>9.387832445190139E-05</v>
      </c>
      <c r="F7" s="10">
        <v>1.574905237690533</v>
      </c>
      <c r="G7" s="10">
        <v>0.014898603548552443</v>
      </c>
      <c r="H7" s="11">
        <v>23.714098141706543</v>
      </c>
      <c r="I7" s="12">
        <v>1.822315413892877</v>
      </c>
      <c r="J7" s="12">
        <v>0.007440513834924617</v>
      </c>
      <c r="K7" s="13">
        <v>0.1208881578522691</v>
      </c>
      <c r="L7" s="13">
        <v>0.0011259523022360345</v>
      </c>
      <c r="M7" s="14">
        <v>7.428412632098389</v>
      </c>
      <c r="N7" s="14">
        <v>0.07787878854950275</v>
      </c>
      <c r="O7" s="14">
        <v>7.179458045005003</v>
      </c>
      <c r="P7" s="14">
        <v>0.1875317554278684</v>
      </c>
      <c r="Q7" s="15">
        <v>1.8427617054814813</v>
      </c>
      <c r="R7" s="15">
        <v>0.009888096797823704</v>
      </c>
    </row>
    <row r="8" spans="1:18" ht="12.75">
      <c r="A8" s="8" t="s">
        <v>84</v>
      </c>
      <c r="B8" t="s">
        <v>85</v>
      </c>
      <c r="C8">
        <v>566</v>
      </c>
      <c r="D8" s="9">
        <v>0.08708168763347686</v>
      </c>
      <c r="E8" s="9">
        <v>0.0001114645601708504</v>
      </c>
      <c r="F8" s="10">
        <v>0.4475020052271008</v>
      </c>
      <c r="G8" s="10">
        <v>0.0018320732093997508</v>
      </c>
      <c r="H8" s="11">
        <v>69.66227814332768</v>
      </c>
      <c r="I8" s="12">
        <v>1.7683484147139585</v>
      </c>
      <c r="J8" s="12">
        <v>0.004090189883233386</v>
      </c>
      <c r="K8" s="13">
        <v>0.11798395483574926</v>
      </c>
      <c r="L8" s="13">
        <v>0.001979062858414858</v>
      </c>
      <c r="M8" s="14">
        <v>7.473851927476036</v>
      </c>
      <c r="N8" s="14">
        <v>0.13040445292226155</v>
      </c>
      <c r="O8" s="14">
        <v>7.388663841008337</v>
      </c>
      <c r="P8" s="14">
        <v>0.16879016690350088</v>
      </c>
      <c r="Q8" s="15">
        <v>1.7857036721891943</v>
      </c>
      <c r="R8" s="15">
        <v>0.00487839124507309</v>
      </c>
    </row>
    <row r="9" spans="1:18" ht="12.75">
      <c r="A9" s="8" t="s">
        <v>86</v>
      </c>
      <c r="B9" t="s">
        <v>87</v>
      </c>
      <c r="C9">
        <v>642</v>
      </c>
      <c r="D9" s="9">
        <v>0.07577929710680177</v>
      </c>
      <c r="E9" s="9">
        <v>9.093515652816212E-05</v>
      </c>
      <c r="F9" s="10">
        <v>0.4280647861890454</v>
      </c>
      <c r="G9" s="10">
        <v>0.0026540016743720816</v>
      </c>
      <c r="H9" s="11">
        <v>78.05229913916136</v>
      </c>
      <c r="I9" s="12">
        <v>2.090761071360943</v>
      </c>
      <c r="J9" s="12">
        <v>0.005670144025530878</v>
      </c>
      <c r="K9" s="13">
        <v>0.14531209319998514</v>
      </c>
      <c r="L9" s="13">
        <v>0.0013368712574398634</v>
      </c>
      <c r="M9" s="14">
        <v>7.787706064318632</v>
      </c>
      <c r="N9" s="14">
        <v>0.07701418322812262</v>
      </c>
      <c r="O9" s="14">
        <v>7.708689656548223</v>
      </c>
      <c r="P9" s="14">
        <v>0.11107447564240099</v>
      </c>
      <c r="Q9" s="15">
        <v>2.116565963982098</v>
      </c>
      <c r="R9" s="15">
        <v>0.006868285182006106</v>
      </c>
    </row>
    <row r="10" spans="1:18" ht="12.75">
      <c r="A10" s="8" t="s">
        <v>88</v>
      </c>
      <c r="B10" t="s">
        <v>89</v>
      </c>
      <c r="C10">
        <v>642</v>
      </c>
      <c r="D10" s="9">
        <v>0.0714824852707208</v>
      </c>
      <c r="E10" s="9">
        <v>5.7185988216576646E-05</v>
      </c>
      <c r="F10" s="10">
        <v>0.337535443253013</v>
      </c>
      <c r="G10" s="10">
        <v>0.003147855543777599</v>
      </c>
      <c r="H10" s="11">
        <v>94.75880600314223</v>
      </c>
      <c r="I10" s="12">
        <v>2.106859181456665</v>
      </c>
      <c r="J10" s="12">
        <v>0.008528565966536578</v>
      </c>
      <c r="K10" s="13">
        <v>0.14746754405670154</v>
      </c>
      <c r="L10" s="13">
        <v>0.0018383304042108417</v>
      </c>
      <c r="M10" s="14">
        <v>7.844211382562786</v>
      </c>
      <c r="N10" s="14">
        <v>0.10603194571099367</v>
      </c>
      <c r="O10" s="14">
        <v>7.77868081779692</v>
      </c>
      <c r="P10" s="14">
        <v>0.13399905451337263</v>
      </c>
      <c r="Q10" s="15">
        <v>2.1329836503876756</v>
      </c>
      <c r="R10" s="15">
        <v>0.00958325505679802</v>
      </c>
    </row>
    <row r="11" spans="1:18" ht="12.75">
      <c r="A11" s="8" t="s">
        <v>90</v>
      </c>
      <c r="B11" t="s">
        <v>91</v>
      </c>
      <c r="C11">
        <v>650</v>
      </c>
      <c r="D11" s="9">
        <v>0.09248477573860707</v>
      </c>
      <c r="E11" s="9">
        <v>0.00011098173088632848</v>
      </c>
      <c r="F11" s="10">
        <v>0.42434060497107123</v>
      </c>
      <c r="G11" s="10">
        <v>0.003079864110880035</v>
      </c>
      <c r="H11" s="11">
        <v>103.31505170067743</v>
      </c>
      <c r="I11" s="12">
        <v>2.2103711393570475</v>
      </c>
      <c r="J11" s="12">
        <v>0.0034017611834704963</v>
      </c>
      <c r="K11" s="13">
        <v>0.15623022881267956</v>
      </c>
      <c r="L11" s="13">
        <v>0.005525238272189226</v>
      </c>
      <c r="M11" s="14">
        <v>7.921527374219383</v>
      </c>
      <c r="N11" s="14">
        <v>0.28907187675036033</v>
      </c>
      <c r="O11" s="14">
        <v>7.860873116265488</v>
      </c>
      <c r="P11" s="14">
        <v>0.3147403298979717</v>
      </c>
      <c r="Q11" s="15">
        <v>2.2391822198127853</v>
      </c>
      <c r="R11" s="15">
        <v>0.0045889896834216196</v>
      </c>
    </row>
    <row r="12" spans="1:18" ht="12.75">
      <c r="A12" s="8" t="s">
        <v>92</v>
      </c>
      <c r="B12" t="s">
        <v>93</v>
      </c>
      <c r="C12">
        <v>777</v>
      </c>
      <c r="D12" s="9">
        <v>0.08352714052903189</v>
      </c>
      <c r="E12" s="9">
        <v>9.388450595463184E-05</v>
      </c>
      <c r="F12" s="10">
        <v>0.48161640564863145</v>
      </c>
      <c r="G12" s="10">
        <v>0.0025699051405410974</v>
      </c>
      <c r="H12" s="11">
        <v>69.3347603057956</v>
      </c>
      <c r="I12" s="12">
        <v>1.8025683706943596</v>
      </c>
      <c r="J12" s="12">
        <v>0.004877750011098938</v>
      </c>
      <c r="K12" s="13">
        <v>0.1317594595409365</v>
      </c>
      <c r="L12" s="13">
        <v>0.00219616667162833</v>
      </c>
      <c r="M12" s="14">
        <v>8.210796585604948</v>
      </c>
      <c r="N12" s="14">
        <v>0.1432820423920884</v>
      </c>
      <c r="O12" s="14">
        <v>8.117132593192135</v>
      </c>
      <c r="P12" s="14">
        <v>0.18484789431199147</v>
      </c>
      <c r="Q12" s="15">
        <v>1.8225329885017776</v>
      </c>
      <c r="R12" s="15">
        <v>0.005806629553321981</v>
      </c>
    </row>
    <row r="13" spans="1:18" ht="12.75">
      <c r="A13" s="8" t="s">
        <v>94</v>
      </c>
      <c r="B13" t="s">
        <v>95</v>
      </c>
      <c r="C13">
        <v>926</v>
      </c>
      <c r="D13" s="9">
        <v>0.06678705841823415</v>
      </c>
      <c r="E13" s="9">
        <v>0.00010502932806851504</v>
      </c>
      <c r="F13" s="10">
        <v>1.249504753607117</v>
      </c>
      <c r="G13" s="10">
        <v>0.0033286806636093603</v>
      </c>
      <c r="H13" s="11">
        <v>21.844342887926047</v>
      </c>
      <c r="I13" s="12">
        <v>1.7087995451041524</v>
      </c>
      <c r="J13" s="12">
        <v>0.007508977841051177</v>
      </c>
      <c r="K13" s="13">
        <v>0.13469197156828125</v>
      </c>
      <c r="L13" s="13">
        <v>0.0013197927526089606</v>
      </c>
      <c r="M13" s="14">
        <v>8.88075597742089</v>
      </c>
      <c r="N13" s="14">
        <v>0.09896302238781356</v>
      </c>
      <c r="O13" s="14">
        <v>8.559820829006073</v>
      </c>
      <c r="P13" s="14">
        <v>0.23903842095193745</v>
      </c>
      <c r="Q13" s="15">
        <v>1.7299165255157403</v>
      </c>
      <c r="R13" s="15">
        <v>0.010094595876162788</v>
      </c>
    </row>
    <row r="14" spans="1:18" ht="12.75">
      <c r="A14" s="8" t="s">
        <v>96</v>
      </c>
      <c r="B14" t="s">
        <v>97</v>
      </c>
      <c r="C14">
        <v>1094</v>
      </c>
      <c r="D14" s="9">
        <v>0.09199305446630641</v>
      </c>
      <c r="E14" s="9">
        <v>0.0001545483315033948</v>
      </c>
      <c r="F14" s="10">
        <v>0.843826838633693</v>
      </c>
      <c r="G14" s="10">
        <v>0.0096196259604241</v>
      </c>
      <c r="H14" s="11">
        <v>60.01533806217895</v>
      </c>
      <c r="I14" s="12">
        <v>2.2167587069013726</v>
      </c>
      <c r="J14" s="12">
        <v>0.0076921527129477614</v>
      </c>
      <c r="K14" s="13">
        <v>0.18143358422229164</v>
      </c>
      <c r="L14" s="13">
        <v>0.0030807422600945115</v>
      </c>
      <c r="M14" s="14">
        <v>9.217770044793747</v>
      </c>
      <c r="N14" s="14">
        <v>0.16554133079213673</v>
      </c>
      <c r="O14" s="14">
        <v>9.09707078949397</v>
      </c>
      <c r="P14" s="14">
        <v>0.21573866298591604</v>
      </c>
      <c r="Q14" s="15">
        <v>2.2516558067172046</v>
      </c>
      <c r="R14" s="15">
        <v>0.009864491211108458</v>
      </c>
    </row>
    <row r="15" spans="1:18" ht="12.75">
      <c r="A15" s="8" t="s">
        <v>98</v>
      </c>
      <c r="B15" t="s">
        <v>99</v>
      </c>
      <c r="C15">
        <v>1119</v>
      </c>
      <c r="D15" s="9">
        <v>0.07208694678247776</v>
      </c>
      <c r="E15" s="9">
        <v>0.00021481910141178372</v>
      </c>
      <c r="F15" s="10">
        <v>3.2090850374881805</v>
      </c>
      <c r="G15" s="10">
        <v>0.014947918104619944</v>
      </c>
      <c r="H15" s="11">
        <v>12.484533694437099</v>
      </c>
      <c r="I15" s="12">
        <v>2.110710059091787</v>
      </c>
      <c r="J15" s="12">
        <v>0.003503778698092367</v>
      </c>
      <c r="K15" s="13">
        <v>0.18316987453980968</v>
      </c>
      <c r="L15" s="13">
        <v>0.005214846328148381</v>
      </c>
      <c r="M15" s="14">
        <v>9.797973647495812</v>
      </c>
      <c r="N15" s="14">
        <v>0.2902260967641185</v>
      </c>
      <c r="O15" s="16">
        <v>9.181310552671395</v>
      </c>
      <c r="P15" s="16">
        <v>0.5477588545341364</v>
      </c>
      <c r="Q15" s="15">
        <v>2.153957316790713</v>
      </c>
      <c r="R15" s="15">
        <v>0.013035677475762356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30" customWidth="1"/>
    <col min="2" max="2" width="8.421875" style="30" customWidth="1"/>
    <col min="3" max="3" width="11.140625" style="30" customWidth="1"/>
    <col min="4" max="6" width="8.8515625" style="16" customWidth="1"/>
  </cols>
  <sheetData>
    <row r="1" spans="1:6" ht="38.25">
      <c r="A1" s="17" t="s">
        <v>100</v>
      </c>
      <c r="B1" s="18" t="s">
        <v>101</v>
      </c>
      <c r="C1" s="18" t="s">
        <v>62</v>
      </c>
      <c r="D1" s="19" t="s">
        <v>102</v>
      </c>
      <c r="E1" s="20" t="s">
        <v>103</v>
      </c>
      <c r="F1" s="20" t="s">
        <v>104</v>
      </c>
    </row>
    <row r="2" spans="1:6" ht="12.75">
      <c r="A2" s="21" t="s">
        <v>105</v>
      </c>
      <c r="B2" s="21">
        <v>1113</v>
      </c>
      <c r="C2" s="21">
        <f>1125-B2</f>
        <v>12</v>
      </c>
      <c r="D2" s="22">
        <v>5.08119801980198</v>
      </c>
      <c r="E2" s="23">
        <v>-9.186</v>
      </c>
      <c r="F2" s="23">
        <v>-3.814</v>
      </c>
    </row>
    <row r="3" spans="1:6" ht="12.75">
      <c r="A3" s="21" t="s">
        <v>106</v>
      </c>
      <c r="B3" s="21">
        <v>1098</v>
      </c>
      <c r="C3" s="21">
        <f aca="true" t="shared" si="0" ref="C3:C54">1125-B3</f>
        <v>27</v>
      </c>
      <c r="D3" s="22">
        <v>5.182188118811881</v>
      </c>
      <c r="E3" s="23">
        <v>-7.547</v>
      </c>
      <c r="F3" s="23">
        <v>-3.483</v>
      </c>
    </row>
    <row r="4" spans="1:6" ht="12.75">
      <c r="A4" s="21" t="s">
        <v>107</v>
      </c>
      <c r="B4" s="21">
        <v>1083</v>
      </c>
      <c r="C4" s="21">
        <f t="shared" si="0"/>
        <v>42</v>
      </c>
      <c r="D4" s="22">
        <v>5.283178217821782</v>
      </c>
      <c r="E4" s="23">
        <v>-6.028</v>
      </c>
      <c r="F4" s="23">
        <v>-3.039</v>
      </c>
    </row>
    <row r="5" spans="1:6" ht="12.75">
      <c r="A5" s="21" t="s">
        <v>108</v>
      </c>
      <c r="B5" s="21">
        <v>1068</v>
      </c>
      <c r="C5" s="21">
        <f t="shared" si="0"/>
        <v>57</v>
      </c>
      <c r="D5" s="22">
        <v>5.384168316831683</v>
      </c>
      <c r="E5" s="23">
        <v>-9.309</v>
      </c>
      <c r="F5" s="23">
        <v>-3.488</v>
      </c>
    </row>
    <row r="6" spans="1:6" ht="12.75">
      <c r="A6" s="21" t="s">
        <v>109</v>
      </c>
      <c r="B6" s="21">
        <v>1053</v>
      </c>
      <c r="C6" s="21">
        <f t="shared" si="0"/>
        <v>72</v>
      </c>
      <c r="D6" s="22">
        <v>5.485158415841584</v>
      </c>
      <c r="E6" s="23">
        <v>-11.008</v>
      </c>
      <c r="F6" s="23">
        <v>-3.976</v>
      </c>
    </row>
    <row r="7" spans="1:6" ht="12.75">
      <c r="A7" s="21" t="s">
        <v>110</v>
      </c>
      <c r="B7" s="21">
        <v>1041</v>
      </c>
      <c r="C7" s="21">
        <f t="shared" si="0"/>
        <v>84</v>
      </c>
      <c r="D7" s="22">
        <v>5.5659504950495045</v>
      </c>
      <c r="E7" s="23">
        <v>-11.915</v>
      </c>
      <c r="F7" s="23">
        <v>-4.6575</v>
      </c>
    </row>
    <row r="8" spans="1:6" ht="12.75">
      <c r="A8" s="21" t="s">
        <v>111</v>
      </c>
      <c r="B8" s="21">
        <v>1023</v>
      </c>
      <c r="C8" s="21">
        <f t="shared" si="0"/>
        <v>102</v>
      </c>
      <c r="D8" s="22">
        <v>5.687138613861386</v>
      </c>
      <c r="E8" s="23">
        <v>-10.293</v>
      </c>
      <c r="F8" s="23">
        <v>-4.728</v>
      </c>
    </row>
    <row r="9" spans="1:6" ht="12.75">
      <c r="A9" s="21" t="s">
        <v>112</v>
      </c>
      <c r="B9" s="21">
        <v>1008</v>
      </c>
      <c r="C9" s="21">
        <f t="shared" si="0"/>
        <v>117</v>
      </c>
      <c r="D9" s="22">
        <v>5.803923913043478</v>
      </c>
      <c r="E9" s="23">
        <v>-9.674</v>
      </c>
      <c r="F9" s="23">
        <v>-4.315</v>
      </c>
    </row>
    <row r="10" spans="1:6" ht="12.75">
      <c r="A10" s="21" t="s">
        <v>113</v>
      </c>
      <c r="B10" s="21">
        <v>994</v>
      </c>
      <c r="C10" s="21">
        <f t="shared" si="0"/>
        <v>131</v>
      </c>
      <c r="D10" s="22">
        <v>5.929771739130435</v>
      </c>
      <c r="E10" s="23">
        <v>-8.943999999999999</v>
      </c>
      <c r="F10" s="23">
        <v>-3.1734999999999998</v>
      </c>
    </row>
    <row r="11" spans="1:6" ht="12.75">
      <c r="A11" s="21" t="s">
        <v>114</v>
      </c>
      <c r="B11" s="21">
        <v>979</v>
      </c>
      <c r="C11" s="21">
        <f t="shared" si="0"/>
        <v>146</v>
      </c>
      <c r="D11" s="22">
        <v>6.064608695652174</v>
      </c>
      <c r="E11" s="23">
        <v>-9.683</v>
      </c>
      <c r="F11" s="23">
        <v>-3.91</v>
      </c>
    </row>
    <row r="12" spans="1:6" ht="12.75">
      <c r="A12" s="21" t="s">
        <v>115</v>
      </c>
      <c r="B12" s="21">
        <v>964</v>
      </c>
      <c r="C12" s="21">
        <f t="shared" si="0"/>
        <v>161</v>
      </c>
      <c r="D12" s="22">
        <v>6.199445652173913</v>
      </c>
      <c r="E12" s="23">
        <v>-9.437</v>
      </c>
      <c r="F12" s="23">
        <v>-4.333</v>
      </c>
    </row>
    <row r="13" spans="1:6" ht="12.75">
      <c r="A13" s="21" t="s">
        <v>116</v>
      </c>
      <c r="B13" s="21">
        <v>949</v>
      </c>
      <c r="C13" s="21">
        <f t="shared" si="0"/>
        <v>176</v>
      </c>
      <c r="D13" s="22">
        <v>6.334282608695652</v>
      </c>
      <c r="E13" s="23">
        <v>-10.19</v>
      </c>
      <c r="F13" s="23">
        <v>-4.001</v>
      </c>
    </row>
    <row r="14" spans="1:6" ht="12.75">
      <c r="A14" s="21" t="s">
        <v>117</v>
      </c>
      <c r="B14" s="21">
        <v>927</v>
      </c>
      <c r="C14" s="21">
        <f t="shared" si="0"/>
        <v>198</v>
      </c>
      <c r="D14" s="22">
        <v>6.532043478260869</v>
      </c>
      <c r="E14" s="23">
        <v>-9.708</v>
      </c>
      <c r="F14" s="23">
        <v>-4.146</v>
      </c>
    </row>
    <row r="15" spans="1:6" ht="12.75">
      <c r="A15" s="24" t="s">
        <v>118</v>
      </c>
      <c r="B15" s="24">
        <v>910</v>
      </c>
      <c r="C15" s="24">
        <f t="shared" si="0"/>
        <v>215</v>
      </c>
      <c r="D15" s="10">
        <v>6.612827586206897</v>
      </c>
      <c r="E15" s="11">
        <v>-8.737</v>
      </c>
      <c r="F15" s="11">
        <v>-4.168</v>
      </c>
    </row>
    <row r="16" spans="1:6" ht="12.75">
      <c r="A16" s="24" t="s">
        <v>119</v>
      </c>
      <c r="B16" s="24">
        <v>898</v>
      </c>
      <c r="C16" s="24">
        <f t="shared" si="0"/>
        <v>227</v>
      </c>
      <c r="D16" s="10">
        <v>6.654206896551724</v>
      </c>
      <c r="E16" s="11">
        <v>-8.591</v>
      </c>
      <c r="F16" s="11">
        <v>-3.871</v>
      </c>
    </row>
    <row r="17" spans="1:6" ht="12.75">
      <c r="A17" s="24" t="s">
        <v>120</v>
      </c>
      <c r="B17" s="24">
        <v>881</v>
      </c>
      <c r="C17" s="24">
        <f t="shared" si="0"/>
        <v>244</v>
      </c>
      <c r="D17" s="10">
        <v>6.712827586206896</v>
      </c>
      <c r="E17" s="11">
        <v>-8.93</v>
      </c>
      <c r="F17" s="11">
        <v>-3.646</v>
      </c>
    </row>
    <row r="18" spans="1:6" ht="12.75">
      <c r="A18" s="24" t="s">
        <v>121</v>
      </c>
      <c r="B18" s="24">
        <v>861</v>
      </c>
      <c r="C18" s="24">
        <f t="shared" si="0"/>
        <v>264</v>
      </c>
      <c r="D18" s="10">
        <v>6.781793103448275</v>
      </c>
      <c r="E18" s="11">
        <v>-9.037</v>
      </c>
      <c r="F18" s="11">
        <v>-3.697</v>
      </c>
    </row>
    <row r="19" spans="1:6" ht="12.75">
      <c r="A19" s="24" t="s">
        <v>122</v>
      </c>
      <c r="B19" s="24">
        <v>841</v>
      </c>
      <c r="C19" s="24">
        <f t="shared" si="0"/>
        <v>284</v>
      </c>
      <c r="D19" s="10">
        <v>6.850758620689655</v>
      </c>
      <c r="E19" s="11">
        <v>-9.022</v>
      </c>
      <c r="F19" s="11">
        <v>-3.471</v>
      </c>
    </row>
    <row r="20" spans="1:6" ht="12.75">
      <c r="A20" s="24" t="s">
        <v>123</v>
      </c>
      <c r="B20" s="24">
        <v>820</v>
      </c>
      <c r="C20" s="24">
        <f t="shared" si="0"/>
        <v>305</v>
      </c>
      <c r="D20" s="10">
        <v>6.923172413793103</v>
      </c>
      <c r="E20" s="11">
        <v>-8.048</v>
      </c>
      <c r="F20" s="11">
        <v>-3.793</v>
      </c>
    </row>
    <row r="21" spans="1:6" ht="12.75">
      <c r="A21" s="24" t="s">
        <v>124</v>
      </c>
      <c r="B21" s="24">
        <v>804</v>
      </c>
      <c r="C21" s="24">
        <f t="shared" si="0"/>
        <v>321</v>
      </c>
      <c r="D21" s="10">
        <v>6.9783448275862066</v>
      </c>
      <c r="E21" s="11">
        <v>-9.859</v>
      </c>
      <c r="F21" s="11">
        <v>-3.7</v>
      </c>
    </row>
    <row r="22" spans="1:6" ht="12.75">
      <c r="A22" s="24" t="s">
        <v>125</v>
      </c>
      <c r="B22" s="24">
        <v>792</v>
      </c>
      <c r="C22" s="24">
        <f t="shared" si="0"/>
        <v>333</v>
      </c>
      <c r="D22" s="10">
        <v>7.019724137931034</v>
      </c>
      <c r="E22" s="11">
        <v>-10.641</v>
      </c>
      <c r="F22" s="11">
        <v>-3.844</v>
      </c>
    </row>
    <row r="23" spans="1:6" ht="12.75">
      <c r="A23" s="24" t="s">
        <v>126</v>
      </c>
      <c r="B23" s="24">
        <v>777</v>
      </c>
      <c r="C23" s="24">
        <f t="shared" si="0"/>
        <v>348</v>
      </c>
      <c r="D23" s="10">
        <v>7.068840909090909</v>
      </c>
      <c r="E23" s="11">
        <v>-10.158</v>
      </c>
      <c r="F23" s="11">
        <v>-3.726</v>
      </c>
    </row>
    <row r="24" spans="1:6" ht="12.75">
      <c r="A24" s="24" t="s">
        <v>127</v>
      </c>
      <c r="B24" s="24">
        <v>761</v>
      </c>
      <c r="C24" s="24">
        <f t="shared" si="0"/>
        <v>364</v>
      </c>
      <c r="D24" s="10">
        <v>7.082295454545454</v>
      </c>
      <c r="E24" s="11">
        <v>-9.272</v>
      </c>
      <c r="F24" s="11">
        <v>-3.522</v>
      </c>
    </row>
    <row r="25" spans="1:6" ht="12.75">
      <c r="A25" s="24" t="s">
        <v>128</v>
      </c>
      <c r="B25" s="24">
        <v>744</v>
      </c>
      <c r="C25" s="24">
        <f t="shared" si="0"/>
        <v>381</v>
      </c>
      <c r="D25" s="10">
        <v>7.096590909090909</v>
      </c>
      <c r="E25" s="11">
        <v>-10.524</v>
      </c>
      <c r="F25" s="11">
        <v>-3.823</v>
      </c>
    </row>
    <row r="26" spans="1:6" ht="12.75">
      <c r="A26" s="24" t="s">
        <v>129</v>
      </c>
      <c r="B26" s="24">
        <v>719</v>
      </c>
      <c r="C26" s="24">
        <f t="shared" si="0"/>
        <v>406</v>
      </c>
      <c r="D26" s="10">
        <v>7.117613636363636</v>
      </c>
      <c r="E26" s="11">
        <v>-11.35</v>
      </c>
      <c r="F26" s="11">
        <v>-3.904</v>
      </c>
    </row>
    <row r="27" spans="1:6" ht="12.75">
      <c r="A27" s="24" t="s">
        <v>130</v>
      </c>
      <c r="B27" s="24">
        <v>695</v>
      </c>
      <c r="C27" s="24">
        <f t="shared" si="0"/>
        <v>430</v>
      </c>
      <c r="D27" s="10">
        <v>7.137795454545454</v>
      </c>
      <c r="E27" s="11">
        <v>-10.2685</v>
      </c>
      <c r="F27" s="11">
        <v>-4.0335</v>
      </c>
    </row>
    <row r="28" spans="1:6" ht="12.75">
      <c r="A28" s="24" t="s">
        <v>131</v>
      </c>
      <c r="B28" s="24">
        <v>672</v>
      </c>
      <c r="C28" s="24">
        <f t="shared" si="0"/>
        <v>453</v>
      </c>
      <c r="D28" s="10">
        <v>7.157136363636364</v>
      </c>
      <c r="E28" s="11">
        <v>-11.169</v>
      </c>
      <c r="F28" s="11">
        <v>-4.601</v>
      </c>
    </row>
    <row r="29" spans="1:6" ht="12.75">
      <c r="A29" s="24" t="s">
        <v>132</v>
      </c>
      <c r="B29" s="24">
        <v>637</v>
      </c>
      <c r="C29" s="24">
        <f t="shared" si="0"/>
        <v>488</v>
      </c>
      <c r="D29" s="10">
        <v>7.200724137931035</v>
      </c>
      <c r="E29" s="11">
        <v>-9.755</v>
      </c>
      <c r="F29" s="11">
        <v>-3.83</v>
      </c>
    </row>
    <row r="30" spans="1:6" ht="12.75">
      <c r="A30" s="24" t="s">
        <v>133</v>
      </c>
      <c r="B30" s="24">
        <v>602</v>
      </c>
      <c r="C30" s="24">
        <f t="shared" si="0"/>
        <v>523</v>
      </c>
      <c r="D30" s="10">
        <v>7.285206896551724</v>
      </c>
      <c r="E30" s="11">
        <v>-10.71</v>
      </c>
      <c r="F30" s="11">
        <v>-3.689</v>
      </c>
    </row>
    <row r="31" spans="1:6" ht="12.75">
      <c r="A31" s="24" t="s">
        <v>134</v>
      </c>
      <c r="B31" s="24">
        <v>584</v>
      </c>
      <c r="C31" s="24">
        <f t="shared" si="0"/>
        <v>541</v>
      </c>
      <c r="D31" s="10">
        <v>7.328655172413793</v>
      </c>
      <c r="E31" s="11">
        <v>-10.249</v>
      </c>
      <c r="F31" s="11">
        <v>-3.895</v>
      </c>
    </row>
    <row r="32" spans="1:6" ht="12.75">
      <c r="A32" s="25" t="s">
        <v>135</v>
      </c>
      <c r="B32" s="25">
        <v>557</v>
      </c>
      <c r="C32" s="26">
        <f t="shared" si="0"/>
        <v>568</v>
      </c>
      <c r="D32" s="14">
        <v>7.398157894736842</v>
      </c>
      <c r="E32" s="16">
        <v>-9.408</v>
      </c>
      <c r="F32" s="16">
        <v>-3.472</v>
      </c>
    </row>
    <row r="33" spans="1:6" ht="12.75">
      <c r="A33" s="25" t="s">
        <v>136</v>
      </c>
      <c r="B33" s="25">
        <v>532</v>
      </c>
      <c r="C33" s="26">
        <f t="shared" si="0"/>
        <v>593</v>
      </c>
      <c r="D33" s="14">
        <v>7.512631578947369</v>
      </c>
      <c r="E33" s="16">
        <v>-8.894</v>
      </c>
      <c r="F33" s="16">
        <v>-3.432</v>
      </c>
    </row>
    <row r="34" spans="1:6" ht="12.75">
      <c r="A34" s="25" t="s">
        <v>137</v>
      </c>
      <c r="B34" s="25">
        <v>500</v>
      </c>
      <c r="C34" s="26">
        <f t="shared" si="0"/>
        <v>625</v>
      </c>
      <c r="D34" s="14">
        <v>7.659157894736842</v>
      </c>
      <c r="E34" s="16">
        <v>-8.746</v>
      </c>
      <c r="F34" s="16">
        <v>-3.584</v>
      </c>
    </row>
    <row r="35" spans="1:6" ht="12.75">
      <c r="A35" s="25" t="s">
        <v>138</v>
      </c>
      <c r="B35" s="25">
        <v>482</v>
      </c>
      <c r="C35" s="26">
        <f t="shared" si="0"/>
        <v>643</v>
      </c>
      <c r="D35" s="14">
        <v>7.741578947368421</v>
      </c>
      <c r="E35" s="16">
        <v>-9.256</v>
      </c>
      <c r="F35" s="16">
        <v>-3.241</v>
      </c>
    </row>
    <row r="36" spans="1:6" ht="12.75">
      <c r="A36" s="25" t="s">
        <v>139</v>
      </c>
      <c r="B36" s="25">
        <v>452</v>
      </c>
      <c r="C36" s="26">
        <f t="shared" si="0"/>
        <v>673</v>
      </c>
      <c r="D36" s="14">
        <v>7.82425925925926</v>
      </c>
      <c r="E36" s="16">
        <v>-9.81</v>
      </c>
      <c r="F36" s="16">
        <v>-3.402</v>
      </c>
    </row>
    <row r="37" spans="1:6" ht="12.75">
      <c r="A37" s="25" t="s">
        <v>140</v>
      </c>
      <c r="B37" s="25">
        <v>422</v>
      </c>
      <c r="C37" s="26">
        <f t="shared" si="0"/>
        <v>703</v>
      </c>
      <c r="D37" s="14">
        <v>7.908703703703704</v>
      </c>
      <c r="E37" s="16">
        <v>-9.632</v>
      </c>
      <c r="F37" s="16">
        <v>-3.425</v>
      </c>
    </row>
    <row r="38" spans="1:6" ht="12.75">
      <c r="A38" s="25" t="s">
        <v>141</v>
      </c>
      <c r="B38" s="25">
        <v>399</v>
      </c>
      <c r="C38" s="26">
        <f t="shared" si="0"/>
        <v>726</v>
      </c>
      <c r="D38" s="14">
        <v>7.9734444444444454</v>
      </c>
      <c r="E38" s="16">
        <v>-10.133</v>
      </c>
      <c r="F38" s="16">
        <v>-3.227</v>
      </c>
    </row>
    <row r="39" spans="1:6" ht="12.75">
      <c r="A39" s="27" t="s">
        <v>142</v>
      </c>
      <c r="B39" s="27">
        <v>372</v>
      </c>
      <c r="C39" s="27">
        <f t="shared" si="0"/>
        <v>753</v>
      </c>
      <c r="D39" s="28">
        <v>8.049444444444445</v>
      </c>
      <c r="E39" s="29">
        <v>-9.974</v>
      </c>
      <c r="F39" s="29">
        <v>-3.908</v>
      </c>
    </row>
    <row r="40" spans="1:6" ht="12.75">
      <c r="A40" s="27" t="s">
        <v>143</v>
      </c>
      <c r="B40" s="27">
        <v>342</v>
      </c>
      <c r="C40" s="27">
        <f t="shared" si="0"/>
        <v>783</v>
      </c>
      <c r="D40" s="28">
        <v>8.134838926174497</v>
      </c>
      <c r="E40" s="29">
        <v>-9.977</v>
      </c>
      <c r="F40" s="29">
        <v>-3.715</v>
      </c>
    </row>
    <row r="41" spans="1:6" ht="12.75">
      <c r="A41" s="27" t="s">
        <v>144</v>
      </c>
      <c r="B41" s="27">
        <v>317</v>
      </c>
      <c r="C41" s="27">
        <f t="shared" si="0"/>
        <v>808</v>
      </c>
      <c r="D41" s="28">
        <v>8.2091677852349</v>
      </c>
      <c r="E41" s="29">
        <v>-10.193</v>
      </c>
      <c r="F41" s="29">
        <v>-4.039</v>
      </c>
    </row>
    <row r="42" spans="1:6" ht="12.75">
      <c r="A42" s="27" t="s">
        <v>145</v>
      </c>
      <c r="B42" s="27">
        <v>289</v>
      </c>
      <c r="C42" s="27">
        <f t="shared" si="0"/>
        <v>836</v>
      </c>
      <c r="D42" s="28">
        <v>8.29241610738255</v>
      </c>
      <c r="E42" s="29">
        <v>-10.191</v>
      </c>
      <c r="F42" s="29">
        <v>-4.05</v>
      </c>
    </row>
    <row r="43" spans="1:6" ht="12.75">
      <c r="A43" s="27" t="s">
        <v>146</v>
      </c>
      <c r="B43" s="27">
        <v>263</v>
      </c>
      <c r="C43" s="27">
        <f t="shared" si="0"/>
        <v>862</v>
      </c>
      <c r="D43" s="28">
        <v>8.36971812080537</v>
      </c>
      <c r="E43" s="29">
        <v>-10.538</v>
      </c>
      <c r="F43" s="29">
        <v>-3.943</v>
      </c>
    </row>
    <row r="44" spans="1:6" ht="12.75">
      <c r="A44" s="27" t="s">
        <v>147</v>
      </c>
      <c r="B44" s="27">
        <v>233</v>
      </c>
      <c r="C44" s="27">
        <f t="shared" si="0"/>
        <v>892</v>
      </c>
      <c r="D44" s="28">
        <v>8.458912751677852</v>
      </c>
      <c r="E44" s="29">
        <v>-10.997</v>
      </c>
      <c r="F44" s="29">
        <v>-4.03</v>
      </c>
    </row>
    <row r="45" spans="1:6" ht="12.75">
      <c r="A45" s="27" t="s">
        <v>148</v>
      </c>
      <c r="B45" s="27">
        <v>211</v>
      </c>
      <c r="C45" s="27">
        <f t="shared" si="0"/>
        <v>914</v>
      </c>
      <c r="D45" s="28">
        <v>8.524322147651008</v>
      </c>
      <c r="E45" s="29">
        <v>-10.607</v>
      </c>
      <c r="F45" s="29">
        <v>-4.189</v>
      </c>
    </row>
    <row r="46" spans="1:6" ht="12.75">
      <c r="A46" s="27" t="s">
        <v>149</v>
      </c>
      <c r="B46" s="27">
        <v>186</v>
      </c>
      <c r="C46" s="27">
        <f t="shared" si="0"/>
        <v>939</v>
      </c>
      <c r="D46" s="28">
        <v>8.574779761904763</v>
      </c>
      <c r="E46" s="29">
        <v>-10.652</v>
      </c>
      <c r="F46" s="29">
        <v>-4.398</v>
      </c>
    </row>
    <row r="47" spans="1:6" ht="12.75">
      <c r="A47" s="27" t="s">
        <v>150</v>
      </c>
      <c r="B47" s="27">
        <v>167</v>
      </c>
      <c r="C47" s="27">
        <f t="shared" si="0"/>
        <v>958</v>
      </c>
      <c r="D47" s="28">
        <v>8.596380952380953</v>
      </c>
      <c r="E47" s="29">
        <v>-11.102</v>
      </c>
      <c r="F47" s="29">
        <v>-3.801</v>
      </c>
    </row>
    <row r="48" spans="1:6" ht="12.75">
      <c r="A48" s="27" t="s">
        <v>151</v>
      </c>
      <c r="B48" s="27">
        <v>143</v>
      </c>
      <c r="C48" s="27">
        <f t="shared" si="0"/>
        <v>982</v>
      </c>
      <c r="D48" s="28">
        <v>8.623666666666667</v>
      </c>
      <c r="E48" s="29">
        <v>-10.811</v>
      </c>
      <c r="F48" s="29">
        <v>-4.222</v>
      </c>
    </row>
    <row r="49" spans="1:6" ht="12.75">
      <c r="A49" s="27" t="s">
        <v>152</v>
      </c>
      <c r="B49" s="27">
        <v>124</v>
      </c>
      <c r="C49" s="27">
        <f t="shared" si="0"/>
        <v>1001</v>
      </c>
      <c r="D49" s="28">
        <v>8.645267857142857</v>
      </c>
      <c r="E49" s="29">
        <v>-9.797</v>
      </c>
      <c r="F49" s="29">
        <v>-3.679</v>
      </c>
    </row>
    <row r="50" spans="1:6" ht="12.75">
      <c r="A50" s="27" t="s">
        <v>153</v>
      </c>
      <c r="B50" s="27">
        <v>105</v>
      </c>
      <c r="C50" s="27">
        <f t="shared" si="0"/>
        <v>1020</v>
      </c>
      <c r="D50" s="28">
        <v>8.666869047619048</v>
      </c>
      <c r="E50" s="29">
        <v>-11.089</v>
      </c>
      <c r="F50" s="29">
        <v>-3.848</v>
      </c>
    </row>
    <row r="51" spans="1:6" ht="12.75">
      <c r="A51" s="27" t="s">
        <v>154</v>
      </c>
      <c r="B51" s="27">
        <v>97</v>
      </c>
      <c r="C51" s="27">
        <f t="shared" si="0"/>
        <v>1028</v>
      </c>
      <c r="D51" s="28">
        <v>8.675964285714286</v>
      </c>
      <c r="E51" s="29">
        <v>-10.542</v>
      </c>
      <c r="F51" s="29">
        <v>-4.136</v>
      </c>
    </row>
    <row r="52" spans="1:6" ht="12.75">
      <c r="A52" s="27" t="s">
        <v>155</v>
      </c>
      <c r="B52" s="27">
        <v>70</v>
      </c>
      <c r="C52" s="27">
        <f t="shared" si="0"/>
        <v>1055</v>
      </c>
      <c r="D52" s="28">
        <v>8.706660714285714</v>
      </c>
      <c r="E52" s="29">
        <v>-10.027</v>
      </c>
      <c r="F52" s="29">
        <v>-3.806</v>
      </c>
    </row>
    <row r="53" spans="1:6" ht="12.75">
      <c r="A53" s="27" t="s">
        <v>156</v>
      </c>
      <c r="B53" s="27">
        <v>38</v>
      </c>
      <c r="C53" s="27">
        <f t="shared" si="0"/>
        <v>1087</v>
      </c>
      <c r="D53" s="28">
        <v>8.743041666666667</v>
      </c>
      <c r="E53" s="29">
        <v>-10.459</v>
      </c>
      <c r="F53" s="29">
        <v>-3.377</v>
      </c>
    </row>
    <row r="54" spans="1:6" ht="12.75">
      <c r="A54" s="27" t="s">
        <v>157</v>
      </c>
      <c r="B54" s="27">
        <v>23</v>
      </c>
      <c r="C54" s="27">
        <f t="shared" si="0"/>
        <v>1102</v>
      </c>
      <c r="D54" s="28">
        <v>8.88828</v>
      </c>
      <c r="E54" s="29">
        <v>-10.733</v>
      </c>
      <c r="F54" s="29">
        <v>-4.2405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140625" defaultRowHeight="12.75"/>
  <cols>
    <col min="1" max="1" width="6.140625" style="37" customWidth="1"/>
    <col min="2" max="2" width="9.140625" style="37" customWidth="1"/>
    <col min="3" max="4" width="21.140625" style="38" customWidth="1"/>
    <col min="5" max="6" width="11.8515625" style="0" customWidth="1"/>
    <col min="7" max="7" width="9.7109375" style="39" customWidth="1"/>
    <col min="8" max="9" width="11.8515625" style="38" customWidth="1"/>
    <col min="10" max="10" width="17.140625" style="38" customWidth="1"/>
  </cols>
  <sheetData>
    <row r="1" spans="1:10" ht="39.75">
      <c r="A1" s="31" t="s">
        <v>158</v>
      </c>
      <c r="B1" s="31" t="s">
        <v>159</v>
      </c>
      <c r="C1" s="31" t="s">
        <v>160</v>
      </c>
      <c r="D1" s="31" t="s">
        <v>161</v>
      </c>
      <c r="E1" s="32" t="s">
        <v>162</v>
      </c>
      <c r="F1" s="32" t="s">
        <v>163</v>
      </c>
      <c r="G1" s="32" t="s">
        <v>164</v>
      </c>
      <c r="H1" s="33" t="s">
        <v>165</v>
      </c>
      <c r="I1" s="33" t="s">
        <v>166</v>
      </c>
      <c r="J1" s="33" t="s">
        <v>167</v>
      </c>
    </row>
    <row r="2" spans="1:10" ht="12.75">
      <c r="A2" s="34">
        <v>1</v>
      </c>
      <c r="B2" s="34" t="s">
        <v>168</v>
      </c>
      <c r="C2" s="33" t="s">
        <v>169</v>
      </c>
      <c r="D2" s="33" t="s">
        <v>169</v>
      </c>
      <c r="E2" s="35">
        <v>4.7</v>
      </c>
      <c r="F2" s="35">
        <v>160</v>
      </c>
      <c r="G2" s="36" t="s">
        <v>170</v>
      </c>
      <c r="H2" s="33" t="s">
        <v>169</v>
      </c>
      <c r="I2" s="33" t="s">
        <v>171</v>
      </c>
      <c r="J2" s="33"/>
    </row>
    <row r="3" spans="1:10" ht="25.5">
      <c r="A3" s="34">
        <f aca="true" t="shared" si="0" ref="A3:A8">A2+1</f>
        <v>2</v>
      </c>
      <c r="B3" s="34" t="s">
        <v>172</v>
      </c>
      <c r="C3" s="33" t="s">
        <v>173</v>
      </c>
      <c r="D3" s="33" t="s">
        <v>174</v>
      </c>
      <c r="E3" s="35">
        <v>87.6</v>
      </c>
      <c r="F3" s="35">
        <v>2910</v>
      </c>
      <c r="G3" s="36">
        <v>1.73</v>
      </c>
      <c r="H3" s="33" t="s">
        <v>175</v>
      </c>
      <c r="I3" s="33" t="s">
        <v>176</v>
      </c>
      <c r="J3" s="33" t="s">
        <v>177</v>
      </c>
    </row>
    <row r="4" spans="1:10" ht="12.75">
      <c r="A4" s="34">
        <f t="shared" si="0"/>
        <v>3</v>
      </c>
      <c r="B4" s="34" t="s">
        <v>178</v>
      </c>
      <c r="C4" s="33" t="s">
        <v>179</v>
      </c>
      <c r="D4" s="33" t="s">
        <v>179</v>
      </c>
      <c r="E4" s="35">
        <v>37.6</v>
      </c>
      <c r="F4" s="35">
        <v>1450</v>
      </c>
      <c r="G4" s="36">
        <v>1.82</v>
      </c>
      <c r="H4" s="33" t="s">
        <v>180</v>
      </c>
      <c r="I4" s="33" t="s">
        <v>181</v>
      </c>
      <c r="J4" s="33" t="s">
        <v>182</v>
      </c>
    </row>
    <row r="5" spans="1:10" ht="25.5">
      <c r="A5" s="34">
        <f t="shared" si="0"/>
        <v>4</v>
      </c>
      <c r="B5" s="34" t="s">
        <v>183</v>
      </c>
      <c r="C5" s="33" t="s">
        <v>184</v>
      </c>
      <c r="D5" s="33" t="s">
        <v>185</v>
      </c>
      <c r="E5" s="35">
        <v>23.7</v>
      </c>
      <c r="F5" s="35">
        <v>1190</v>
      </c>
      <c r="G5" s="36" t="s">
        <v>186</v>
      </c>
      <c r="H5" s="33" t="s">
        <v>177</v>
      </c>
      <c r="I5" s="33" t="s">
        <v>187</v>
      </c>
      <c r="J5" s="33" t="s">
        <v>169</v>
      </c>
    </row>
    <row r="6" spans="1:10" ht="25.5">
      <c r="A6" s="34">
        <f t="shared" si="0"/>
        <v>5</v>
      </c>
      <c r="B6" s="34" t="s">
        <v>188</v>
      </c>
      <c r="C6" s="33" t="s">
        <v>189</v>
      </c>
      <c r="D6" s="33" t="s">
        <v>190</v>
      </c>
      <c r="E6" s="35">
        <v>61.5</v>
      </c>
      <c r="F6" s="35">
        <v>4360</v>
      </c>
      <c r="G6" s="36" t="s">
        <v>191</v>
      </c>
      <c r="H6" s="33" t="s">
        <v>192</v>
      </c>
      <c r="I6" s="33" t="s">
        <v>176</v>
      </c>
      <c r="J6" s="33" t="s">
        <v>177</v>
      </c>
    </row>
    <row r="7" spans="1:10" ht="25.5">
      <c r="A7" s="34">
        <f t="shared" si="0"/>
        <v>6</v>
      </c>
      <c r="B7" s="34" t="s">
        <v>193</v>
      </c>
      <c r="C7" s="33" t="s">
        <v>194</v>
      </c>
      <c r="D7" s="33" t="s">
        <v>195</v>
      </c>
      <c r="E7" s="35">
        <v>30.8</v>
      </c>
      <c r="F7" s="35">
        <v>1550</v>
      </c>
      <c r="G7" s="36"/>
      <c r="H7" s="33" t="s">
        <v>175</v>
      </c>
      <c r="I7" s="33" t="s">
        <v>181</v>
      </c>
      <c r="J7" s="33" t="s">
        <v>169</v>
      </c>
    </row>
    <row r="8" spans="1:10" ht="51">
      <c r="A8" s="34">
        <f t="shared" si="0"/>
        <v>7</v>
      </c>
      <c r="B8" s="34" t="s">
        <v>196</v>
      </c>
      <c r="C8" s="33" t="s">
        <v>197</v>
      </c>
      <c r="D8" s="33" t="s">
        <v>198</v>
      </c>
      <c r="E8" s="35">
        <v>13.4</v>
      </c>
      <c r="F8" s="35">
        <v>450</v>
      </c>
      <c r="G8" s="36" t="s">
        <v>199</v>
      </c>
      <c r="H8" s="33" t="s">
        <v>169</v>
      </c>
      <c r="I8" s="33" t="s">
        <v>171</v>
      </c>
      <c r="J8" s="33" t="s">
        <v>200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Paleoclimatology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Bruce A. Bauer</cp:lastModifiedBy>
  <dcterms:created xsi:type="dcterms:W3CDTF">2006-05-04T18:17:41Z</dcterms:created>
  <dcterms:modified xsi:type="dcterms:W3CDTF">2006-05-04T18:24:40Z</dcterms:modified>
  <cp:category/>
  <cp:version/>
  <cp:contentType/>
  <cp:contentStatus/>
</cp:coreProperties>
</file>