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tabRatio="734" activeTab="0"/>
  </bookViews>
  <sheets>
    <sheet name="PART Qs &amp; Section Scoring" sheetId="1" r:id="rId1"/>
  </sheets>
  <definedNames>
    <definedName name="pmanagement">'PART Qs &amp; Section Scoring'!$G$42</definedName>
    <definedName name="ppurpose">'PART Qs &amp; Section Scoring'!$G$12</definedName>
    <definedName name="presults">'PART Qs &amp; Section Scoring'!$G$79</definedName>
    <definedName name="splanning">'PART Qs &amp; Section Scoring'!$G$26</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3" authorId="0">
      <text>
        <r>
          <rPr>
            <b/>
            <sz val="9"/>
            <rFont val="Tahoma"/>
            <family val="2"/>
          </rPr>
          <t>Cap. 1. Are acquisition program plans adjusted in response to performance data and changing conditions?</t>
        </r>
        <r>
          <rPr>
            <sz val="9"/>
            <rFont val="Tahoma"/>
            <family val="2"/>
          </rPr>
          <t xml:space="preserve">
</t>
        </r>
        <r>
          <rPr>
            <b/>
            <sz val="9"/>
            <rFont val="Tahoma"/>
            <family val="2"/>
          </rPr>
          <t>Purpose of the question:</t>
        </r>
        <r>
          <rPr>
            <sz val="9"/>
            <rFont val="Tahoma"/>
            <family val="2"/>
          </rPr>
          <t xml:space="preserve"> to determine if acquisition planning routinely includes review of performance information and the consideration of mid-course adjustments in response to changing needs, the availability of more efficient or cost-effective alternatives, and other variables, and if program plans are adjusted accordingly.
</t>
        </r>
        <r>
          <rPr>
            <b/>
            <sz val="9"/>
            <rFont val="Tahoma"/>
            <family val="2"/>
          </rPr>
          <t>Elements of a Yes answer:</t>
        </r>
        <r>
          <rPr>
            <sz val="9"/>
            <rFont val="Tahoma"/>
            <family val="2"/>
          </rPr>
          <t xml:space="preserve"> a Yes answer would require that the program routinely use a systematic process for revising program plans based on performance data or a change in circumstances. If no process exists or if the process is not used, the program should receive a No.
</t>
        </r>
        <r>
          <rPr>
            <b/>
            <sz val="9"/>
            <rFont val="Tahoma"/>
            <family val="2"/>
          </rPr>
          <t xml:space="preserve">Evidence/Data: </t>
        </r>
        <r>
          <rPr>
            <sz val="9"/>
            <rFont val="Tahoma"/>
            <family val="2"/>
          </rPr>
          <t>evidence can include program planning or other documentation that outlines the process to be used to make mid-course adjustments and examples of plans where such changes have been incorporated.</t>
        </r>
        <r>
          <rPr>
            <b/>
            <sz val="8"/>
            <rFont val="Tahoma"/>
            <family val="0"/>
          </rPr>
          <t xml:space="preserve">
</t>
        </r>
        <r>
          <rPr>
            <sz val="8"/>
            <rFont val="Tahoma"/>
            <family val="0"/>
          </rPr>
          <t xml:space="preserve">
</t>
        </r>
      </text>
    </comment>
    <comment ref="B24" authorId="0">
      <text>
        <r>
          <rPr>
            <b/>
            <sz val="9"/>
            <rFont val="Tahoma"/>
            <family val="2"/>
          </rPr>
          <t>Cap 2. Has the agency/program conducted a recent, meaningful, credible analysis of alternatives that includes trade-offs between cost, schedule and performance goals?</t>
        </r>
        <r>
          <rPr>
            <sz val="9"/>
            <rFont val="Tahoma"/>
            <family val="2"/>
          </rPr>
          <t xml:space="preserve">
</t>
        </r>
        <r>
          <rPr>
            <b/>
            <sz val="9"/>
            <rFont val="Tahoma"/>
            <family val="2"/>
          </rPr>
          <t xml:space="preserve">Purpose of the question: </t>
        </r>
        <r>
          <rPr>
            <sz val="9"/>
            <rFont val="Tahoma"/>
            <family val="2"/>
          </rPr>
          <t xml:space="preserve">to determine whether the agency is investing in an asset or service that provides the best value to the government. 
</t>
        </r>
        <r>
          <rPr>
            <b/>
            <sz val="9"/>
            <rFont val="Tahoma"/>
            <family val="2"/>
          </rPr>
          <t>Elements of a Yes answer:</t>
        </r>
        <r>
          <rPr>
            <sz val="9"/>
            <rFont val="Tahoma"/>
            <family val="2"/>
          </rPr>
          <t xml:space="preserve"> to receive a Yes rating, the agency should have conducted an analysis of alternatives (AoA). The analysis should include the status quo, non-material solutions (e.g., data compression in lieu of a new data cable), and trade-offs between cost, schedule, and performance goals. Program should be able to demonstrate that the analysis is credible (e.g., by having it reviewed and validated by an independent entity outside the program.) If an independent entity’s analysis differs from the program’s analysis, the program should defend differences
</t>
        </r>
        <r>
          <rPr>
            <b/>
            <sz val="9"/>
            <rFont val="Tahoma"/>
            <family val="2"/>
          </rPr>
          <t xml:space="preserve">Evidence/Data: </t>
        </r>
        <r>
          <rPr>
            <sz val="9"/>
            <rFont val="Tahoma"/>
            <family val="2"/>
          </rPr>
          <t xml:space="preserve">evidence can include a summary of the AoA, and documentation of any independent reviews of the analysis. Capital Asset Plan and Business Case documentation may also be used as source of data or evidence.
</t>
        </r>
        <r>
          <rPr>
            <sz val="8"/>
            <rFont val="Tahoma"/>
            <family val="0"/>
          </rPr>
          <t xml:space="preserve">
</t>
        </r>
      </text>
    </comment>
    <comment ref="C28"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30"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31"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2"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3"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4"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5"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6"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7"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8"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9"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40"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4"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6"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4"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5"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6"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77" authorId="0">
      <text>
        <r>
          <rPr>
            <b/>
            <sz val="9"/>
            <rFont val="Tahoma"/>
            <family val="2"/>
          </rPr>
          <t>Cap 1. Were program goals achieved within budgeted costs and established schedules?</t>
        </r>
        <r>
          <rPr>
            <sz val="9"/>
            <rFont val="Tahoma"/>
            <family val="2"/>
          </rPr>
          <t xml:space="preserve">
</t>
        </r>
        <r>
          <rPr>
            <b/>
            <sz val="9"/>
            <rFont val="Tahoma"/>
            <family val="2"/>
          </rPr>
          <t xml:space="preserve">
Purpose of the question</t>
        </r>
        <r>
          <rPr>
            <sz val="9"/>
            <rFont val="Tahoma"/>
            <family val="2"/>
          </rPr>
          <t xml:space="preserve">: to determine whether valid program goals were achieved within budgeted costs and established schedules and whether the program spends funds as planned and budgeted.
</t>
        </r>
        <r>
          <rPr>
            <b/>
            <sz val="9"/>
            <rFont val="Tahoma"/>
            <family val="2"/>
          </rPr>
          <t>Elements of a Yes answer:</t>
        </r>
        <r>
          <rPr>
            <sz val="9"/>
            <rFont val="Tahoma"/>
            <family val="2"/>
          </rPr>
          <t xml:space="preserve"> a Yes answer would require that the program achieved the goals evaluated in Section II on budget and on schedule. An example of a program that could receive a No rating could be an acquisition program that has experienced 60 percent cost growth and is behind schedule. If a program’s cost and schedule targets were changed in the last 12 months specifically due to failure to achieve previous goals, the program should get a No.
</t>
        </r>
        <r>
          <rPr>
            <b/>
            <sz val="9"/>
            <rFont val="Tahoma"/>
            <family val="2"/>
          </rPr>
          <t xml:space="preserve">
Evidence/Data</t>
        </r>
        <r>
          <rPr>
            <sz val="9"/>
            <rFont val="Tahoma"/>
            <family val="2"/>
          </rPr>
          <t xml:space="preserve">: evidence can include a comparison of the contract schedule, deliverables, and costs with the final outcomes for that fiscal year. </t>
        </r>
        <r>
          <rPr>
            <sz val="8"/>
            <rFont val="Tahoma"/>
            <family val="0"/>
          </rPr>
          <t xml:space="preserve">
</t>
        </r>
      </text>
    </comment>
  </commentList>
</comments>
</file>

<file path=xl/sharedStrings.xml><?xml version="1.0" encoding="utf-8"?>
<sst xmlns="http://schemas.openxmlformats.org/spreadsheetml/2006/main" count="210" uniqueCount="144">
  <si>
    <t>The FY 2004 Secretary's Planning Guidance directed Office of the Secretary of Defense Acquisition, Technology &amp; Logistics, with the Army, to conduct an analysis of alternative technologies or processes for implementation at all sites.  The analysis arrived at the conclusion that acceleration is most feasible at two sites and recommended no change to the remaining sites destruction processes.  This analysis was completed in August 2002, and was briefed to the Under Secretary of Defense for Acquisition, Technology &amp; Logistics, who accepted the recommendation of the analysis and continued with the program of record.</t>
  </si>
  <si>
    <t>The analysis examined various technologies for destruction of the chemical weapons stockpile at each site, focusing primarily on cost and schedule impacts.  The process included Army, OSD and independent evaluations of all major considerations including safety, environmental compliance, cost, schedule and performance.</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</si>
  <si>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</si>
  <si>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</si>
  <si>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</si>
  <si>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</si>
  <si>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</si>
  <si>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</si>
  <si>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</si>
  <si>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</si>
  <si>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Has the agency/program conducted a recent, meaningful, credible analysis of alternatives that includes trade-offs between cost, schedule and performance goals?</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</si>
  <si>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</si>
  <si>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</si>
  <si>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</si>
  <si>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</si>
  <si>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</si>
  <si>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</si>
  <si>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</si>
  <si>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</si>
  <si>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</si>
  <si>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</si>
  <si>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</si>
  <si>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</si>
  <si>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</si>
  <si>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</si>
  <si>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</si>
  <si>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</si>
  <si>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</si>
  <si>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</si>
  <si>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</si>
  <si>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</si>
  <si>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</si>
  <si>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Are acquisition program plans adjusted in response to performance data and changing conditions?</t>
  </si>
  <si>
    <t>Does the agency estimate and budget for the full annual costs of operating the program (including all administrative costs and allocated overhead) so that program performance changes are identified with changes in funding levels?</t>
  </si>
  <si>
    <t>Were program goals achieved within budgeted costs and established schedules?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</si>
  <si>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</si>
  <si>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</si>
  <si>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</si>
  <si>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</si>
  <si>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</si>
  <si>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</si>
  <si>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</si>
  <si>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t>Capital Assets &amp; Service Acquisition Programs</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</si>
  <si>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</si>
  <si>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</si>
  <si>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</si>
  <si>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</si>
  <si>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</si>
  <si>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</si>
  <si>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</si>
  <si>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</si>
  <si>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</si>
  <si>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</si>
  <si>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</si>
  <si>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</si>
  <si>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Does the program demonstrate improved efficiencies and cost effectiveness in achieving program goals each year?</t>
  </si>
  <si>
    <t>6 (Cap 1.)</t>
  </si>
  <si>
    <t>Yes</t>
  </si>
  <si>
    <t>No</t>
  </si>
  <si>
    <t>The program's performance plan lists specific quantitative annual goals for the program.</t>
  </si>
  <si>
    <t>The President's Budget typically covers all costs associated with operating the program.</t>
  </si>
  <si>
    <t>Historically, the program has recorded large amounts of unliquidated obligations, making auditing of its financial statements difficult.</t>
  </si>
  <si>
    <t>NA</t>
  </si>
  <si>
    <t>Small Extent</t>
  </si>
  <si>
    <t>Complete disposal of the chemical weapons stockpile by 2007, with a possible extension to 2012.</t>
  </si>
  <si>
    <t>The program performance plan elaborates on a series of detailed performance metrics that defines program requirements.</t>
  </si>
  <si>
    <t xml:space="preserve">The program will dispose of 100 percent of the chemical weapons stockpile .  </t>
  </si>
  <si>
    <t>Independent audits and evaluations indicate that the program is not performing as efficiently or optimally as it could.</t>
  </si>
  <si>
    <t>The program's long-term objective is explicitly set forth in the Chemical Weapons Convention (CWC).  The objective is to dispose of the United States' chemical weapons stockpile.</t>
  </si>
  <si>
    <t>There is no other government program designed to dispose of chemical weapons. Disposing of the chemical weapons stockpile is an entirely governmental function.</t>
  </si>
  <si>
    <t>There are no other government programs that address the disposal of chemical weapons stockpiles.  P.L. 99-145 requires establishment of the program.</t>
  </si>
  <si>
    <t>TBD</t>
  </si>
  <si>
    <t>There are no other Federal programs with the purpose to dispose of the chemical weapons stockpile.</t>
  </si>
  <si>
    <t>The program's objective is to dispose of the chemical weapons stockpile.  The clean disposal of the weapons is the ultimate performance objective.  Projects at each site are governed by cost and schedule performance goals intended to be in compliance with the treaty.</t>
  </si>
  <si>
    <t xml:space="preserve">Long-Term Goal II:                                                  </t>
  </si>
  <si>
    <t xml:space="preserve">The program will dispose of 45 percent of the chemical weapons stockpile by April of 2004.  </t>
  </si>
  <si>
    <t>The program has successfully disposed of 25 percent of the chemical weapons stockpile.</t>
  </si>
  <si>
    <t>Complete disposal of 45 percent of the chemical weapons stockpile by April 2004.</t>
  </si>
  <si>
    <t>Large Extent</t>
  </si>
  <si>
    <t>Acquisition directives assign accountability to program managers for cost, schedule, and performance.  Contractural requirements are stated in performance terms.</t>
  </si>
  <si>
    <t>The FY 2003 President's Budget fully funded the program's mission and is dedicated entirely to the disposal of chemical weapons.</t>
  </si>
  <si>
    <t>Public Law 99-145 sets out deadlines DoD must meet to destroy chemical weapons. Complete disposal of the chemical weapons stockpile by 2007, with a possible extension to 2012.  The U.S. must dispose of 45% of the chemical weapons stockpile by April 2004.</t>
  </si>
  <si>
    <t>The FY 2003 Annual Performance Plan contains a number of metrics that indicate progress disposing of the stockpile.  For example, the Army will complete destruction of secondary waste at the Johnston Atoll site by the 1st Quarter of FY 2003.</t>
  </si>
  <si>
    <t>The FY 2003 Performance Plan contains performance metrics but they are not focussed on efficiency.  The Chemical Demilitarization Program Office believes that encouraging a focus on efficiency will compromise the program's successful safety record.</t>
  </si>
  <si>
    <t>The FY 2003 President's Budget contains an account for Chemical Agents and Munitions Destruction, Army that fully funds all costs associated with disposal of the stockpile.</t>
  </si>
  <si>
    <t xml:space="preserve">The program has undergone a major rebaselining effort that added approximately $9 billion to the cost of the program.  </t>
  </si>
  <si>
    <t xml:space="preserve">The program performance plan has not yet reported on its achievements in relation to the baseline plan.  Nor has it displayed any decreasing unit costs associated with the disposal of chemical weapons.  </t>
  </si>
  <si>
    <t xml:space="preserve">While the Program office is concerned about cost effectiveness, it places a premium on the safe disposal of the stockpile.  </t>
  </si>
  <si>
    <t>The Program is designed to eliminate all stockpiled chemical agents and munitions and meet the requirements of the Chemical Weapons Convention.</t>
  </si>
  <si>
    <t>The program will dispose of munitions by various processes resulting in the complete elimination of the stockpile.  All program resources contribute to the mission.</t>
  </si>
  <si>
    <t>The program does not regularly meet its changing performance metrics. There have been repeated changes to schedules and technology decisions.  DoD has yet to establish a plan at one site.  These repeated changes indicate that the program is not yet optimally designed to dispose of the stockpile.</t>
  </si>
  <si>
    <t>Local and state governments are sometimes at odds with DoD's technology selection process and the program goals and measures of the program.  However, delays in specific projects are, in DoD's view, the result of state and local government problems with permitting and safety issues.</t>
  </si>
  <si>
    <t>The DoD uses performance data and adjusts programs accordingly.  The re-baselining of the chemical demilitarization program in 2001 was intended to to correct previous delays in the program through adjustments to the schedule and associated costs.  The rebaselining was made after analysis of actual performance at several sites.  DoD also initiated its acceleration plan based on its analysis of changing threat conditions.</t>
  </si>
  <si>
    <t>DoD's September 2001 decision to rebaseline the program resulted in a new acquisition program baseline document.  Moreover, acquisition decision memorandums for Aberdeen, Newport, and Pueblo document DoD's acceleration plans.</t>
  </si>
  <si>
    <t xml:space="preserve">An October 30, 2002 guidance memorandum addresses Program Manager charters that outline authority, responsibility and accountability for program management. </t>
  </si>
  <si>
    <t>Historically, the program has had difficulty spending funds in a timely way often due to problems with the permit process at the state and local levels.  However, most recent data indicates that the Army is executing funds in a more timely fashion.</t>
  </si>
  <si>
    <t>DoD Report 1002 data is reported by the Defense Finance and Accounting Service monthly and indicates whether the program is on track to execute its funding in a timely manner.</t>
  </si>
  <si>
    <t>The program performance plan contains performance metrics but they are not focused on efficiency. The program is most concerned with disposing of the stockpile in a safe manner and believes that focusing on cost measures could compromise safety.</t>
  </si>
  <si>
    <t>GAO Audit NSIAD 00-80-Improvements Needed in Program Accountability and Financial Management states that the Army falls short in its efforts to successful execute and track its fiscal discipline.</t>
  </si>
  <si>
    <t>DoD uses the earned value management system to track program performance.  It also has quarterly reporting of the program's performance, and what the program is doing about fixing problems.</t>
  </si>
  <si>
    <t>The program has had difficulty spending funds in a timely way.  However, the Army recognized the problem and through efficient program management corrected the problem.  The most recent data indicates that the Army is executing funds in a more timely fashion.</t>
  </si>
  <si>
    <t xml:space="preserve">DoD rebaselined the Chemical Demilitarization program during the FY 2003 budget review.  Subsequent to the review, the program accelerated disposal at selected sites.  New schedules under the accelerated plan have not been fully and accurately established. </t>
  </si>
  <si>
    <t xml:space="preserve">DoD uses an earned value management system to track program performance, which may include risk mitigation plans but examples of this or any other system have not been articulated.  </t>
  </si>
  <si>
    <t>The Tooele, Utah site has experienced several incidents which have resulted in delays to the program, but the program has not yet taken any action to hold the contractor accountable for these delays.</t>
  </si>
  <si>
    <t>While the program has successfully disposed of 25 percent of the chemical weapons stockpile, the disposal has occurred at only two sites.  There are seven remaining stockpile sites where no disposal has occurred.  However, in total the Army may not be able to meet the long-term goal of eliminating the chemical weapons stockpile by April 2007.</t>
  </si>
  <si>
    <t>The detailed program performance plan is in its first year and has not yet reported on its achievements in relation to the baseline performance plan.</t>
  </si>
  <si>
    <t>There are no other federal programs charged with the destruction and disposal of chemical weapons.</t>
  </si>
  <si>
    <t>Two reports, GAO NSIAD 00-80-Improvements Needed in Program Accountability and Financial Management which indicates that the program needs to implement changes to its financial management practices, and DoD IG report No. D2002AE-0081-A Revised Program Baseline and Threat Assessment for the Chemical Demilitarization Program states the program had to changes its schedule in order to meet program requirements.</t>
  </si>
  <si>
    <t>Complete destruction of chemical agent stored at Tooele, Utah site.</t>
  </si>
  <si>
    <t>Complete destruction of chemical agent stored at Anniston, AL site.</t>
  </si>
  <si>
    <t>Complete destruction of chemical agent stored at Umatilla, OR site.</t>
  </si>
  <si>
    <t xml:space="preserve">Key Goal II:                                                                                                                          </t>
  </si>
  <si>
    <t xml:space="preserve">Key Goal III:                                                                                                                          </t>
  </si>
  <si>
    <t xml:space="preserve">Key Goal IV:                                                                                                                          </t>
  </si>
  <si>
    <t>Complete destruction of chemical agent stored at Pine Bluff, AR site.</t>
  </si>
  <si>
    <t>Complete destruction of chemical agent stored at Pueblo, CO site.</t>
  </si>
  <si>
    <t>Award systems contract for design, construction, and operation of facility.</t>
  </si>
  <si>
    <t xml:space="preserve">Key Goal V:                                                                                                                          </t>
  </si>
  <si>
    <t xml:space="preserve">Key Goal VI:                                                                                                                          </t>
  </si>
  <si>
    <t>Complete destruction of chemical agent stored at Blue Grass, KY site.</t>
  </si>
  <si>
    <t>Support technology decision and NEPA process.</t>
  </si>
  <si>
    <t>Complete verification of corrective actions to start VX Agent operations in 1st quarter FY2003.</t>
  </si>
  <si>
    <t>Complete construction of facility in 1st Quarter FY 2003.</t>
  </si>
  <si>
    <t>Not achieved.</t>
  </si>
  <si>
    <t>Target met.</t>
  </si>
  <si>
    <t>Complete surrogate trial burns for liquid incinerator and deactivation furnace in 1st quarter FY 2003.</t>
  </si>
  <si>
    <t>Complete surrogate trial burns for liquid incinerator number 1 and deactivation furnace in 1st quarter FY 2003.</t>
  </si>
  <si>
    <t>Section 1412 of the National Defense Authorization Act of 1986 (P.L. 99-145)  describes DoD responsibilities in disposing of chemical weapons.</t>
  </si>
  <si>
    <t>Section 1412 of the National Defense Authorization Act of 1986 (P.L. 99-145)  requires establishment of the program.</t>
  </si>
  <si>
    <t>The FY 2003 Performance Plan covers every demilitarization site and requires managers to report regularly on their progress meeting metrics.</t>
  </si>
  <si>
    <t>The program has suffered from a series of delays that may ultimately cause it to miss its stated deadlines under the Chemical Weapons Convention.</t>
  </si>
  <si>
    <t xml:space="preserve">The Army has established piecemeal accelerated disposal schedules at several sites.  The program has not provided evidence of a comprehensive plan for acceleration at remaining sites that details both cost and schedule data.  The Army appears to be formulating plans for accelerating other sites but has not yet elaborated on those plans (e.g. Blue Grass, KY).  In addition, existing acceleration plans at Aberdeen, MD indicate that the accelerated process will not result in a shorter disposal schedule.  The Army may not meet the goal of disposing of 45% of the stockpile by April 2004.  </t>
  </si>
  <si>
    <t>For example, at the Blue Grass, KY site there is disagreement with the DoD-proposed baseline approach to disposal of the weapons.  At Anniston, Alabama the local community has concerns about emergency preparedness.</t>
  </si>
  <si>
    <t>The purpose of the program is to destroy all inventories of U.S. chemical warfare materiel as quickly as possible while ensuring maximum protection to the public, workforce and environment as required under the Chemical Weapons Convention of which the U.S. is a signatory.</t>
  </si>
  <si>
    <t>The program has undergone numerous changes in its approach to disposal of the chemical weapons stockpile.</t>
  </si>
  <si>
    <t>Various independent audit reports are available.  Topics assessed include the relationship between the Army, FEMA and local governments, program accountability and financial management, alternative disposal technologies and threat assessments among others.</t>
  </si>
  <si>
    <r>
      <t xml:space="preserve">Numerous reports, prepared by GAO and the DoD Inspector General provide insights into program performance.  For example, GAO report 02-890-"Lessons Learned Program Generally Effective but Could Be Improved and Expanded" states that the program has done a good job of establishing the mechanics of a lessons-learned program but does not follow through in some keys areas, such as evaluating the success of corrective actions.  </t>
    </r>
    <r>
      <rPr>
        <u val="single"/>
        <sz val="9"/>
        <color indexed="12"/>
        <rFont val="Arial"/>
        <family val="2"/>
      </rPr>
      <t>DoD IG report No. D2002AE-008-"A Revised Acquisition Program Baseline and Threat Assessment for the Chemical Demilitarization Program"</t>
    </r>
    <r>
      <rPr>
        <sz val="9"/>
        <color indexed="12"/>
        <rFont val="Arial"/>
        <family val="2"/>
      </rPr>
      <t xml:space="preserve"> states that the Army has revised the program baseline but has not submitted a revised program baseline document and has not fully defined the threat environment affecting the destruction sites.  Other reports include NSIAD-00-80-"Improvements Needed in Program Accountability and Financial Management", 01-850-"FEMA and Army Must Be Proactive in Preparing States for Emergencies", and NSIAD-99-232R-"Funding Status of the Chemical Demilitarization Program".</t>
    </r>
  </si>
  <si>
    <t>Independent cost estimators in the Office of the Secretary of Defense conducted an analysis for the FY 2003 Budget that resulted in the rebaselining of the program (changing schedule and total program cost estimates).  Since then, the Army has initiated an accelerated plan at three sites.  However, the Army has not yet presented a comprehensive acceleration plan that addresses costs at each site.  Future costs remain unidentified.</t>
  </si>
  <si>
    <t>In order to meet the long-term goal of the program, to dispose of the chemical weapons stockpile,Dod initiated a plan to accelerate disposal at three sites.  This plan will help DoD meet its obligations under the CWC treaty.  However, there is still a question as to whether the program will be able to meet treaty deadlines in total.</t>
  </si>
  <si>
    <t>DoD's rebaselining and the Program Planning and Budgeting System work to identify and correct program problems as they are identified.  September 2001 Defense Acquisition Board review.  Acceleration Acquisition Decision Memorandums for Aberdeen, Newport and Pueblo.</t>
  </si>
  <si>
    <t>Site managers at each chemical demilitarization facility must regularly provide updates on disposal and construction progress.  Moreover, officials in the Office of the Secretary of Defense collect performance information using an earned value management system, which provides progress on individual contracts.</t>
  </si>
  <si>
    <t>Destruction is complete at one location.  The Army has completed destruction of one of three types of chemical agents stored at Tooele, Utah.  Follow-on facilities continue to progress toward start of destruction operations(at Umatilla, OR in FY 2003  and Pine Bluff, AR in FY 2004).  Plans for accelerated destruction operations of bulk agent stored at Aberdeen, MD and Newport, IN have been approved by DoD and the affected states.  Destruction operations at both sites are scheduled to start during FY 2003.  Management changes involving all sites, such as controlling cost and schedule growth through improved incentive contracting will not be in place before FY03.</t>
  </si>
  <si>
    <t>A cost benefit analysis is not normally done for DoD capital programs.</t>
  </si>
  <si>
    <t>Name of Program: Chemical Demilitarization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</si>
</sst>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3">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u val="single"/>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9" fontId="13" fillId="0" borderId="0" xfId="0" applyNumberFormat="1" applyFont="1" applyAlignment="1">
      <alignment horizontal="center" vertical="top"/>
    </xf>
    <xf numFmtId="0" fontId="0" fillId="0" borderId="0" xfId="0" applyFont="1" applyAlignment="1">
      <alignment horizontal="center" vertical="top" wrapText="1"/>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left" vertical="top" wrapText="1"/>
      <protection locked="0"/>
    </xf>
    <xf numFmtId="0" fontId="12" fillId="0" borderId="0" xfId="0" applyNumberFormat="1" applyFont="1" applyAlignment="1" applyProtection="1">
      <alignment horizontal="left" vertical="top" wrapText="1"/>
      <protection locked="0"/>
    </xf>
    <xf numFmtId="0" fontId="0" fillId="0" borderId="4" xfId="0" applyBorder="1" applyAlignment="1">
      <alignment vertical="top"/>
    </xf>
    <xf numFmtId="0" fontId="1" fillId="0" borderId="0" xfId="0" applyFont="1" applyAlignment="1">
      <alignment horizontal="center" wrapText="1"/>
    </xf>
    <xf numFmtId="0" fontId="12" fillId="0" borderId="0" xfId="0"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0" fillId="0" borderId="5" xfId="0" applyBorder="1" applyAlignment="1">
      <alignment vertical="top"/>
    </xf>
    <xf numFmtId="0" fontId="3" fillId="2" borderId="0" xfId="0" applyFont="1" applyFill="1" applyAlignment="1">
      <alignment horizontal="center" wrapText="1"/>
    </xf>
    <xf numFmtId="0" fontId="12" fillId="0" borderId="6" xfId="0" applyFont="1" applyBorder="1" applyAlignment="1" applyProtection="1">
      <alignment horizontal="center" vertical="top"/>
      <protection locked="0"/>
    </xf>
    <xf numFmtId="0" fontId="0" fillId="0" borderId="6" xfId="0" applyBorder="1" applyAlignment="1">
      <alignment vertical="top"/>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9" xfId="0" applyFont="1" applyBorder="1" applyAlignment="1" applyProtection="1">
      <alignment horizontal="center" vertical="top"/>
      <protection locked="0"/>
    </xf>
    <xf numFmtId="0" fontId="0" fillId="0" borderId="9" xfId="0" applyBorder="1" applyAlignment="1">
      <alignment vertical="top"/>
    </xf>
    <xf numFmtId="0" fontId="0" fillId="0" borderId="10" xfId="0" applyBorder="1" applyAlignment="1">
      <alignment vertical="top"/>
    </xf>
    <xf numFmtId="0" fontId="20" fillId="0" borderId="6" xfId="0" applyFont="1" applyBorder="1" applyAlignment="1" applyProtection="1">
      <alignment horizontal="left" vertical="top"/>
      <protection locked="0"/>
    </xf>
    <xf numFmtId="0" fontId="20" fillId="0" borderId="6" xfId="0" applyFont="1" applyBorder="1" applyAlignment="1">
      <alignment horizontal="left" vertical="top"/>
    </xf>
    <xf numFmtId="0" fontId="13" fillId="0" borderId="9"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9"/>
  <sheetViews>
    <sheetView tabSelected="1" zoomScale="75" zoomScaleNormal="75" zoomScaleSheetLayoutView="75" workbookViewId="0" topLeftCell="A1">
      <selection activeCell="A1" sqref="A1:G1"/>
    </sheetView>
  </sheetViews>
  <sheetFormatPr defaultColWidth="9.140625" defaultRowHeight="12.75"/>
  <cols>
    <col min="1" max="1" width="8.140625" style="0" customWidth="1"/>
    <col min="2" max="2" width="24.8515625" style="0" customWidth="1"/>
    <col min="3" max="3" width="10.421875" style="0" customWidth="1"/>
    <col min="4" max="4" width="32.00390625" style="0" customWidth="1"/>
    <col min="5" max="5" width="29.140625" style="0" customWidth="1"/>
    <col min="6" max="6" width="11.8515625" style="0" customWidth="1"/>
    <col min="7" max="7" width="26.57421875" style="0" customWidth="1"/>
  </cols>
  <sheetData>
    <row r="1" spans="1:7" ht="33.75" customHeight="1">
      <c r="A1" s="54" t="s">
        <v>11</v>
      </c>
      <c r="B1" s="54"/>
      <c r="C1" s="62"/>
      <c r="D1" s="62"/>
      <c r="E1" s="62"/>
      <c r="F1" s="62"/>
      <c r="G1" s="62"/>
    </row>
    <row r="2" spans="1:7" ht="27" customHeight="1">
      <c r="A2" s="63" t="s">
        <v>42</v>
      </c>
      <c r="B2" s="63"/>
      <c r="C2" s="64"/>
      <c r="D2" s="64"/>
      <c r="E2" s="64"/>
      <c r="F2" s="64"/>
      <c r="G2" s="64"/>
    </row>
    <row r="3" spans="1:7" ht="31.5" customHeight="1">
      <c r="A3" s="65" t="s">
        <v>143</v>
      </c>
      <c r="B3" s="66"/>
      <c r="C3" s="66"/>
      <c r="D3" s="66"/>
      <c r="E3" s="66"/>
      <c r="F3" s="66"/>
      <c r="G3" s="66"/>
    </row>
    <row r="4" spans="1:7" ht="24" customHeight="1">
      <c r="A4" s="28" t="s">
        <v>35</v>
      </c>
      <c r="B4" s="29"/>
      <c r="C4" s="30"/>
      <c r="D4" s="31"/>
      <c r="E4" s="31"/>
      <c r="F4" s="32"/>
      <c r="G4" s="32"/>
    </row>
    <row r="5" spans="1:7" ht="30.75" customHeight="1">
      <c r="A5" s="59" t="s">
        <v>3</v>
      </c>
      <c r="B5" s="59"/>
      <c r="C5" s="3" t="s">
        <v>4</v>
      </c>
      <c r="D5" s="3" t="s">
        <v>36</v>
      </c>
      <c r="E5" s="3" t="s">
        <v>37</v>
      </c>
      <c r="F5" s="2" t="s">
        <v>30</v>
      </c>
      <c r="G5" s="2" t="s">
        <v>2</v>
      </c>
    </row>
    <row r="6" spans="1:7" ht="101.25" customHeight="1">
      <c r="A6" s="4">
        <v>1</v>
      </c>
      <c r="B6" s="5" t="s">
        <v>5</v>
      </c>
      <c r="C6" s="17" t="s">
        <v>57</v>
      </c>
      <c r="D6" s="18" t="s">
        <v>133</v>
      </c>
      <c r="E6" s="18" t="s">
        <v>127</v>
      </c>
      <c r="F6" s="19">
        <v>0.2</v>
      </c>
      <c r="G6" s="6">
        <f>IF(C6="yes",(1*F6),IF(C6="no",(0*F6),""))</f>
        <v>0.2</v>
      </c>
    </row>
    <row r="7" spans="1:7" ht="102" customHeight="1">
      <c r="A7" s="4">
        <v>2</v>
      </c>
      <c r="B7" s="5" t="s">
        <v>38</v>
      </c>
      <c r="C7" s="17" t="s">
        <v>57</v>
      </c>
      <c r="D7" s="18" t="s">
        <v>88</v>
      </c>
      <c r="E7" s="18" t="s">
        <v>128</v>
      </c>
      <c r="F7" s="19">
        <v>0.2</v>
      </c>
      <c r="G7" s="6">
        <f>IF(C7="yes",(1*F7),IF(C7="no",(0*F7),""))</f>
        <v>0.2</v>
      </c>
    </row>
    <row r="8" spans="1:7" ht="63" customHeight="1">
      <c r="A8" s="4">
        <v>3</v>
      </c>
      <c r="B8" s="5" t="s">
        <v>39</v>
      </c>
      <c r="C8" s="17" t="s">
        <v>57</v>
      </c>
      <c r="D8" s="18" t="s">
        <v>89</v>
      </c>
      <c r="E8" s="18" t="s">
        <v>80</v>
      </c>
      <c r="F8" s="19">
        <v>0.2</v>
      </c>
      <c r="G8" s="6">
        <f>IF(C8="yes",(1*F8),IF(C8="no",(0*F8),""))</f>
        <v>0.2</v>
      </c>
    </row>
    <row r="9" spans="1:7" ht="93" customHeight="1">
      <c r="A9" s="4">
        <v>4</v>
      </c>
      <c r="B9" s="5" t="s">
        <v>40</v>
      </c>
      <c r="C9" s="17" t="s">
        <v>57</v>
      </c>
      <c r="D9" s="18" t="s">
        <v>69</v>
      </c>
      <c r="E9" s="18" t="s">
        <v>70</v>
      </c>
      <c r="F9" s="19">
        <v>0.2</v>
      </c>
      <c r="G9" s="6">
        <f>IF(C9="yes",(1*F9),IF(C9="no",(0*F9),""))</f>
        <v>0.2</v>
      </c>
    </row>
    <row r="10" spans="1:7" ht="126" customHeight="1">
      <c r="A10" s="4">
        <v>5</v>
      </c>
      <c r="B10" s="5" t="s">
        <v>41</v>
      </c>
      <c r="C10" s="17" t="s">
        <v>58</v>
      </c>
      <c r="D10" s="18" t="s">
        <v>134</v>
      </c>
      <c r="E10" s="18" t="s">
        <v>90</v>
      </c>
      <c r="F10" s="19">
        <v>0.2</v>
      </c>
      <c r="G10" s="6">
        <f>IF(C10="yes",(1*F10),IF(C10="no",(0*F10),""))</f>
        <v>0</v>
      </c>
    </row>
    <row r="11" spans="1:7" ht="12.75">
      <c r="A11" s="7"/>
      <c r="B11" s="8"/>
      <c r="C11" s="9"/>
      <c r="D11" s="10"/>
      <c r="E11" s="10"/>
      <c r="F11" s="11"/>
      <c r="G11" s="11"/>
    </row>
    <row r="12" spans="1:7" ht="15">
      <c r="A12" s="33" t="s">
        <v>6</v>
      </c>
      <c r="B12" s="34"/>
      <c r="C12" s="35"/>
      <c r="D12" s="36"/>
      <c r="E12" s="36"/>
      <c r="F12" s="37" t="str">
        <f>IF(SUM(F6:F10)&lt;&gt;100%,"ERROR","100%")</f>
        <v>100%</v>
      </c>
      <c r="G12" s="37">
        <f>SUM(G6:G10)</f>
        <v>0.8</v>
      </c>
    </row>
    <row r="13" spans="1:7" ht="14.25">
      <c r="A13" s="12"/>
      <c r="B13" s="13"/>
      <c r="C13" s="1"/>
      <c r="D13" s="14"/>
      <c r="E13" s="14"/>
      <c r="F13" s="12"/>
      <c r="G13" s="12"/>
    </row>
    <row r="14" spans="1:7" ht="24" customHeight="1">
      <c r="A14" s="28" t="s">
        <v>43</v>
      </c>
      <c r="B14" s="38"/>
      <c r="C14" s="39"/>
      <c r="D14" s="40"/>
      <c r="E14" s="40"/>
      <c r="F14" s="41"/>
      <c r="G14" s="41"/>
    </row>
    <row r="15" spans="1:7" ht="30.75" customHeight="1">
      <c r="A15" s="59" t="s">
        <v>3</v>
      </c>
      <c r="B15" s="59"/>
      <c r="C15" s="3" t="s">
        <v>4</v>
      </c>
      <c r="D15" s="3" t="s">
        <v>36</v>
      </c>
      <c r="E15" s="3" t="s">
        <v>37</v>
      </c>
      <c r="F15" s="2" t="s">
        <v>30</v>
      </c>
      <c r="G15" s="2" t="s">
        <v>2</v>
      </c>
    </row>
    <row r="16" spans="1:7" ht="108">
      <c r="A16" s="4">
        <v>1</v>
      </c>
      <c r="B16" s="5" t="s">
        <v>22</v>
      </c>
      <c r="C16" s="17" t="s">
        <v>57</v>
      </c>
      <c r="D16" s="18" t="s">
        <v>68</v>
      </c>
      <c r="E16" s="18" t="s">
        <v>81</v>
      </c>
      <c r="F16" s="19">
        <v>0.13</v>
      </c>
      <c r="G16" s="6">
        <f aca="true" t="shared" si="0" ref="G16:G24">IF(C16="yes",(1*F16),IF(C16="no",(0*F16),""))</f>
        <v>0.13</v>
      </c>
    </row>
    <row r="17" spans="1:7" ht="101.25" customHeight="1">
      <c r="A17" s="4">
        <v>2</v>
      </c>
      <c r="B17" s="5" t="s">
        <v>31</v>
      </c>
      <c r="C17" s="17" t="s">
        <v>57</v>
      </c>
      <c r="D17" s="18" t="s">
        <v>59</v>
      </c>
      <c r="E17" s="18" t="s">
        <v>82</v>
      </c>
      <c r="F17" s="19">
        <v>0.13</v>
      </c>
      <c r="G17" s="6">
        <f t="shared" si="0"/>
        <v>0.13</v>
      </c>
    </row>
    <row r="18" spans="1:7" ht="100.5" customHeight="1">
      <c r="A18" s="4">
        <v>3</v>
      </c>
      <c r="B18" s="5" t="s">
        <v>44</v>
      </c>
      <c r="C18" s="17" t="s">
        <v>58</v>
      </c>
      <c r="D18" s="18" t="s">
        <v>91</v>
      </c>
      <c r="E18" s="18" t="s">
        <v>132</v>
      </c>
      <c r="F18" s="19">
        <v>0.09</v>
      </c>
      <c r="G18" s="6">
        <f t="shared" si="0"/>
        <v>0</v>
      </c>
    </row>
    <row r="19" spans="1:7" ht="60">
      <c r="A19" s="4">
        <v>4</v>
      </c>
      <c r="B19" s="5" t="s">
        <v>45</v>
      </c>
      <c r="C19" s="17" t="s">
        <v>62</v>
      </c>
      <c r="D19" s="18" t="s">
        <v>72</v>
      </c>
      <c r="E19" s="18"/>
      <c r="F19" s="19">
        <v>0</v>
      </c>
      <c r="G19" s="6">
        <f t="shared" si="0"/>
      </c>
    </row>
    <row r="20" spans="1:7" ht="409.5">
      <c r="A20" s="4">
        <v>5</v>
      </c>
      <c r="B20" s="5" t="s">
        <v>46</v>
      </c>
      <c r="C20" s="17" t="s">
        <v>57</v>
      </c>
      <c r="D20" s="18" t="s">
        <v>135</v>
      </c>
      <c r="E20" s="18" t="s">
        <v>136</v>
      </c>
      <c r="F20" s="19">
        <v>0.13</v>
      </c>
      <c r="G20" s="6">
        <f t="shared" si="0"/>
        <v>0.13</v>
      </c>
    </row>
    <row r="21" spans="1:7" ht="168">
      <c r="A21" s="4">
        <v>6</v>
      </c>
      <c r="B21" s="5" t="s">
        <v>7</v>
      </c>
      <c r="C21" s="17" t="s">
        <v>58</v>
      </c>
      <c r="D21" s="18" t="s">
        <v>137</v>
      </c>
      <c r="E21" s="18"/>
      <c r="F21" s="19">
        <v>0.13</v>
      </c>
      <c r="G21" s="6">
        <f t="shared" si="0"/>
        <v>0</v>
      </c>
    </row>
    <row r="22" spans="1:7" ht="120">
      <c r="A22" s="4">
        <v>7</v>
      </c>
      <c r="B22" s="5" t="s">
        <v>13</v>
      </c>
      <c r="C22" s="17" t="s">
        <v>57</v>
      </c>
      <c r="D22" s="18" t="s">
        <v>138</v>
      </c>
      <c r="E22" s="18" t="s">
        <v>93</v>
      </c>
      <c r="F22" s="19">
        <v>0.13</v>
      </c>
      <c r="G22" s="6">
        <f t="shared" si="0"/>
        <v>0.13</v>
      </c>
    </row>
    <row r="23" spans="1:7" ht="156">
      <c r="A23" s="4" t="s">
        <v>16</v>
      </c>
      <c r="B23" s="5" t="s">
        <v>32</v>
      </c>
      <c r="C23" s="17" t="s">
        <v>57</v>
      </c>
      <c r="D23" s="18" t="s">
        <v>92</v>
      </c>
      <c r="E23" s="18" t="s">
        <v>139</v>
      </c>
      <c r="F23" s="19">
        <v>0.13</v>
      </c>
      <c r="G23" s="6">
        <f t="shared" si="0"/>
        <v>0.13</v>
      </c>
    </row>
    <row r="24" spans="1:7" ht="240">
      <c r="A24" s="4" t="s">
        <v>18</v>
      </c>
      <c r="B24" s="5" t="s">
        <v>10</v>
      </c>
      <c r="C24" s="17" t="s">
        <v>57</v>
      </c>
      <c r="D24" s="52" t="s">
        <v>0</v>
      </c>
      <c r="E24" s="51" t="s">
        <v>1</v>
      </c>
      <c r="F24" s="19">
        <v>0.13</v>
      </c>
      <c r="G24" s="6">
        <f t="shared" si="0"/>
        <v>0.13</v>
      </c>
    </row>
    <row r="25" spans="1:7" ht="13.5" customHeight="1">
      <c r="A25" s="11"/>
      <c r="B25" s="15"/>
      <c r="C25" s="9"/>
      <c r="D25" s="10"/>
      <c r="E25" s="10"/>
      <c r="F25" s="11"/>
      <c r="G25" s="11"/>
    </row>
    <row r="26" spans="1:7" ht="15" customHeight="1">
      <c r="A26" s="33" t="s">
        <v>6</v>
      </c>
      <c r="B26" s="34"/>
      <c r="C26" s="35"/>
      <c r="D26" s="36"/>
      <c r="E26" s="36"/>
      <c r="F26" s="37" t="str">
        <f>IF(SUM(F16:F24)&lt;&gt;100%,"ERROR","100%")</f>
        <v>100%</v>
      </c>
      <c r="G26" s="37">
        <f>SUM(G16:G24)</f>
        <v>0.78</v>
      </c>
    </row>
    <row r="27" spans="1:7" ht="9.75" customHeight="1">
      <c r="A27" s="12"/>
      <c r="B27" s="13"/>
      <c r="C27" s="1"/>
      <c r="D27" s="14"/>
      <c r="E27" s="14"/>
      <c r="F27" s="12"/>
      <c r="G27" s="12"/>
    </row>
    <row r="28" spans="1:7" ht="24" customHeight="1">
      <c r="A28" s="28" t="s">
        <v>47</v>
      </c>
      <c r="B28" s="38"/>
      <c r="C28" s="39"/>
      <c r="D28" s="40"/>
      <c r="E28" s="40"/>
      <c r="F28" s="41"/>
      <c r="G28" s="41"/>
    </row>
    <row r="29" spans="1:7" ht="31.5" customHeight="1">
      <c r="A29" s="59" t="s">
        <v>3</v>
      </c>
      <c r="B29" s="59"/>
      <c r="C29" s="3" t="s">
        <v>4</v>
      </c>
      <c r="D29" s="3" t="s">
        <v>36</v>
      </c>
      <c r="E29" s="3" t="s">
        <v>37</v>
      </c>
      <c r="F29" s="2" t="s">
        <v>30</v>
      </c>
      <c r="G29" s="2" t="s">
        <v>2</v>
      </c>
    </row>
    <row r="30" spans="1:7" ht="114" customHeight="1">
      <c r="A30" s="4">
        <v>1</v>
      </c>
      <c r="B30" s="5" t="s">
        <v>48</v>
      </c>
      <c r="C30" s="17" t="s">
        <v>57</v>
      </c>
      <c r="D30" s="18" t="s">
        <v>140</v>
      </c>
      <c r="E30" s="18" t="s">
        <v>129</v>
      </c>
      <c r="F30" s="19">
        <v>0.11</v>
      </c>
      <c r="G30" s="6">
        <f aca="true" t="shared" si="1" ref="G30:G36">IF(C30="yes",(1*F30),IF(C30="no",(0*F30),""))</f>
        <v>0.11</v>
      </c>
    </row>
    <row r="31" spans="1:7" ht="81" customHeight="1">
      <c r="A31" s="4">
        <v>2</v>
      </c>
      <c r="B31" s="5" t="s">
        <v>49</v>
      </c>
      <c r="C31" s="17" t="s">
        <v>57</v>
      </c>
      <c r="D31" s="51" t="s">
        <v>79</v>
      </c>
      <c r="E31" s="51" t="s">
        <v>94</v>
      </c>
      <c r="F31" s="19">
        <v>0.11</v>
      </c>
      <c r="G31" s="6">
        <f t="shared" si="1"/>
        <v>0.11</v>
      </c>
    </row>
    <row r="32" spans="1:7" ht="90.75" customHeight="1">
      <c r="A32" s="4">
        <v>3</v>
      </c>
      <c r="B32" s="5" t="s">
        <v>14</v>
      </c>
      <c r="C32" s="17" t="s">
        <v>57</v>
      </c>
      <c r="D32" s="18" t="s">
        <v>95</v>
      </c>
      <c r="E32" s="18" t="s">
        <v>96</v>
      </c>
      <c r="F32" s="19">
        <v>0.11</v>
      </c>
      <c r="G32" s="6">
        <f t="shared" si="1"/>
        <v>0.11</v>
      </c>
    </row>
    <row r="33" spans="1:7" ht="113.25" customHeight="1">
      <c r="A33" s="4">
        <v>4</v>
      </c>
      <c r="B33" s="5" t="s">
        <v>50</v>
      </c>
      <c r="C33" s="17" t="s">
        <v>62</v>
      </c>
      <c r="D33" s="18" t="s">
        <v>97</v>
      </c>
      <c r="E33" s="18" t="s">
        <v>83</v>
      </c>
      <c r="F33" s="19">
        <v>0</v>
      </c>
      <c r="G33" s="6">
        <f t="shared" si="1"/>
      </c>
    </row>
    <row r="34" spans="1:7" ht="114" customHeight="1">
      <c r="A34" s="4">
        <v>5</v>
      </c>
      <c r="B34" s="5" t="s">
        <v>33</v>
      </c>
      <c r="C34" s="17" t="s">
        <v>57</v>
      </c>
      <c r="D34" s="18" t="s">
        <v>60</v>
      </c>
      <c r="E34" s="18" t="s">
        <v>84</v>
      </c>
      <c r="F34" s="19">
        <v>0.11</v>
      </c>
      <c r="G34" s="6">
        <f t="shared" si="1"/>
        <v>0.11</v>
      </c>
    </row>
    <row r="35" spans="1:7" ht="87" customHeight="1">
      <c r="A35" s="4">
        <v>6</v>
      </c>
      <c r="B35" s="5" t="s">
        <v>8</v>
      </c>
      <c r="C35" s="17" t="s">
        <v>58</v>
      </c>
      <c r="D35" s="18" t="s">
        <v>61</v>
      </c>
      <c r="E35" s="18" t="s">
        <v>98</v>
      </c>
      <c r="F35" s="19">
        <v>0.11</v>
      </c>
      <c r="G35" s="6">
        <f t="shared" si="1"/>
        <v>0</v>
      </c>
    </row>
    <row r="36" spans="1:7" ht="105" customHeight="1">
      <c r="A36" s="4">
        <v>7</v>
      </c>
      <c r="B36" s="5" t="s">
        <v>15</v>
      </c>
      <c r="C36" s="17" t="s">
        <v>57</v>
      </c>
      <c r="D36" s="51" t="s">
        <v>99</v>
      </c>
      <c r="E36" s="18" t="s">
        <v>100</v>
      </c>
      <c r="F36" s="19">
        <v>0.11</v>
      </c>
      <c r="G36" s="6">
        <f t="shared" si="1"/>
        <v>0.11</v>
      </c>
    </row>
    <row r="37" spans="1:7" ht="108">
      <c r="A37" s="4" t="s">
        <v>16</v>
      </c>
      <c r="B37" s="5" t="s">
        <v>17</v>
      </c>
      <c r="C37" s="17" t="s">
        <v>57</v>
      </c>
      <c r="D37" s="18" t="s">
        <v>73</v>
      </c>
      <c r="E37" s="18" t="s">
        <v>65</v>
      </c>
      <c r="F37" s="19">
        <v>0.11</v>
      </c>
      <c r="G37" s="6">
        <f>IF(C37="yes",(1*F37),IF(C37="no",(0*F37),""))</f>
        <v>0.11</v>
      </c>
    </row>
    <row r="38" spans="1:7" ht="240">
      <c r="A38" s="4" t="s">
        <v>18</v>
      </c>
      <c r="B38" s="5" t="s">
        <v>21</v>
      </c>
      <c r="C38" s="17" t="s">
        <v>58</v>
      </c>
      <c r="D38" s="18" t="s">
        <v>101</v>
      </c>
      <c r="E38" s="18" t="s">
        <v>131</v>
      </c>
      <c r="F38" s="19">
        <v>0.12</v>
      </c>
      <c r="G38" s="6">
        <f>IF(C38="yes",(1*F38),IF(C38="no",(0*F38),""))</f>
        <v>0</v>
      </c>
    </row>
    <row r="39" spans="1:7" ht="54" customHeight="1">
      <c r="A39" s="4" t="s">
        <v>19</v>
      </c>
      <c r="B39" s="5" t="s">
        <v>9</v>
      </c>
      <c r="C39" s="17" t="s">
        <v>62</v>
      </c>
      <c r="D39" s="18" t="s">
        <v>142</v>
      </c>
      <c r="E39" s="18"/>
      <c r="F39" s="19">
        <v>0</v>
      </c>
      <c r="G39" s="6">
        <f>IF(C39="yes",(1*F39),IF(C39="no",(0*F39),""))</f>
      </c>
    </row>
    <row r="40" spans="1:7" ht="88.5" customHeight="1">
      <c r="A40" s="4" t="s">
        <v>20</v>
      </c>
      <c r="B40" s="5" t="s">
        <v>12</v>
      </c>
      <c r="C40" s="17" t="s">
        <v>58</v>
      </c>
      <c r="D40" s="18" t="s">
        <v>102</v>
      </c>
      <c r="E40" s="18" t="s">
        <v>103</v>
      </c>
      <c r="F40" s="19">
        <v>0.11</v>
      </c>
      <c r="G40" s="6">
        <f>IF(C40="yes",(1*F40),IF(C40="no",(0*F40),""))</f>
        <v>0</v>
      </c>
    </row>
    <row r="41" spans="1:7" ht="12.75">
      <c r="A41" s="11"/>
      <c r="B41" s="15"/>
      <c r="C41" s="9"/>
      <c r="D41" s="10"/>
      <c r="E41" s="10"/>
      <c r="F41" s="11"/>
      <c r="G41" s="11"/>
    </row>
    <row r="42" spans="1:7" ht="15">
      <c r="A42" s="33" t="s">
        <v>6</v>
      </c>
      <c r="B42" s="34"/>
      <c r="C42" s="35"/>
      <c r="D42" s="36"/>
      <c r="E42" s="36"/>
      <c r="F42" s="37" t="str">
        <f>IF(SUM(F30:F40)&lt;&gt;100%,"ERROR","100%")</f>
        <v>100%</v>
      </c>
      <c r="G42" s="37">
        <f>SUM(G30:G40)</f>
        <v>0.66</v>
      </c>
    </row>
    <row r="43" spans="1:7" ht="14.25">
      <c r="A43" s="12"/>
      <c r="B43" s="13"/>
      <c r="C43" s="1"/>
      <c r="D43" s="14"/>
      <c r="E43" s="14"/>
      <c r="F43" s="16"/>
      <c r="G43" s="12"/>
    </row>
    <row r="44" spans="1:7" ht="24" customHeight="1">
      <c r="A44" s="28" t="s">
        <v>51</v>
      </c>
      <c r="B44" s="38"/>
      <c r="C44" s="42"/>
      <c r="D44" s="43"/>
      <c r="E44" s="40"/>
      <c r="F44" s="41"/>
      <c r="G44" s="41"/>
    </row>
    <row r="45" spans="1:7" ht="30.75" customHeight="1">
      <c r="A45" s="59" t="s">
        <v>3</v>
      </c>
      <c r="B45" s="59"/>
      <c r="C45" s="3" t="s">
        <v>4</v>
      </c>
      <c r="D45" s="3" t="s">
        <v>36</v>
      </c>
      <c r="E45" s="3" t="s">
        <v>37</v>
      </c>
      <c r="F45" s="2" t="s">
        <v>30</v>
      </c>
      <c r="G45" s="2" t="s">
        <v>2</v>
      </c>
    </row>
    <row r="46" spans="1:7" ht="122.25" customHeight="1">
      <c r="A46" s="4">
        <v>1</v>
      </c>
      <c r="B46" s="20" t="s">
        <v>23</v>
      </c>
      <c r="C46" s="17" t="s">
        <v>63</v>
      </c>
      <c r="D46" s="18" t="s">
        <v>104</v>
      </c>
      <c r="E46" s="18" t="s">
        <v>76</v>
      </c>
      <c r="F46" s="19">
        <v>0.1667</v>
      </c>
      <c r="G46" s="6">
        <f>IF(C46="yes",(1*F46),IF(C46="no",(0*F46),IF(C46="small extent",(0.33*F46),IF(C46="large extent",(0.67*F46),""))))</f>
        <v>0.055011</v>
      </c>
    </row>
    <row r="47" spans="1:7" ht="12.75">
      <c r="A47" s="4"/>
      <c r="B47" s="44" t="s">
        <v>52</v>
      </c>
      <c r="C47" s="60" t="s">
        <v>64</v>
      </c>
      <c r="D47" s="61"/>
      <c r="E47" s="61"/>
      <c r="F47" s="61"/>
      <c r="G47" s="53"/>
    </row>
    <row r="48" spans="1:7" ht="12.75">
      <c r="A48" s="4"/>
      <c r="B48" s="45" t="s">
        <v>24</v>
      </c>
      <c r="C48" s="55" t="s">
        <v>66</v>
      </c>
      <c r="D48" s="56"/>
      <c r="E48" s="56"/>
      <c r="F48" s="57"/>
      <c r="G48" s="58"/>
    </row>
    <row r="49" spans="1:7" ht="22.5">
      <c r="A49" s="4"/>
      <c r="B49" s="46" t="s">
        <v>53</v>
      </c>
      <c r="C49" s="70" t="s">
        <v>76</v>
      </c>
      <c r="D49" s="71"/>
      <c r="E49" s="71"/>
      <c r="F49" s="71"/>
      <c r="G49" s="72"/>
    </row>
    <row r="50" spans="1:7" ht="12.75">
      <c r="A50" s="4"/>
      <c r="B50" s="44" t="s">
        <v>74</v>
      </c>
      <c r="C50" s="60" t="s">
        <v>77</v>
      </c>
      <c r="D50" s="61"/>
      <c r="E50" s="61"/>
      <c r="F50" s="61"/>
      <c r="G50" s="53"/>
    </row>
    <row r="51" spans="1:7" ht="12.75">
      <c r="A51" s="4"/>
      <c r="B51" s="45" t="s">
        <v>24</v>
      </c>
      <c r="C51" s="55" t="s">
        <v>75</v>
      </c>
      <c r="D51" s="56"/>
      <c r="E51" s="56"/>
      <c r="F51" s="57"/>
      <c r="G51" s="58"/>
    </row>
    <row r="52" spans="1:7" ht="22.5">
      <c r="A52" s="4"/>
      <c r="B52" s="46" t="s">
        <v>53</v>
      </c>
      <c r="C52" s="70" t="s">
        <v>76</v>
      </c>
      <c r="D52" s="71"/>
      <c r="E52" s="71"/>
      <c r="F52" s="71"/>
      <c r="G52" s="72"/>
    </row>
    <row r="53" spans="1:7" ht="278.25" customHeight="1">
      <c r="A53" s="22">
        <v>2</v>
      </c>
      <c r="B53" s="23" t="s">
        <v>25</v>
      </c>
      <c r="C53" s="21" t="s">
        <v>78</v>
      </c>
      <c r="D53" s="18" t="s">
        <v>105</v>
      </c>
      <c r="E53" s="18" t="s">
        <v>141</v>
      </c>
      <c r="F53" s="19">
        <v>0.1667</v>
      </c>
      <c r="G53" s="6">
        <f>IF(C53="yes",(1*F53),IF(C53="no",(0*F53),IF(C53="small extent",(0.33*F53),IF(C53="large extent",(0.67*F53),""))))</f>
        <v>0.111689</v>
      </c>
    </row>
    <row r="54" spans="1:7" ht="10.5" customHeight="1">
      <c r="A54" s="22"/>
      <c r="B54" s="23"/>
      <c r="C54" s="21"/>
      <c r="D54" s="18"/>
      <c r="E54" s="18"/>
      <c r="F54" s="19"/>
      <c r="G54" s="6"/>
    </row>
    <row r="55" spans="1:7" ht="12.75">
      <c r="A55" s="4"/>
      <c r="B55" s="44" t="s">
        <v>54</v>
      </c>
      <c r="C55" s="67" t="s">
        <v>108</v>
      </c>
      <c r="D55" s="68"/>
      <c r="E55" s="68"/>
      <c r="F55" s="68"/>
      <c r="G55" s="69"/>
    </row>
    <row r="56" spans="1:7" ht="12.75">
      <c r="A56" s="4"/>
      <c r="B56" s="45" t="s">
        <v>26</v>
      </c>
      <c r="C56" s="75" t="s">
        <v>121</v>
      </c>
      <c r="D56" s="71"/>
      <c r="E56" s="71"/>
      <c r="F56" s="71"/>
      <c r="G56" s="72"/>
    </row>
    <row r="57" spans="1:7" ht="12.75">
      <c r="A57" s="4"/>
      <c r="B57" s="46" t="s">
        <v>29</v>
      </c>
      <c r="C57" s="75" t="s">
        <v>123</v>
      </c>
      <c r="D57" s="71"/>
      <c r="E57" s="71"/>
      <c r="F57" s="71"/>
      <c r="G57" s="72"/>
    </row>
    <row r="58" spans="1:7" ht="12.75">
      <c r="A58" s="4"/>
      <c r="B58" s="44" t="s">
        <v>111</v>
      </c>
      <c r="C58" s="67" t="s">
        <v>114</v>
      </c>
      <c r="D58" s="68"/>
      <c r="E58" s="68"/>
      <c r="F58" s="68"/>
      <c r="G58" s="69"/>
    </row>
    <row r="59" spans="1:7" ht="12.75">
      <c r="A59" s="4"/>
      <c r="B59" s="45" t="s">
        <v>26</v>
      </c>
      <c r="C59" s="75" t="s">
        <v>122</v>
      </c>
      <c r="D59" s="71"/>
      <c r="E59" s="71"/>
      <c r="F59" s="71"/>
      <c r="G59" s="72"/>
    </row>
    <row r="60" spans="1:7" ht="12.75">
      <c r="A60" s="4"/>
      <c r="B60" s="46" t="s">
        <v>29</v>
      </c>
      <c r="C60" s="75" t="s">
        <v>124</v>
      </c>
      <c r="D60" s="71"/>
      <c r="E60" s="71"/>
      <c r="F60" s="71"/>
      <c r="G60" s="72"/>
    </row>
    <row r="61" spans="1:7" ht="12.75">
      <c r="A61" s="4"/>
      <c r="B61" s="44" t="s">
        <v>112</v>
      </c>
      <c r="C61" s="67" t="s">
        <v>109</v>
      </c>
      <c r="D61" s="68"/>
      <c r="E61" s="68"/>
      <c r="F61" s="68"/>
      <c r="G61" s="69"/>
    </row>
    <row r="62" spans="1:7" ht="12.75">
      <c r="A62" s="4"/>
      <c r="B62" s="45" t="s">
        <v>26</v>
      </c>
      <c r="C62" s="75" t="s">
        <v>125</v>
      </c>
      <c r="D62" s="71"/>
      <c r="E62" s="71"/>
      <c r="F62" s="71"/>
      <c r="G62" s="72"/>
    </row>
    <row r="63" spans="1:7" ht="12.75">
      <c r="A63" s="4"/>
      <c r="B63" s="46" t="s">
        <v>29</v>
      </c>
      <c r="C63" s="75" t="s">
        <v>124</v>
      </c>
      <c r="D63" s="71"/>
      <c r="E63" s="71"/>
      <c r="F63" s="71"/>
      <c r="G63" s="72"/>
    </row>
    <row r="64" spans="1:7" ht="12.75">
      <c r="A64" s="4"/>
      <c r="B64" s="44" t="s">
        <v>113</v>
      </c>
      <c r="C64" s="67" t="s">
        <v>115</v>
      </c>
      <c r="D64" s="68"/>
      <c r="E64" s="68"/>
      <c r="F64" s="68"/>
      <c r="G64" s="69"/>
    </row>
    <row r="65" spans="1:7" ht="12.75">
      <c r="A65" s="4"/>
      <c r="B65" s="45" t="s">
        <v>26</v>
      </c>
      <c r="C65" s="75" t="s">
        <v>116</v>
      </c>
      <c r="D65" s="71"/>
      <c r="E65" s="71"/>
      <c r="F65" s="71"/>
      <c r="G65" s="72"/>
    </row>
    <row r="66" spans="1:7" ht="12.75">
      <c r="A66" s="4"/>
      <c r="B66" s="46" t="s">
        <v>29</v>
      </c>
      <c r="C66" s="75" t="s">
        <v>71</v>
      </c>
      <c r="D66" s="71"/>
      <c r="E66" s="71"/>
      <c r="F66" s="71"/>
      <c r="G66" s="72"/>
    </row>
    <row r="67" spans="1:7" ht="12.75">
      <c r="A67" s="4"/>
      <c r="B67" s="44" t="s">
        <v>117</v>
      </c>
      <c r="C67" s="67" t="s">
        <v>110</v>
      </c>
      <c r="D67" s="68"/>
      <c r="E67" s="68"/>
      <c r="F67" s="68"/>
      <c r="G67" s="69"/>
    </row>
    <row r="68" spans="1:7" ht="12.75">
      <c r="A68" s="4"/>
      <c r="B68" s="45" t="s">
        <v>26</v>
      </c>
      <c r="C68" s="75" t="s">
        <v>126</v>
      </c>
      <c r="D68" s="71"/>
      <c r="E68" s="71"/>
      <c r="F68" s="71"/>
      <c r="G68" s="72"/>
    </row>
    <row r="69" spans="1:7" ht="12.75">
      <c r="A69" s="4"/>
      <c r="B69" s="46" t="s">
        <v>29</v>
      </c>
      <c r="C69" s="75" t="s">
        <v>123</v>
      </c>
      <c r="D69" s="71"/>
      <c r="E69" s="71"/>
      <c r="F69" s="71"/>
      <c r="G69" s="72"/>
    </row>
    <row r="70" spans="1:7" ht="12.75">
      <c r="A70" s="4"/>
      <c r="B70" s="44" t="s">
        <v>118</v>
      </c>
      <c r="C70" s="67" t="s">
        <v>119</v>
      </c>
      <c r="D70" s="68"/>
      <c r="E70" s="68"/>
      <c r="F70" s="68"/>
      <c r="G70" s="69"/>
    </row>
    <row r="71" spans="1:7" ht="12.75">
      <c r="A71" s="4"/>
      <c r="B71" s="45" t="s">
        <v>26</v>
      </c>
      <c r="C71" s="75" t="s">
        <v>120</v>
      </c>
      <c r="D71" s="71"/>
      <c r="E71" s="71"/>
      <c r="F71" s="71"/>
      <c r="G71" s="72"/>
    </row>
    <row r="72" spans="1:7" ht="12.75">
      <c r="A72" s="4"/>
      <c r="B72" s="46" t="s">
        <v>29</v>
      </c>
      <c r="C72" s="75" t="s">
        <v>71</v>
      </c>
      <c r="D72" s="71"/>
      <c r="E72" s="71"/>
      <c r="F72" s="71"/>
      <c r="G72" s="72"/>
    </row>
    <row r="73" spans="1:7" ht="12.75">
      <c r="A73" s="4"/>
      <c r="B73" s="47"/>
      <c r="C73" s="73"/>
      <c r="D73" s="74"/>
      <c r="E73" s="74"/>
      <c r="F73" s="74"/>
      <c r="G73" s="74"/>
    </row>
    <row r="74" spans="1:7" ht="72">
      <c r="A74" s="4">
        <v>3</v>
      </c>
      <c r="B74" s="5" t="s">
        <v>55</v>
      </c>
      <c r="C74" s="24" t="s">
        <v>58</v>
      </c>
      <c r="D74" s="18" t="s">
        <v>86</v>
      </c>
      <c r="E74" s="18" t="s">
        <v>87</v>
      </c>
      <c r="F74" s="19">
        <v>0.1667</v>
      </c>
      <c r="G74" s="6">
        <f>IF(C74="yes",(1*F74),IF(C74="no",(0*F74),IF(C74="small extent",(0.33*F74),IF(C74="large extent",(0.67*F74),""))))</f>
        <v>0</v>
      </c>
    </row>
    <row r="75" spans="1:7" ht="54.75" customHeight="1">
      <c r="A75" s="4">
        <v>4</v>
      </c>
      <c r="B75" s="5" t="s">
        <v>27</v>
      </c>
      <c r="C75" s="17" t="s">
        <v>62</v>
      </c>
      <c r="D75" s="18" t="s">
        <v>106</v>
      </c>
      <c r="E75" s="18"/>
      <c r="F75" s="19">
        <v>0.1667</v>
      </c>
      <c r="G75" s="6">
        <f>IF(C75="yes",(1*F75),IF(C75="no",(0*F75),IF(C75="small extent",(0.33*F75),IF(C75="large extent",(0.67*F75),""))))</f>
      </c>
    </row>
    <row r="76" spans="1:7" ht="172.5" customHeight="1">
      <c r="A76" s="25">
        <v>5</v>
      </c>
      <c r="B76" s="5" t="s">
        <v>28</v>
      </c>
      <c r="C76" s="17" t="s">
        <v>58</v>
      </c>
      <c r="D76" s="18" t="s">
        <v>67</v>
      </c>
      <c r="E76" s="18" t="s">
        <v>107</v>
      </c>
      <c r="F76" s="19">
        <v>0.1666</v>
      </c>
      <c r="G76" s="6">
        <f>IF(C76="yes",(1*F76),IF(C76="no",(0*F76),IF(C76="small extent",(0.33*F76),IF(C76="large extent",(0.67*F76),""))))</f>
        <v>0</v>
      </c>
    </row>
    <row r="77" spans="1:7" ht="105.75" customHeight="1">
      <c r="A77" s="27" t="s">
        <v>56</v>
      </c>
      <c r="B77" s="5" t="s">
        <v>34</v>
      </c>
      <c r="C77" s="17" t="s">
        <v>58</v>
      </c>
      <c r="D77" s="18" t="s">
        <v>85</v>
      </c>
      <c r="E77" s="18" t="s">
        <v>130</v>
      </c>
      <c r="F77" s="26">
        <v>0.1666</v>
      </c>
      <c r="G77" s="6">
        <f>IF(C77="yes",(1*F77),IF(C77="no",(0*F77),IF(C77="small extent",(0.33*F77),IF(C77="large extent",(0.67*F77),""))))</f>
        <v>0</v>
      </c>
    </row>
    <row r="78" spans="1:7" ht="12.75">
      <c r="A78" s="11"/>
      <c r="B78" s="5"/>
      <c r="C78" s="9"/>
      <c r="D78" s="10"/>
      <c r="E78" s="10"/>
      <c r="F78" s="11"/>
      <c r="G78" s="11"/>
    </row>
    <row r="79" spans="1:7" ht="15">
      <c r="A79" s="33" t="s">
        <v>6</v>
      </c>
      <c r="B79" s="48"/>
      <c r="C79" s="49"/>
      <c r="D79" s="50"/>
      <c r="E79" s="50"/>
      <c r="F79" s="37" t="str">
        <f>IF(SUM(F46:F77)&lt;&gt;100%,"ERROR","100%")</f>
        <v>100%</v>
      </c>
      <c r="G79" s="37">
        <f>SUM(G46:G77)</f>
        <v>0.1667</v>
      </c>
    </row>
  </sheetData>
  <mergeCells count="32">
    <mergeCell ref="C68:G68"/>
    <mergeCell ref="C69:G69"/>
    <mergeCell ref="C64:G64"/>
    <mergeCell ref="C65:G65"/>
    <mergeCell ref="C66:G66"/>
    <mergeCell ref="C67:G67"/>
    <mergeCell ref="C57:G57"/>
    <mergeCell ref="C61:G61"/>
    <mergeCell ref="C62:G62"/>
    <mergeCell ref="C63:G63"/>
    <mergeCell ref="C58:G58"/>
    <mergeCell ref="C59:G59"/>
    <mergeCell ref="C60:G60"/>
    <mergeCell ref="C70:G70"/>
    <mergeCell ref="C49:G49"/>
    <mergeCell ref="C73:G73"/>
    <mergeCell ref="C71:G71"/>
    <mergeCell ref="C72:G72"/>
    <mergeCell ref="C50:G50"/>
    <mergeCell ref="C51:G51"/>
    <mergeCell ref="C52:G52"/>
    <mergeCell ref="C55:G55"/>
    <mergeCell ref="C56:G56"/>
    <mergeCell ref="A1:G1"/>
    <mergeCell ref="A5:B5"/>
    <mergeCell ref="A2:G2"/>
    <mergeCell ref="A3:G3"/>
    <mergeCell ref="C48:G48"/>
    <mergeCell ref="A15:B15"/>
    <mergeCell ref="A29:B29"/>
    <mergeCell ref="A45:B45"/>
    <mergeCell ref="C47:G47"/>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2002-12-13T17:41:09Z</cp:lastPrinted>
  <dcterms:created xsi:type="dcterms:W3CDTF">2002-04-18T17:14:40Z</dcterms:created>
  <dcterms:modified xsi:type="dcterms:W3CDTF">2003-01-31T20:11:06Z</dcterms:modified>
  <cp:category/>
  <cp:version/>
  <cp:contentType/>
  <cp:contentStatus/>
</cp:coreProperties>
</file>