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1340" windowHeight="6795" tabRatio="853" activeTab="1"/>
  </bookViews>
  <sheets>
    <sheet name="Spreadsheet" sheetId="1" r:id="rId1"/>
    <sheet name="Beginning" sheetId="2" r:id="rId2"/>
  </sheets>
  <definedNames>
    <definedName name="_xlnm.Print_Area" localSheetId="1">'Beginning'!$A$1:$H$406</definedName>
    <definedName name="_xlnm.Print_Titles" localSheetId="1">'Beginning'!$1:$1</definedName>
  </definedNames>
  <calcPr fullCalcOnLoad="1"/>
</workbook>
</file>

<file path=xl/sharedStrings.xml><?xml version="1.0" encoding="utf-8"?>
<sst xmlns="http://schemas.openxmlformats.org/spreadsheetml/2006/main" count="375" uniqueCount="292">
  <si>
    <t xml:space="preserve"> </t>
  </si>
  <si>
    <t>SF133 Report On Budget Execution</t>
  </si>
  <si>
    <t>Year 1</t>
  </si>
  <si>
    <t>Unexpired Amt.</t>
  </si>
  <si>
    <t>Budgetary Resources</t>
  </si>
  <si>
    <t>1. Budget authority:</t>
  </si>
  <si>
    <t>7. Total Budgetary Resources</t>
  </si>
  <si>
    <t>Status of Budgetary Resources</t>
  </si>
  <si>
    <t>10. Unobligated balance not available</t>
  </si>
  <si>
    <t>11. Total Status of Budgetary Resources</t>
  </si>
  <si>
    <t>Relation of Obligation to Outlays</t>
  </si>
  <si>
    <t>Consolidated Balance Sheet</t>
  </si>
  <si>
    <t xml:space="preserve">Assets </t>
  </si>
  <si>
    <t>Intragovernmental:</t>
  </si>
  <si>
    <t>Total Intragovernmental</t>
  </si>
  <si>
    <t>Total Assets</t>
  </si>
  <si>
    <t>Liabilities</t>
  </si>
  <si>
    <t>Accounts Payable</t>
  </si>
  <si>
    <t>Net Position</t>
  </si>
  <si>
    <t>Total Net Position</t>
  </si>
  <si>
    <t>Statement of Net Cost</t>
  </si>
  <si>
    <t>Statement of Changes in Net Position</t>
  </si>
  <si>
    <t>Cumulative Results of Ops.</t>
  </si>
  <si>
    <t>Unexpend. Approp.</t>
  </si>
  <si>
    <t>Program Costs</t>
  </si>
  <si>
    <t>1. Beginning balances</t>
  </si>
  <si>
    <t>Intragovernmental gross costs</t>
  </si>
  <si>
    <t>2. Prior period adjustments(+ or -)</t>
  </si>
  <si>
    <t>Less: Intragovernmental earned revenue</t>
  </si>
  <si>
    <t>3. Beginning balances, as adjusted</t>
  </si>
  <si>
    <t>Intragovernmental net Cost</t>
  </si>
  <si>
    <t>Budgetary Financing Sources:</t>
  </si>
  <si>
    <t>Gross costs with the public</t>
  </si>
  <si>
    <t>Less: Earned revenues from the public</t>
  </si>
  <si>
    <t>Net cost with the public</t>
  </si>
  <si>
    <t>Total net costs</t>
  </si>
  <si>
    <t>Cost not assigned to programs</t>
  </si>
  <si>
    <t>Less: Earned revenues not attributed to programs</t>
  </si>
  <si>
    <t>Other Financing Sources</t>
  </si>
  <si>
    <t>16. Total Financing Sources</t>
  </si>
  <si>
    <t>17. Net Cost of Operations</t>
  </si>
  <si>
    <t>18. Ending Balances</t>
  </si>
  <si>
    <t xml:space="preserve">Statement of Financing </t>
  </si>
  <si>
    <t>Obligations net of offsetting collections and recoveries</t>
  </si>
  <si>
    <t>Less: Offsetting receipts</t>
  </si>
  <si>
    <t>Net obligations</t>
  </si>
  <si>
    <t>Net other resources used to finance activities</t>
  </si>
  <si>
    <t>Total resources used to finance activities</t>
  </si>
  <si>
    <t>Total resources used to finance items not part of the Net Cost of Operations</t>
  </si>
  <si>
    <t>Total resources used to finance the Net Cost of Operations</t>
  </si>
  <si>
    <t>Net cost of Operations</t>
  </si>
  <si>
    <t>FMS 2108 Yearend Closing Statement</t>
  </si>
  <si>
    <t>Treasury Appropriation Fund Symbol</t>
  </si>
  <si>
    <t>Postclosing Unexpended Balance</t>
  </si>
  <si>
    <t>Undelivered Orders and Contracts</t>
  </si>
  <si>
    <t>Accounts Payable and Other Liabilities</t>
  </si>
  <si>
    <t>Unobligated Balance</t>
  </si>
  <si>
    <t>XXXXXXXX</t>
  </si>
  <si>
    <t>4831 E</t>
  </si>
  <si>
    <t>4931 E</t>
  </si>
  <si>
    <t>Standard Form 1151</t>
  </si>
  <si>
    <t xml:space="preserve">          Document No. __________________</t>
  </si>
  <si>
    <t>Revised January 1992</t>
  </si>
  <si>
    <t>Department of the Treasury</t>
  </si>
  <si>
    <t>NONEXPENDITURE TRANSFER AUTHORIZATION</t>
  </si>
  <si>
    <t>To ________________________________________</t>
  </si>
  <si>
    <t>Financial Management Service</t>
  </si>
  <si>
    <t>Finance Management Branch</t>
  </si>
  <si>
    <t>3700 East-West Highway,  Room 6F06</t>
  </si>
  <si>
    <t>Hyattsville, MD  20782</t>
  </si>
  <si>
    <t xml:space="preserve">       You are hereby authorized to effect the transfer indicated below.</t>
  </si>
  <si>
    <t>TRANSFER FROM</t>
  </si>
  <si>
    <t xml:space="preserve"> TRANSFER TO</t>
  </si>
  <si>
    <t>Dept.</t>
  </si>
  <si>
    <t xml:space="preserve">  Dept.</t>
  </si>
  <si>
    <t>Bureau</t>
  </si>
  <si>
    <t xml:space="preserve">  Bureau</t>
  </si>
  <si>
    <t>Address</t>
  </si>
  <si>
    <t xml:space="preserve">  Address</t>
  </si>
  <si>
    <t>ACCOUNT SYMBOL</t>
  </si>
  <si>
    <t>AMOUNT</t>
  </si>
  <si>
    <t>AUTHORITY</t>
  </si>
  <si>
    <t xml:space="preserve">  The above transfer is proper under the authority cited.</t>
  </si>
  <si>
    <t>(Date)</t>
  </si>
  <si>
    <t xml:space="preserve"> (Approving Official)</t>
  </si>
  <si>
    <t>Transferring Agency</t>
  </si>
  <si>
    <t>Homeland Security</t>
  </si>
  <si>
    <t>70 X XXXX</t>
  </si>
  <si>
    <t>Net Cost of Continued Operations</t>
  </si>
  <si>
    <t>Transferred Operations:</t>
  </si>
  <si>
    <t>Net Cost of Transferred Operations</t>
  </si>
  <si>
    <t xml:space="preserve">Net Cost </t>
  </si>
  <si>
    <t>Less Exchange Revenue from Transferred Operations</t>
  </si>
  <si>
    <t>Cost of Transferred Operations</t>
  </si>
  <si>
    <t>OUTLAYS (GROSS), DETAIL</t>
  </si>
  <si>
    <t>NET BUDGET AUTHORITY AND OUTLAYS</t>
  </si>
  <si>
    <t>Obligations by Program Activity</t>
  </si>
  <si>
    <t>Total new obligations (+) (4801E-B, 4802E-B, 4901E-B, 4902E)</t>
  </si>
  <si>
    <t>Budgetary Resources Available for Obligation</t>
  </si>
  <si>
    <t>New budget authority (gross) (sum 4000 to 6990)</t>
  </si>
  <si>
    <t>Unobligated balance transferred to other accounts (-) (4190E)</t>
  </si>
  <si>
    <t>Total budgetary resources available for  obligation (+) (sum 21XX or 2199..2385)</t>
  </si>
  <si>
    <t>Total new obligations (-) (same as line 1000, opp sign)</t>
  </si>
  <si>
    <t>New Budgetary Authority (Gross), Detail[1]</t>
  </si>
  <si>
    <t>Change in Obligated Balances</t>
  </si>
  <si>
    <t>Total new obligations (+) (line 1000)</t>
  </si>
  <si>
    <t>Total outlays (gross) (-) (4802E-B, 4902E)</t>
  </si>
  <si>
    <t>Change in uncollected cust pyts for Fed sources (unexp) (sum 6810 and 6910, opp sign)</t>
  </si>
  <si>
    <t>869x</t>
  </si>
  <si>
    <t>Outlays from discretionary/mandatory authority/balances (+) (4802E-B, 4902E)</t>
  </si>
  <si>
    <t>Total outlays (gross) (+) (sum 8690..8698)</t>
  </si>
  <si>
    <t>Budget authority (net) (+)  Calc (same as sum 2200 and 8800..8896)</t>
  </si>
  <si>
    <t>Outlays (net) (+)  Calc (same as sum 8700 and 8800..8845)</t>
  </si>
  <si>
    <t>[1] For purposes of this scenario, budget authority is classified as discretionary.</t>
  </si>
  <si>
    <t>DR 4831</t>
  </si>
  <si>
    <t>Undelivered Orders - Obligations Transferred, Unpaid</t>
  </si>
  <si>
    <t>CR 4195</t>
  </si>
  <si>
    <t>Transfer of Obligated Balances</t>
  </si>
  <si>
    <t>Fund Balance With Treasury</t>
  </si>
  <si>
    <t>DR 4931</t>
  </si>
  <si>
    <t>Delivered Orders - Obligations Transferred, Unpaid</t>
  </si>
  <si>
    <t>CR 4170</t>
  </si>
  <si>
    <t>Transfers - Current-Year Authority</t>
  </si>
  <si>
    <t>DR 4195</t>
  </si>
  <si>
    <t>DR 1010</t>
  </si>
  <si>
    <t>DR 4832</t>
  </si>
  <si>
    <t>Advances to Others</t>
  </si>
  <si>
    <t>Closing Entries</t>
  </si>
  <si>
    <t>Cumulative Results of Operations</t>
  </si>
  <si>
    <t>DR 4170</t>
  </si>
  <si>
    <t>DR 4201</t>
  </si>
  <si>
    <t>Total Actual Resources - Collected</t>
  </si>
  <si>
    <t>Delivered Orders - Obligations, Unpaid</t>
  </si>
  <si>
    <t>CR 4931</t>
  </si>
  <si>
    <t>Undelivered Orders - Obligations, Unpaid</t>
  </si>
  <si>
    <t>C2.  To record the consolidation of actual net-funded resources (TC F204).</t>
  </si>
  <si>
    <t>CR 4831</t>
  </si>
  <si>
    <t>CR 4832</t>
  </si>
  <si>
    <t>CR 4450</t>
  </si>
  <si>
    <t>Unapportioned Authority</t>
  </si>
  <si>
    <t>CR 4801</t>
  </si>
  <si>
    <t>CR 4802</t>
  </si>
  <si>
    <t>DR 1410</t>
  </si>
  <si>
    <t>CR 4901</t>
  </si>
  <si>
    <t>CR 2110</t>
  </si>
  <si>
    <t>TAFS - appropriation transfer</t>
  </si>
  <si>
    <t>TAFS - balance transfer</t>
  </si>
  <si>
    <t>DR 1750</t>
  </si>
  <si>
    <t>Equipment</t>
  </si>
  <si>
    <t>4170 = 1,500</t>
  </si>
  <si>
    <t>4831 = 1,000</t>
  </si>
  <si>
    <t>4931 = 1,000</t>
  </si>
  <si>
    <t>CR 3102</t>
  </si>
  <si>
    <t>Unexpended Appropriations - Transfers-In</t>
  </si>
  <si>
    <t>CR 5720</t>
  </si>
  <si>
    <t>Financing Sources Transferred In Without Reimbursement</t>
  </si>
  <si>
    <t>DR 5720</t>
  </si>
  <si>
    <t>CR 3310</t>
  </si>
  <si>
    <t>DR 3102</t>
  </si>
  <si>
    <t>CR 3100</t>
  </si>
  <si>
    <t>Unexpended Appropriations - Cumulative</t>
  </si>
  <si>
    <t>C6.  To record the closing of fiscal year activity to unexpended appropriations (TC F233).</t>
  </si>
  <si>
    <t>Appropriation (+) (4119E)</t>
  </si>
  <si>
    <t>Transferred from other accounts (+) (4170E)</t>
  </si>
  <si>
    <t>Appropriation (total discretionary) (+) (sum 4000.4200)</t>
  </si>
  <si>
    <t xml:space="preserve">Unob bal CF, SOY (+) </t>
  </si>
  <si>
    <t>Obligated balance, start of year (+) (4801B, 4901B)</t>
  </si>
  <si>
    <t>Obligated bal, end of year (+) (4801E, 4831E, 4901E, 4931)</t>
  </si>
  <si>
    <t>Transfer In Entity</t>
  </si>
  <si>
    <t>This scenario illustrates a Transfer In Entity with current year authority.</t>
  </si>
  <si>
    <t>Beginning Trial Balance</t>
  </si>
  <si>
    <t>Debit</t>
  </si>
  <si>
    <t>Credit</t>
  </si>
  <si>
    <t>Budgetary</t>
  </si>
  <si>
    <t>Total</t>
  </si>
  <si>
    <t>Proprietary</t>
  </si>
  <si>
    <t>Transfer Transactions</t>
  </si>
  <si>
    <t xml:space="preserve">       (TC New)</t>
  </si>
  <si>
    <t xml:space="preserve">T1.  To record the transfer of Undelivered Orders - Obligations, Unpaid.  (Accomplished via SF 1151) </t>
  </si>
  <si>
    <t xml:space="preserve">T3.  To record the transfer of unobligated balances.  (Accomplished via SF 1151). (TC A252). </t>
  </si>
  <si>
    <t xml:space="preserve">       For USSGL Account 4170 in this scenario the authority type attribute is 'P'  Appropriation.</t>
  </si>
  <si>
    <t>Prepaid/Advanced</t>
  </si>
  <si>
    <t>Undelivered Orders - Obligations Transferred</t>
  </si>
  <si>
    <t>Reimbursement</t>
  </si>
  <si>
    <t>Financing Sources Transferred In Without</t>
  </si>
  <si>
    <t>Unpaid</t>
  </si>
  <si>
    <t xml:space="preserve">Delivered Orders - Obligations Transferred, </t>
  </si>
  <si>
    <t>Budgetary Entry</t>
  </si>
  <si>
    <t>Proprietary Entry</t>
  </si>
  <si>
    <t>None</t>
  </si>
  <si>
    <t>Pre-Closing Trial Balance</t>
  </si>
  <si>
    <t xml:space="preserve">       results of operations (TC F228).</t>
  </si>
  <si>
    <t xml:space="preserve">C1.  To record the closing of revenue, expense, and other financing source accounts to cumulative </t>
  </si>
  <si>
    <t xml:space="preserve">       Authority - Unpaid (TC F218).</t>
  </si>
  <si>
    <t xml:space="preserve">C3.  To record the closing of Delivered Orders - Obligations Transferred - Unpaid to Expended </t>
  </si>
  <si>
    <t xml:space="preserve">       unexpended obligations (TC F226).</t>
  </si>
  <si>
    <t>C4.  To record the closing of Undelivered Orders - Obligations Transferred - Unpaid to unpaid</t>
  </si>
  <si>
    <t xml:space="preserve">C5.  To record the closing of Undel Orders - Oblig Transferred - Prepaid/Advanced to </t>
  </si>
  <si>
    <t xml:space="preserve">Undelivered Orders - Obligations Transferred, </t>
  </si>
  <si>
    <t xml:space="preserve">Undelivered Orders - Obligations, </t>
  </si>
  <si>
    <t>Post-Closing Trial Balance</t>
  </si>
  <si>
    <t>Program and Financing (P&amp;F)</t>
  </si>
  <si>
    <t>d. Other 4450E</t>
  </si>
  <si>
    <t>c. Undelivered orders(+) 4831E</t>
  </si>
  <si>
    <t>d. Accounts Payable(+) 4931E</t>
  </si>
  <si>
    <t>Fund balance with Treasury 1010E</t>
  </si>
  <si>
    <t>Other 1410E</t>
  </si>
  <si>
    <t>Accounts Payable 2110E</t>
  </si>
  <si>
    <t>Unexpended appropriations 3100E</t>
  </si>
  <si>
    <t>Cumulative results of operations 3310E</t>
  </si>
  <si>
    <t>Unob bal CF, end of yr (+) (4450E)</t>
  </si>
  <si>
    <t>T2.  To record the transfer of Delivered Orders - Obligations, Unpaid.  (Accomplished via SF 1151) (TC A255R)</t>
  </si>
  <si>
    <t>T4.  To record the transfer of Undelivered Orders - Obligations, Paid.  (No SF 1151) (TC new)</t>
  </si>
  <si>
    <t>T5.  To record the transfer of assets and liabilities.  (No SF 1151) (TC new)</t>
  </si>
  <si>
    <t>14. Obligated balance, net, end of period:</t>
  </si>
  <si>
    <t>Obligated bal transferred from other accounts (-) (4831E, 4931E)</t>
  </si>
  <si>
    <t>Laws dictate when, and sometimes how, transfers occur within the federal government.  The law may specify a particular transfer or provide general transfer authority within specified limits.  These transfers occur for a variety of reasons, such as reorganization or even the purchase and sale of goods and services.  OMB Circular A-11, Section 20.4j explains budgetary reporting of such transfers and describes the basic types of transfers as being either expenditure or non-expenditure.</t>
  </si>
  <si>
    <t>Abbreviated Account Titles</t>
  </si>
  <si>
    <t>UDO without Advances</t>
  </si>
  <si>
    <t>Delivered Orders Unpaid</t>
  </si>
  <si>
    <t>Unobligated Balances</t>
  </si>
  <si>
    <t>Subtotal From 1151</t>
  </si>
  <si>
    <t>Undelivered Orders Paid</t>
  </si>
  <si>
    <t>Subtotal before Closing</t>
  </si>
  <si>
    <t>Closing Entries Budgetary 1</t>
  </si>
  <si>
    <t>Closing Entries Budgetary 2</t>
  </si>
  <si>
    <t>Post Closing ATB</t>
  </si>
  <si>
    <t>FBwT</t>
  </si>
  <si>
    <t>Advances</t>
  </si>
  <si>
    <t>Unexpended Approp Cumul</t>
  </si>
  <si>
    <t>Unexpended Approp Receiv</t>
  </si>
  <si>
    <t>Unexpended Approp Transfer</t>
  </si>
  <si>
    <t>Unexpended Approp Used</t>
  </si>
  <si>
    <t>Cumulative Results</t>
  </si>
  <si>
    <t>Revenue from Services</t>
  </si>
  <si>
    <t>Expended Approp.</t>
  </si>
  <si>
    <t>Transferred In</t>
  </si>
  <si>
    <t>Non-Expend Transfer In</t>
  </si>
  <si>
    <t>Operating Expenses</t>
  </si>
  <si>
    <t xml:space="preserve">  Total</t>
  </si>
  <si>
    <t>Transfers CY</t>
  </si>
  <si>
    <t>Other Approp. Realized</t>
  </si>
  <si>
    <t>Transfers PY</t>
  </si>
  <si>
    <t>Transfer Obligated Bal</t>
  </si>
  <si>
    <t>Total Actual Resources</t>
  </si>
  <si>
    <t>Allotments Realized</t>
  </si>
  <si>
    <t>UDO Unpaid</t>
  </si>
  <si>
    <t>UDO Paid</t>
  </si>
  <si>
    <t>UDO Transferred Unpaid</t>
  </si>
  <si>
    <t>UDO Transferred Paid</t>
  </si>
  <si>
    <t>DO Unpaid</t>
  </si>
  <si>
    <t>DO Paid</t>
  </si>
  <si>
    <t>DO Transferred Unpaid</t>
  </si>
  <si>
    <t xml:space="preserve">   Total</t>
  </si>
  <si>
    <t>Beginning ATB</t>
  </si>
  <si>
    <t>T1</t>
  </si>
  <si>
    <t>T2</t>
  </si>
  <si>
    <t>T3</t>
  </si>
  <si>
    <t>T4</t>
  </si>
  <si>
    <t>T5</t>
  </si>
  <si>
    <t>Assets</t>
  </si>
  <si>
    <t>C1</t>
  </si>
  <si>
    <t>C2</t>
  </si>
  <si>
    <t>C3</t>
  </si>
  <si>
    <t>C4</t>
  </si>
  <si>
    <t>C5</t>
  </si>
  <si>
    <t>C6</t>
  </si>
  <si>
    <t>Closing Entries Budgetary 3</t>
  </si>
  <si>
    <t>Closing Entries Budgetary 4</t>
  </si>
  <si>
    <t>Closing Entries Budgetary 5</t>
  </si>
  <si>
    <t>C7</t>
  </si>
  <si>
    <t>Closing Entries Proprietary 2</t>
  </si>
  <si>
    <t>Closing Entries Proprietary 1</t>
  </si>
  <si>
    <t>13. Obligated balance, transferred, net (+ or -) 4831E, 4931E (1,000 + 1,000)</t>
  </si>
  <si>
    <t>5. Appropriations transferred in/out(+ or -) 3102E</t>
  </si>
  <si>
    <t>13. Transfers in/out without reimbursements(+ or -) 5720E</t>
  </si>
  <si>
    <t>Obligations Incurred line 8 SBR</t>
  </si>
  <si>
    <t>Less: Spending Authority from offsetting collections and recoveries line 3,4 SBR</t>
  </si>
  <si>
    <t>Transfers in/out without reimbursement (+/-) line 13 CNP, 5720</t>
  </si>
  <si>
    <t>Other Resources or adjustments to net obligated  5720</t>
  </si>
  <si>
    <t xml:space="preserve">       prepaid/advanced unexpended obligations (TC F222).</t>
  </si>
  <si>
    <t>d. Net transfers (+ or -) 4170E</t>
  </si>
  <si>
    <t>4450 E</t>
  </si>
  <si>
    <t>Resources Used to Finance Activities</t>
  </si>
  <si>
    <t>Resources Used to Finance Activities Not a Part of Net Cost</t>
  </si>
  <si>
    <t>General Property, plant and equipment, net 1750E</t>
  </si>
  <si>
    <t>Total Liabilities</t>
  </si>
  <si>
    <t>Total Net Position and Liabilities</t>
  </si>
  <si>
    <t>Public Law - STAT.</t>
  </si>
  <si>
    <t xml:space="preserve">NOTE:  Nonexpenditure Transfer is submitted by the Transfer From entity.  The balances </t>
  </si>
  <si>
    <t xml:space="preserve">above reflect the impact on fund balance with Treasury from the transfers in these </t>
  </si>
  <si>
    <t>accounts.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</si>
</sst>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#,##0.0_);\(#,##0.0\)"/>
  </numFmts>
  <fonts count="16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 MT"/>
      <family val="0"/>
    </font>
    <font>
      <sz val="12"/>
      <name val="Arial MT"/>
      <family val="0"/>
    </font>
    <font>
      <sz val="10"/>
      <name val="Arial MT"/>
      <family val="0"/>
    </font>
    <font>
      <b/>
      <sz val="12"/>
      <name val="Arial MT"/>
      <family val="0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u val="single"/>
      <sz val="10"/>
      <color indexed="36"/>
      <name val="Arial"/>
      <family val="0"/>
    </font>
    <font>
      <sz val="14"/>
      <name val="Arial"/>
      <family val="2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0">
    <xf numFmtId="0" fontId="0" fillId="0" borderId="0" xfId="0" applyAlignment="1">
      <alignment/>
    </xf>
    <xf numFmtId="43" fontId="0" fillId="0" borderId="0" xfId="15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/>
    </xf>
    <xf numFmtId="43" fontId="3" fillId="0" borderId="1" xfId="15" applyFont="1" applyBorder="1" applyAlignment="1">
      <alignment/>
    </xf>
    <xf numFmtId="43" fontId="2" fillId="0" borderId="3" xfId="15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 indent="2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center" wrapText="1"/>
    </xf>
    <xf numFmtId="43" fontId="3" fillId="0" borderId="0" xfId="15" applyFont="1" applyBorder="1" applyAlignment="1">
      <alignment/>
    </xf>
    <xf numFmtId="43" fontId="3" fillId="0" borderId="4" xfId="15" applyFont="1" applyBorder="1" applyAlignment="1">
      <alignment/>
    </xf>
    <xf numFmtId="43" fontId="3" fillId="0" borderId="5" xfId="15" applyFont="1" applyBorder="1" applyAlignment="1">
      <alignment/>
    </xf>
    <xf numFmtId="43" fontId="2" fillId="0" borderId="6" xfId="15" applyFont="1" applyBorder="1" applyAlignment="1">
      <alignment/>
    </xf>
    <xf numFmtId="0" fontId="3" fillId="0" borderId="0" xfId="0" applyFont="1" applyBorder="1" applyAlignment="1">
      <alignment horizontal="left" indent="1"/>
    </xf>
    <xf numFmtId="0" fontId="4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7" fillId="0" borderId="0" xfId="0" applyFont="1" applyAlignment="1" applyProtection="1">
      <alignment horizontal="centerContinuous"/>
      <protection/>
    </xf>
    <xf numFmtId="0" fontId="5" fillId="0" borderId="0" xfId="0" applyFont="1" applyAlignment="1" applyProtection="1">
      <alignment horizontal="centerContinuous"/>
      <protection/>
    </xf>
    <xf numFmtId="0" fontId="5" fillId="0" borderId="7" xfId="0" applyFont="1" applyBorder="1" applyAlignment="1" applyProtection="1">
      <alignment/>
      <protection/>
    </xf>
    <xf numFmtId="0" fontId="5" fillId="0" borderId="8" xfId="0" applyFont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5" fillId="0" borderId="9" xfId="0" applyFont="1" applyBorder="1" applyAlignment="1" applyProtection="1">
      <alignment/>
      <protection/>
    </xf>
    <xf numFmtId="0" fontId="6" fillId="0" borderId="10" xfId="0" applyFont="1" applyBorder="1" applyAlignment="1" applyProtection="1">
      <alignment horizontal="centerContinuous"/>
      <protection/>
    </xf>
    <xf numFmtId="0" fontId="6" fillId="0" borderId="11" xfId="0" applyFont="1" applyBorder="1" applyAlignment="1" applyProtection="1">
      <alignment horizontal="center"/>
      <protection/>
    </xf>
    <xf numFmtId="0" fontId="6" fillId="0" borderId="12" xfId="0" applyFont="1" applyBorder="1" applyAlignment="1" applyProtection="1">
      <alignment horizontal="center"/>
      <protection/>
    </xf>
    <xf numFmtId="0" fontId="5" fillId="0" borderId="13" xfId="0" applyFont="1" applyBorder="1" applyAlignment="1" applyProtection="1">
      <alignment/>
      <protection/>
    </xf>
    <xf numFmtId="0" fontId="5" fillId="0" borderId="14" xfId="0" applyFont="1" applyBorder="1" applyAlignment="1" applyProtection="1">
      <alignment/>
      <protection/>
    </xf>
    <xf numFmtId="39" fontId="7" fillId="0" borderId="13" xfId="0" applyNumberFormat="1" applyFont="1" applyBorder="1" applyAlignment="1" applyProtection="1">
      <alignment/>
      <protection/>
    </xf>
    <xf numFmtId="39" fontId="7" fillId="0" borderId="14" xfId="0" applyNumberFormat="1" applyFont="1" applyBorder="1" applyAlignment="1" applyProtection="1">
      <alignment/>
      <protection/>
    </xf>
    <xf numFmtId="39" fontId="7" fillId="0" borderId="14" xfId="0" applyNumberFormat="1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Continuous" vertical="center"/>
      <protection/>
    </xf>
    <xf numFmtId="0" fontId="7" fillId="0" borderId="15" xfId="0" applyFont="1" applyBorder="1" applyAlignment="1" applyProtection="1">
      <alignment horizontal="centerContinuous"/>
      <protection/>
    </xf>
    <xf numFmtId="0" fontId="7" fillId="0" borderId="16" xfId="0" applyFont="1" applyBorder="1" applyAlignment="1" applyProtection="1">
      <alignment/>
      <protection/>
    </xf>
    <xf numFmtId="0" fontId="6" fillId="0" borderId="0" xfId="0" applyFont="1" applyAlignment="1" applyProtection="1">
      <alignment horizontal="centerContinuous"/>
      <protection/>
    </xf>
    <xf numFmtId="0" fontId="5" fillId="0" borderId="17" xfId="0" applyFont="1" applyBorder="1" applyAlignment="1" applyProtection="1">
      <alignment/>
      <protection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8" fillId="0" borderId="0" xfId="20" applyFont="1" applyAlignment="1">
      <alignment/>
    </xf>
    <xf numFmtId="0" fontId="0" fillId="0" borderId="0" xfId="20" applyFont="1" applyAlignment="1">
      <alignment/>
    </xf>
    <xf numFmtId="0" fontId="0" fillId="2" borderId="0" xfId="0" applyNumberFormat="1" applyFont="1" applyFill="1" applyBorder="1" applyAlignment="1">
      <alignment horizontal="left" vertical="center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Alignment="1">
      <alignment/>
    </xf>
    <xf numFmtId="0" fontId="1" fillId="2" borderId="0" xfId="0" applyNumberFormat="1" applyFont="1" applyFill="1" applyBorder="1" applyAlignment="1">
      <alignment horizontal="left" vertical="center"/>
    </xf>
    <xf numFmtId="0" fontId="0" fillId="2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/>
    </xf>
    <xf numFmtId="3" fontId="0" fillId="0" borderId="0" xfId="0" applyNumberFormat="1" applyFont="1" applyAlignment="1">
      <alignment horizontal="right"/>
    </xf>
    <xf numFmtId="3" fontId="0" fillId="0" borderId="0" xfId="0" applyNumberFormat="1" applyAlignment="1">
      <alignment/>
    </xf>
    <xf numFmtId="0" fontId="11" fillId="0" borderId="0" xfId="0" applyFont="1" applyAlignment="1">
      <alignment/>
    </xf>
    <xf numFmtId="0" fontId="0" fillId="0" borderId="5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4" xfId="0" applyBorder="1" applyAlignment="1">
      <alignment/>
    </xf>
    <xf numFmtId="0" fontId="0" fillId="0" borderId="20" xfId="0" applyBorder="1" applyAlignment="1">
      <alignment/>
    </xf>
    <xf numFmtId="43" fontId="7" fillId="0" borderId="13" xfId="15" applyFont="1" applyBorder="1" applyAlignment="1" applyProtection="1">
      <alignment/>
      <protection/>
    </xf>
    <xf numFmtId="43" fontId="7" fillId="0" borderId="14" xfId="15" applyFont="1" applyBorder="1" applyAlignment="1" applyProtection="1">
      <alignment/>
      <protection/>
    </xf>
    <xf numFmtId="39" fontId="3" fillId="0" borderId="0" xfId="0" applyNumberFormat="1" applyFont="1" applyBorder="1" applyAlignment="1">
      <alignment/>
    </xf>
    <xf numFmtId="39" fontId="3" fillId="0" borderId="5" xfId="0" applyNumberFormat="1" applyFont="1" applyBorder="1" applyAlignment="1">
      <alignment/>
    </xf>
    <xf numFmtId="39" fontId="2" fillId="0" borderId="6" xfId="0" applyNumberFormat="1" applyFont="1" applyBorder="1" applyAlignment="1">
      <alignment/>
    </xf>
    <xf numFmtId="39" fontId="3" fillId="0" borderId="4" xfId="0" applyNumberFormat="1" applyFont="1" applyBorder="1" applyAlignment="1">
      <alignment/>
    </xf>
    <xf numFmtId="39" fontId="3" fillId="0" borderId="0" xfId="15" applyNumberFormat="1" applyFont="1" applyBorder="1" applyAlignment="1">
      <alignment/>
    </xf>
    <xf numFmtId="39" fontId="3" fillId="0" borderId="4" xfId="15" applyNumberFormat="1" applyFont="1" applyBorder="1" applyAlignment="1">
      <alignment/>
    </xf>
    <xf numFmtId="39" fontId="0" fillId="0" borderId="0" xfId="0" applyNumberFormat="1" applyAlignment="1">
      <alignment/>
    </xf>
    <xf numFmtId="0" fontId="3" fillId="0" borderId="0" xfId="0" applyNumberFormat="1" applyFont="1" applyBorder="1" applyAlignment="1">
      <alignment horizontal="center"/>
    </xf>
    <xf numFmtId="39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0" fontId="0" fillId="0" borderId="21" xfId="0" applyBorder="1" applyAlignment="1">
      <alignment/>
    </xf>
    <xf numFmtId="0" fontId="1" fillId="3" borderId="22" xfId="0" applyFont="1" applyFill="1" applyBorder="1" applyAlignment="1">
      <alignment horizontal="center"/>
    </xf>
    <xf numFmtId="0" fontId="1" fillId="3" borderId="1" xfId="0" applyFont="1" applyFill="1" applyBorder="1" applyAlignment="1">
      <alignment/>
    </xf>
    <xf numFmtId="0" fontId="0" fillId="3" borderId="1" xfId="0" applyFont="1" applyFill="1" applyBorder="1" applyAlignment="1">
      <alignment/>
    </xf>
    <xf numFmtId="43" fontId="0" fillId="3" borderId="1" xfId="15" applyFont="1" applyFill="1" applyBorder="1" applyAlignment="1">
      <alignment/>
    </xf>
    <xf numFmtId="43" fontId="0" fillId="3" borderId="3" xfId="0" applyNumberFormat="1" applyFont="1" applyFill="1" applyBorder="1" applyAlignment="1">
      <alignment/>
    </xf>
    <xf numFmtId="0" fontId="0" fillId="3" borderId="23" xfId="0" applyFont="1" applyFill="1" applyBorder="1" applyAlignment="1">
      <alignment/>
    </xf>
    <xf numFmtId="43" fontId="0" fillId="3" borderId="3" xfId="15" applyFont="1" applyFill="1" applyBorder="1" applyAlignment="1">
      <alignment/>
    </xf>
    <xf numFmtId="0" fontId="11" fillId="0" borderId="24" xfId="0" applyFont="1" applyBorder="1" applyAlignment="1">
      <alignment/>
    </xf>
    <xf numFmtId="3" fontId="0" fillId="0" borderId="0" xfId="0" applyNumberFormat="1" applyBorder="1" applyAlignment="1">
      <alignment/>
    </xf>
    <xf numFmtId="3" fontId="0" fillId="0" borderId="25" xfId="0" applyNumberFormat="1" applyBorder="1" applyAlignment="1">
      <alignment/>
    </xf>
    <xf numFmtId="0" fontId="11" fillId="0" borderId="21" xfId="0" applyFont="1" applyBorder="1" applyAlignment="1">
      <alignment/>
    </xf>
    <xf numFmtId="3" fontId="0" fillId="0" borderId="4" xfId="0" applyNumberFormat="1" applyBorder="1" applyAlignment="1">
      <alignment/>
    </xf>
    <xf numFmtId="3" fontId="0" fillId="0" borderId="20" xfId="0" applyNumberFormat="1" applyBorder="1" applyAlignment="1">
      <alignment/>
    </xf>
    <xf numFmtId="3" fontId="0" fillId="0" borderId="5" xfId="0" applyNumberFormat="1" applyBorder="1" applyAlignment="1">
      <alignment/>
    </xf>
    <xf numFmtId="3" fontId="0" fillId="0" borderId="18" xfId="0" applyNumberFormat="1" applyBorder="1" applyAlignment="1">
      <alignment/>
    </xf>
    <xf numFmtId="0" fontId="0" fillId="3" borderId="1" xfId="0" applyFill="1" applyBorder="1" applyAlignment="1">
      <alignment/>
    </xf>
    <xf numFmtId="0" fontId="0" fillId="3" borderId="2" xfId="0" applyFont="1" applyFill="1" applyBorder="1" applyAlignment="1">
      <alignment/>
    </xf>
    <xf numFmtId="165" fontId="0" fillId="3" borderId="1" xfId="15" applyNumberFormat="1" applyFill="1" applyBorder="1" applyAlignment="1">
      <alignment/>
    </xf>
    <xf numFmtId="0" fontId="0" fillId="3" borderId="23" xfId="0" applyFill="1" applyBorder="1" applyAlignment="1">
      <alignment/>
    </xf>
    <xf numFmtId="165" fontId="0" fillId="3" borderId="3" xfId="15" applyNumberFormat="1" applyFill="1" applyBorder="1" applyAlignment="1">
      <alignment/>
    </xf>
    <xf numFmtId="0" fontId="0" fillId="0" borderId="25" xfId="0" applyBorder="1" applyAlignment="1">
      <alignment/>
    </xf>
    <xf numFmtId="0" fontId="12" fillId="0" borderId="4" xfId="0" applyFont="1" applyBorder="1" applyAlignment="1">
      <alignment/>
    </xf>
    <xf numFmtId="3" fontId="12" fillId="0" borderId="20" xfId="0" applyNumberFormat="1" applyFont="1" applyBorder="1" applyAlignment="1">
      <alignment/>
    </xf>
    <xf numFmtId="0" fontId="12" fillId="0" borderId="21" xfId="0" applyFont="1" applyBorder="1" applyAlignment="1">
      <alignment/>
    </xf>
    <xf numFmtId="0" fontId="12" fillId="0" borderId="0" xfId="0" applyFont="1" applyBorder="1" applyAlignment="1">
      <alignment/>
    </xf>
    <xf numFmtId="3" fontId="12" fillId="0" borderId="0" xfId="0" applyNumberFormat="1" applyFont="1" applyBorder="1" applyAlignment="1">
      <alignment/>
    </xf>
    <xf numFmtId="0" fontId="0" fillId="0" borderId="19" xfId="0" applyFont="1" applyBorder="1" applyAlignment="1">
      <alignment/>
    </xf>
    <xf numFmtId="3" fontId="12" fillId="0" borderId="4" xfId="0" applyNumberFormat="1" applyFont="1" applyBorder="1" applyAlignment="1">
      <alignment/>
    </xf>
    <xf numFmtId="0" fontId="11" fillId="0" borderId="24" xfId="0" applyFont="1" applyFill="1" applyBorder="1" applyAlignment="1">
      <alignment/>
    </xf>
    <xf numFmtId="0" fontId="0" fillId="0" borderId="5" xfId="0" applyFill="1" applyBorder="1" applyAlignment="1">
      <alignment/>
    </xf>
    <xf numFmtId="3" fontId="0" fillId="0" borderId="5" xfId="0" applyNumberFormat="1" applyFill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21" xfId="0" applyFill="1" applyBorder="1" applyAlignment="1">
      <alignment/>
    </xf>
    <xf numFmtId="0" fontId="0" fillId="0" borderId="0" xfId="0" applyFill="1" applyBorder="1" applyAlignment="1">
      <alignment/>
    </xf>
    <xf numFmtId="3" fontId="0" fillId="0" borderId="0" xfId="0" applyNumberFormat="1" applyFill="1" applyBorder="1" applyAlignment="1">
      <alignment/>
    </xf>
    <xf numFmtId="3" fontId="0" fillId="0" borderId="25" xfId="0" applyNumberFormat="1" applyFill="1" applyBorder="1" applyAlignment="1">
      <alignment/>
    </xf>
    <xf numFmtId="0" fontId="11" fillId="0" borderId="21" xfId="0" applyFont="1" applyFill="1" applyBorder="1" applyAlignment="1">
      <alignment/>
    </xf>
    <xf numFmtId="0" fontId="0" fillId="0" borderId="19" xfId="0" applyFill="1" applyBorder="1" applyAlignment="1">
      <alignment/>
    </xf>
    <xf numFmtId="0" fontId="0" fillId="0" borderId="4" xfId="0" applyFill="1" applyBorder="1" applyAlignment="1">
      <alignment/>
    </xf>
    <xf numFmtId="3" fontId="0" fillId="0" borderId="4" xfId="0" applyNumberFormat="1" applyFill="1" applyBorder="1" applyAlignment="1">
      <alignment/>
    </xf>
    <xf numFmtId="3" fontId="0" fillId="0" borderId="20" xfId="0" applyNumberFormat="1" applyFill="1" applyBorder="1" applyAlignment="1">
      <alignment/>
    </xf>
    <xf numFmtId="165" fontId="0" fillId="0" borderId="0" xfId="0" applyNumberFormat="1" applyBorder="1" applyAlignment="1">
      <alignment/>
    </xf>
    <xf numFmtId="165" fontId="0" fillId="0" borderId="25" xfId="15" applyNumberFormat="1" applyBorder="1" applyAlignment="1">
      <alignment/>
    </xf>
    <xf numFmtId="165" fontId="0" fillId="0" borderId="4" xfId="15" applyNumberFormat="1" applyBorder="1" applyAlignment="1">
      <alignment/>
    </xf>
    <xf numFmtId="165" fontId="0" fillId="0" borderId="20" xfId="0" applyNumberFormat="1" applyBorder="1" applyAlignment="1">
      <alignment/>
    </xf>
    <xf numFmtId="0" fontId="3" fillId="0" borderId="21" xfId="0" applyFont="1" applyBorder="1" applyAlignment="1">
      <alignment/>
    </xf>
    <xf numFmtId="0" fontId="3" fillId="0" borderId="21" xfId="0" applyFont="1" applyBorder="1" applyAlignment="1">
      <alignment horizontal="left" indent="1"/>
    </xf>
    <xf numFmtId="0" fontId="2" fillId="0" borderId="21" xfId="0" applyFont="1" applyBorder="1" applyAlignment="1">
      <alignment/>
    </xf>
    <xf numFmtId="0" fontId="3" fillId="0" borderId="19" xfId="0" applyFont="1" applyBorder="1" applyAlignment="1">
      <alignment horizontal="left" indent="1"/>
    </xf>
    <xf numFmtId="43" fontId="3" fillId="0" borderId="23" xfId="15" applyFont="1" applyBorder="1" applyAlignment="1">
      <alignment/>
    </xf>
    <xf numFmtId="0" fontId="3" fillId="0" borderId="19" xfId="0" applyFont="1" applyBorder="1" applyAlignment="1">
      <alignment/>
    </xf>
    <xf numFmtId="0" fontId="3" fillId="0" borderId="4" xfId="0" applyFont="1" applyBorder="1" applyAlignment="1">
      <alignment/>
    </xf>
    <xf numFmtId="43" fontId="2" fillId="0" borderId="4" xfId="15" applyFont="1" applyBorder="1" applyAlignment="1">
      <alignment/>
    </xf>
    <xf numFmtId="43" fontId="2" fillId="0" borderId="0" xfId="15" applyFont="1" applyBorder="1" applyAlignment="1">
      <alignment/>
    </xf>
    <xf numFmtId="0" fontId="3" fillId="0" borderId="25" xfId="0" applyFont="1" applyBorder="1" applyAlignment="1">
      <alignment horizontal="center" wrapText="1"/>
    </xf>
    <xf numFmtId="43" fontId="3" fillId="0" borderId="25" xfId="15" applyFont="1" applyBorder="1" applyAlignment="1">
      <alignment/>
    </xf>
    <xf numFmtId="43" fontId="3" fillId="0" borderId="20" xfId="15" applyFont="1" applyBorder="1" applyAlignment="1">
      <alignment/>
    </xf>
    <xf numFmtId="0" fontId="3" fillId="0" borderId="21" xfId="0" applyFont="1" applyBorder="1" applyAlignment="1">
      <alignment horizontal="left" indent="2"/>
    </xf>
    <xf numFmtId="0" fontId="3" fillId="0" borderId="21" xfId="0" applyFont="1" applyBorder="1" applyAlignment="1">
      <alignment horizontal="left"/>
    </xf>
    <xf numFmtId="43" fontId="3" fillId="0" borderId="18" xfId="15" applyFont="1" applyBorder="1" applyAlignment="1">
      <alignment/>
    </xf>
    <xf numFmtId="43" fontId="2" fillId="0" borderId="26" xfId="15" applyFont="1" applyBorder="1" applyAlignment="1">
      <alignment/>
    </xf>
    <xf numFmtId="0" fontId="3" fillId="0" borderId="20" xfId="0" applyFont="1" applyBorder="1" applyAlignment="1">
      <alignment/>
    </xf>
    <xf numFmtId="0" fontId="2" fillId="0" borderId="0" xfId="0" applyFont="1" applyFill="1" applyBorder="1" applyAlignment="1">
      <alignment horizontal="left" indent="1"/>
    </xf>
    <xf numFmtId="43" fontId="3" fillId="0" borderId="27" xfId="15" applyFont="1" applyBorder="1" applyAlignment="1">
      <alignment/>
    </xf>
    <xf numFmtId="0" fontId="2" fillId="0" borderId="21" xfId="0" applyFont="1" applyFill="1" applyBorder="1" applyAlignment="1">
      <alignment/>
    </xf>
    <xf numFmtId="43" fontId="2" fillId="0" borderId="26" xfId="15" applyFont="1" applyFill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43" fontId="0" fillId="3" borderId="22" xfId="15" applyFill="1" applyBorder="1" applyAlignment="1">
      <alignment/>
    </xf>
    <xf numFmtId="43" fontId="0" fillId="0" borderId="0" xfId="0" applyNumberFormat="1" applyAlignment="1">
      <alignment/>
    </xf>
    <xf numFmtId="43" fontId="0" fillId="3" borderId="22" xfId="15" applyFont="1" applyFill="1" applyBorder="1" applyAlignment="1">
      <alignment/>
    </xf>
    <xf numFmtId="43" fontId="0" fillId="0" borderId="0" xfId="15" applyFont="1" applyAlignment="1">
      <alignment/>
    </xf>
    <xf numFmtId="165" fontId="1" fillId="3" borderId="22" xfId="15" applyNumberFormat="1" applyFont="1" applyFill="1" applyBorder="1" applyAlignment="1">
      <alignment/>
    </xf>
    <xf numFmtId="43" fontId="0" fillId="3" borderId="28" xfId="15" applyFill="1" applyBorder="1" applyAlignment="1">
      <alignment/>
    </xf>
    <xf numFmtId="165" fontId="1" fillId="0" borderId="0" xfId="15" applyNumberFormat="1" applyFont="1" applyFill="1" applyBorder="1" applyAlignment="1">
      <alignment/>
    </xf>
    <xf numFmtId="43" fontId="0" fillId="0" borderId="0" xfId="15" applyFill="1" applyAlignment="1">
      <alignment/>
    </xf>
    <xf numFmtId="43" fontId="0" fillId="0" borderId="22" xfId="0" applyNumberFormat="1" applyBorder="1" applyAlignment="1">
      <alignment/>
    </xf>
    <xf numFmtId="43" fontId="0" fillId="0" borderId="0" xfId="0" applyNumberFormat="1" applyFill="1" applyAlignment="1">
      <alignment/>
    </xf>
    <xf numFmtId="0" fontId="0" fillId="0" borderId="0" xfId="0" applyAlignment="1">
      <alignment horizontal="left"/>
    </xf>
    <xf numFmtId="43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43" fontId="3" fillId="0" borderId="0" xfId="15" applyFont="1" applyFill="1" applyBorder="1" applyAlignment="1">
      <alignment/>
    </xf>
    <xf numFmtId="43" fontId="3" fillId="0" borderId="25" xfId="15" applyFont="1" applyFill="1" applyBorder="1" applyAlignment="1">
      <alignment/>
    </xf>
    <xf numFmtId="0" fontId="14" fillId="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21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" fillId="0" borderId="2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5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_ftn1" TargetMode="External" /><Relationship Id="rId2" Type="http://schemas.openxmlformats.org/officeDocument/2006/relationships/hyperlink" Target="_ftnref1" TargetMode="Externa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7"/>
  <sheetViews>
    <sheetView workbookViewId="0" topLeftCell="A1">
      <pane xSplit="1" ySplit="2" topLeftCell="R2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R23" sqref="R23"/>
    </sheetView>
  </sheetViews>
  <sheetFormatPr defaultColWidth="9.140625" defaultRowHeight="12.75"/>
  <cols>
    <col min="1" max="1" width="6.28125" style="0" customWidth="1"/>
    <col min="2" max="2" width="24.57421875" style="0" bestFit="1" customWidth="1"/>
    <col min="3" max="7" width="10.8515625" style="0" bestFit="1" customWidth="1"/>
    <col min="8" max="8" width="11.28125" style="0" customWidth="1"/>
    <col min="9" max="10" width="10.8515625" style="0" bestFit="1" customWidth="1"/>
    <col min="11" max="11" width="11.7109375" style="0" customWidth="1"/>
    <col min="12" max="12" width="10.8515625" style="0" bestFit="1" customWidth="1"/>
    <col min="13" max="16" width="10.8515625" style="0" customWidth="1"/>
    <col min="17" max="17" width="11.28125" style="0" customWidth="1"/>
    <col min="18" max="18" width="10.8515625" style="0" bestFit="1" customWidth="1"/>
  </cols>
  <sheetData>
    <row r="1" spans="1:18" ht="12.75">
      <c r="A1" s="140"/>
      <c r="B1" s="140"/>
      <c r="C1" s="140"/>
      <c r="D1" s="140" t="s">
        <v>255</v>
      </c>
      <c r="E1" s="140" t="s">
        <v>256</v>
      </c>
      <c r="F1" s="140" t="s">
        <v>257</v>
      </c>
      <c r="G1" s="140"/>
      <c r="H1" s="140" t="s">
        <v>258</v>
      </c>
      <c r="I1" s="140" t="s">
        <v>259</v>
      </c>
      <c r="J1" s="140"/>
      <c r="K1" s="140" t="s">
        <v>261</v>
      </c>
      <c r="L1" s="140" t="s">
        <v>262</v>
      </c>
      <c r="M1" s="140" t="s">
        <v>263</v>
      </c>
      <c r="N1" s="140" t="s">
        <v>264</v>
      </c>
      <c r="O1" s="140" t="s">
        <v>265</v>
      </c>
      <c r="P1" s="140" t="s">
        <v>266</v>
      </c>
      <c r="Q1" s="140" t="s">
        <v>270</v>
      </c>
      <c r="R1" s="140"/>
    </row>
    <row r="2" spans="2:18" ht="51">
      <c r="B2" s="141" t="s">
        <v>217</v>
      </c>
      <c r="C2" s="141" t="s">
        <v>254</v>
      </c>
      <c r="D2" s="141" t="s">
        <v>218</v>
      </c>
      <c r="E2" s="141" t="s">
        <v>219</v>
      </c>
      <c r="F2" s="141" t="s">
        <v>220</v>
      </c>
      <c r="G2" s="141" t="s">
        <v>221</v>
      </c>
      <c r="H2" s="141" t="s">
        <v>222</v>
      </c>
      <c r="I2" s="141" t="s">
        <v>260</v>
      </c>
      <c r="J2" s="141" t="s">
        <v>223</v>
      </c>
      <c r="K2" s="141" t="s">
        <v>272</v>
      </c>
      <c r="L2" s="141" t="s">
        <v>224</v>
      </c>
      <c r="M2" s="141" t="s">
        <v>225</v>
      </c>
      <c r="N2" s="141" t="s">
        <v>267</v>
      </c>
      <c r="O2" s="141" t="s">
        <v>268</v>
      </c>
      <c r="P2" s="141" t="s">
        <v>269</v>
      </c>
      <c r="Q2" s="141" t="s">
        <v>271</v>
      </c>
      <c r="R2" s="141" t="s">
        <v>226</v>
      </c>
    </row>
    <row r="3" spans="1:18" ht="12.75">
      <c r="A3">
        <v>1010</v>
      </c>
      <c r="B3" t="s">
        <v>227</v>
      </c>
      <c r="C3" s="142">
        <v>0</v>
      </c>
      <c r="D3" s="142">
        <v>1000</v>
      </c>
      <c r="E3" s="142">
        <v>1000</v>
      </c>
      <c r="F3" s="142">
        <v>1500</v>
      </c>
      <c r="G3" s="142">
        <f>SUM(C3:F3)</f>
        <v>3500</v>
      </c>
      <c r="I3" s="1"/>
      <c r="J3" s="143">
        <f>SUM(G3:I3)</f>
        <v>3500</v>
      </c>
      <c r="K3" s="1"/>
      <c r="L3" s="1"/>
      <c r="M3" s="1"/>
      <c r="N3" s="1"/>
      <c r="O3" s="1"/>
      <c r="P3" s="1"/>
      <c r="Q3" s="1"/>
      <c r="R3" s="1">
        <f aca="true" t="shared" si="0" ref="R3:R16">SUM(J3:Q3)</f>
        <v>3500</v>
      </c>
    </row>
    <row r="4" spans="1:18" ht="12.75">
      <c r="A4">
        <v>1410</v>
      </c>
      <c r="B4" t="s">
        <v>228</v>
      </c>
      <c r="C4" s="142">
        <v>0</v>
      </c>
      <c r="D4" s="142"/>
      <c r="E4" s="142"/>
      <c r="F4" s="142"/>
      <c r="G4" s="142">
        <f>SUM(C4:F4)</f>
        <v>0</v>
      </c>
      <c r="H4" s="143">
        <v>800</v>
      </c>
      <c r="I4" s="1"/>
      <c r="J4" s="143">
        <f>SUM(G4:I4)</f>
        <v>800</v>
      </c>
      <c r="K4" s="1"/>
      <c r="L4" s="1"/>
      <c r="M4" s="1"/>
      <c r="N4" s="1"/>
      <c r="O4" s="1"/>
      <c r="P4" s="1"/>
      <c r="Q4" s="1"/>
      <c r="R4" s="1">
        <f t="shared" si="0"/>
        <v>800</v>
      </c>
    </row>
    <row r="5" spans="1:18" ht="12.75">
      <c r="A5">
        <v>1750</v>
      </c>
      <c r="B5" t="s">
        <v>148</v>
      </c>
      <c r="C5" s="142">
        <v>0</v>
      </c>
      <c r="D5" s="142"/>
      <c r="E5" s="142"/>
      <c r="F5" s="144" t="s">
        <v>0</v>
      </c>
      <c r="G5" s="142">
        <f>SUM(C5:F5)</f>
        <v>0</v>
      </c>
      <c r="H5" s="143"/>
      <c r="I5" s="1">
        <v>1000</v>
      </c>
      <c r="J5" s="143">
        <f>SUM(G5:I5)</f>
        <v>1000</v>
      </c>
      <c r="K5" s="1"/>
      <c r="L5" s="1"/>
      <c r="M5" s="1"/>
      <c r="N5" s="1"/>
      <c r="O5" s="1"/>
      <c r="P5" s="1"/>
      <c r="Q5" s="1"/>
      <c r="R5" s="1">
        <f t="shared" si="0"/>
        <v>1000</v>
      </c>
    </row>
    <row r="6" spans="1:18" ht="12.75">
      <c r="A6">
        <v>2110</v>
      </c>
      <c r="B6" t="s">
        <v>17</v>
      </c>
      <c r="C6" s="142">
        <v>0</v>
      </c>
      <c r="D6" s="142"/>
      <c r="E6" s="142">
        <v>-1000</v>
      </c>
      <c r="F6" s="142"/>
      <c r="G6" s="142">
        <f>SUM(C6:F6)</f>
        <v>-1000</v>
      </c>
      <c r="I6" s="1"/>
      <c r="J6" s="143">
        <f>SUM(G6:I6)</f>
        <v>-1000</v>
      </c>
      <c r="K6" s="1"/>
      <c r="L6" s="1"/>
      <c r="M6" s="1"/>
      <c r="N6" s="1"/>
      <c r="O6" s="1"/>
      <c r="P6" s="1"/>
      <c r="Q6" s="1"/>
      <c r="R6" s="1">
        <f t="shared" si="0"/>
        <v>-1000</v>
      </c>
    </row>
    <row r="7" spans="1:18" ht="12.75">
      <c r="A7">
        <v>3100</v>
      </c>
      <c r="B7" t="s">
        <v>229</v>
      </c>
      <c r="C7" s="142">
        <v>0</v>
      </c>
      <c r="D7" s="142"/>
      <c r="E7" s="142"/>
      <c r="F7" s="142"/>
      <c r="G7" s="142"/>
      <c r="I7" s="1"/>
      <c r="J7" s="143"/>
      <c r="K7" s="145" t="s">
        <v>0</v>
      </c>
      <c r="L7" s="1"/>
      <c r="M7" s="1"/>
      <c r="N7" s="1"/>
      <c r="O7" s="1"/>
      <c r="P7" s="1"/>
      <c r="Q7" s="1">
        <v>-3300</v>
      </c>
      <c r="R7" s="1">
        <f t="shared" si="0"/>
        <v>-3300</v>
      </c>
    </row>
    <row r="8" spans="1:18" ht="12.75">
      <c r="A8">
        <v>3101</v>
      </c>
      <c r="B8" t="s">
        <v>230</v>
      </c>
      <c r="C8" s="142">
        <v>0</v>
      </c>
      <c r="D8" s="142"/>
      <c r="E8" s="142"/>
      <c r="F8" s="142"/>
      <c r="G8" s="142">
        <f aca="true" t="shared" si="1" ref="G8:G16">SUM(C8:F8)</f>
        <v>0</v>
      </c>
      <c r="I8" s="1"/>
      <c r="J8" s="143">
        <f aca="true" t="shared" si="2" ref="J8:J16">SUM(G8:I8)</f>
        <v>0</v>
      </c>
      <c r="K8" s="1"/>
      <c r="L8" s="1"/>
      <c r="M8" s="1"/>
      <c r="N8" s="1"/>
      <c r="O8" s="1"/>
      <c r="P8" s="1"/>
      <c r="Q8" s="1"/>
      <c r="R8" s="1">
        <f t="shared" si="0"/>
        <v>0</v>
      </c>
    </row>
    <row r="9" spans="1:18" ht="12.75">
      <c r="A9">
        <v>3102</v>
      </c>
      <c r="B9" t="s">
        <v>231</v>
      </c>
      <c r="C9" s="142">
        <v>0</v>
      </c>
      <c r="D9" s="142">
        <v>-1000</v>
      </c>
      <c r="E9" s="142"/>
      <c r="F9" s="144">
        <v>-1500</v>
      </c>
      <c r="G9" s="142">
        <f t="shared" si="1"/>
        <v>-2500</v>
      </c>
      <c r="H9" s="1">
        <v>-800</v>
      </c>
      <c r="I9" s="1"/>
      <c r="J9" s="143">
        <f t="shared" si="2"/>
        <v>-3300</v>
      </c>
      <c r="K9" s="145" t="s">
        <v>0</v>
      </c>
      <c r="L9" s="1"/>
      <c r="M9" s="1"/>
      <c r="N9" s="1"/>
      <c r="O9" s="1"/>
      <c r="P9" s="1"/>
      <c r="Q9" s="1">
        <v>3300</v>
      </c>
      <c r="R9" s="1">
        <f t="shared" si="0"/>
        <v>0</v>
      </c>
    </row>
    <row r="10" spans="1:18" ht="12.75">
      <c r="A10">
        <v>3107</v>
      </c>
      <c r="B10" t="s">
        <v>232</v>
      </c>
      <c r="C10" s="142">
        <v>0</v>
      </c>
      <c r="D10" s="142"/>
      <c r="E10" s="142"/>
      <c r="F10" s="142"/>
      <c r="G10" s="142">
        <f t="shared" si="1"/>
        <v>0</v>
      </c>
      <c r="I10" s="1"/>
      <c r="J10" s="143">
        <f t="shared" si="2"/>
        <v>0</v>
      </c>
      <c r="K10" s="1"/>
      <c r="L10" s="1"/>
      <c r="M10" s="1"/>
      <c r="N10" s="1"/>
      <c r="O10" s="1"/>
      <c r="P10" s="1"/>
      <c r="Q10" s="1"/>
      <c r="R10" s="1">
        <f t="shared" si="0"/>
        <v>0</v>
      </c>
    </row>
    <row r="11" spans="1:18" ht="12.75">
      <c r="A11">
        <v>3310</v>
      </c>
      <c r="B11" t="s">
        <v>233</v>
      </c>
      <c r="C11" s="142">
        <v>0</v>
      </c>
      <c r="D11" s="142"/>
      <c r="E11" s="142"/>
      <c r="F11" s="142"/>
      <c r="G11" s="142">
        <f t="shared" si="1"/>
        <v>0</v>
      </c>
      <c r="I11" s="1"/>
      <c r="J11" s="143">
        <f t="shared" si="2"/>
        <v>0</v>
      </c>
      <c r="K11" s="145">
        <v>-1000</v>
      </c>
      <c r="L11" s="1"/>
      <c r="M11" s="1"/>
      <c r="N11" s="1"/>
      <c r="O11" s="1"/>
      <c r="P11" s="1"/>
      <c r="Q11" s="1"/>
      <c r="R11" s="1">
        <f t="shared" si="0"/>
        <v>-1000</v>
      </c>
    </row>
    <row r="12" spans="1:18" ht="12.75">
      <c r="A12">
        <v>5200</v>
      </c>
      <c r="B12" t="s">
        <v>234</v>
      </c>
      <c r="C12" s="142">
        <v>0</v>
      </c>
      <c r="D12" s="142"/>
      <c r="E12" s="142"/>
      <c r="F12" s="142"/>
      <c r="G12" s="142">
        <f t="shared" si="1"/>
        <v>0</v>
      </c>
      <c r="I12" s="1"/>
      <c r="J12" s="143">
        <f t="shared" si="2"/>
        <v>0</v>
      </c>
      <c r="K12" s="1"/>
      <c r="L12" s="1"/>
      <c r="M12" s="1"/>
      <c r="N12" s="1"/>
      <c r="O12" s="1"/>
      <c r="P12" s="1"/>
      <c r="Q12" s="1"/>
      <c r="R12" s="1">
        <f t="shared" si="0"/>
        <v>0</v>
      </c>
    </row>
    <row r="13" spans="1:18" ht="12.75">
      <c r="A13">
        <v>5700</v>
      </c>
      <c r="B13" t="s">
        <v>235</v>
      </c>
      <c r="C13" s="142">
        <v>0</v>
      </c>
      <c r="D13" s="142"/>
      <c r="E13" s="142"/>
      <c r="F13" s="142"/>
      <c r="G13" s="142">
        <f t="shared" si="1"/>
        <v>0</v>
      </c>
      <c r="I13" s="1"/>
      <c r="J13" s="143">
        <f t="shared" si="2"/>
        <v>0</v>
      </c>
      <c r="K13" s="1"/>
      <c r="L13" s="1"/>
      <c r="M13" s="1"/>
      <c r="N13" s="1"/>
      <c r="O13" s="1"/>
      <c r="P13" s="1"/>
      <c r="Q13" s="1"/>
      <c r="R13" s="1">
        <f t="shared" si="0"/>
        <v>0</v>
      </c>
    </row>
    <row r="14" spans="1:18" ht="12.75">
      <c r="A14">
        <v>5720</v>
      </c>
      <c r="B14" t="s">
        <v>236</v>
      </c>
      <c r="C14" s="142">
        <v>0</v>
      </c>
      <c r="D14" s="142"/>
      <c r="E14" s="142"/>
      <c r="F14" s="142"/>
      <c r="G14" s="142">
        <f t="shared" si="1"/>
        <v>0</v>
      </c>
      <c r="H14" s="145" t="s">
        <v>0</v>
      </c>
      <c r="I14" s="1">
        <v>-1000</v>
      </c>
      <c r="J14" s="143">
        <f t="shared" si="2"/>
        <v>-1000</v>
      </c>
      <c r="K14" s="1">
        <v>1000</v>
      </c>
      <c r="L14" s="1"/>
      <c r="M14" s="1"/>
      <c r="N14" s="1"/>
      <c r="O14" s="1"/>
      <c r="P14" s="1"/>
      <c r="Q14" s="1"/>
      <c r="R14" s="1">
        <f t="shared" si="0"/>
        <v>0</v>
      </c>
    </row>
    <row r="15" spans="1:18" ht="12.75">
      <c r="A15">
        <v>5755</v>
      </c>
      <c r="B15" t="s">
        <v>237</v>
      </c>
      <c r="C15" s="142">
        <v>0</v>
      </c>
      <c r="D15" s="144" t="s">
        <v>0</v>
      </c>
      <c r="E15" s="142">
        <v>0</v>
      </c>
      <c r="F15" s="144" t="s">
        <v>0</v>
      </c>
      <c r="G15" s="142">
        <f t="shared" si="1"/>
        <v>0</v>
      </c>
      <c r="H15" s="145"/>
      <c r="I15" s="1"/>
      <c r="J15" s="143">
        <f t="shared" si="2"/>
        <v>0</v>
      </c>
      <c r="K15" s="145" t="s">
        <v>0</v>
      </c>
      <c r="L15" s="1"/>
      <c r="M15" s="1"/>
      <c r="N15" s="1"/>
      <c r="O15" s="1"/>
      <c r="P15" s="1"/>
      <c r="Q15" s="1"/>
      <c r="R15" s="1">
        <f t="shared" si="0"/>
        <v>0</v>
      </c>
    </row>
    <row r="16" spans="1:18" ht="12.75">
      <c r="A16">
        <v>6100</v>
      </c>
      <c r="B16" t="s">
        <v>238</v>
      </c>
      <c r="C16" s="142">
        <v>0</v>
      </c>
      <c r="D16" s="142"/>
      <c r="E16" s="142"/>
      <c r="F16" s="142"/>
      <c r="G16" s="142">
        <f t="shared" si="1"/>
        <v>0</v>
      </c>
      <c r="I16" s="1"/>
      <c r="J16" s="143">
        <f t="shared" si="2"/>
        <v>0</v>
      </c>
      <c r="K16" s="1"/>
      <c r="L16" s="1"/>
      <c r="M16" s="1"/>
      <c r="N16" s="1"/>
      <c r="O16" s="1"/>
      <c r="P16" s="1"/>
      <c r="Q16" s="1"/>
      <c r="R16" s="1">
        <f t="shared" si="0"/>
        <v>0</v>
      </c>
    </row>
    <row r="17" spans="2:18" ht="12.75">
      <c r="B17" s="2" t="s">
        <v>239</v>
      </c>
      <c r="C17" s="142"/>
      <c r="D17" s="146">
        <f aca="true" t="shared" si="3" ref="D17:R17">SUM(D3:D16)</f>
        <v>0</v>
      </c>
      <c r="E17" s="146">
        <f t="shared" si="3"/>
        <v>0</v>
      </c>
      <c r="F17" s="146">
        <f t="shared" si="3"/>
        <v>0</v>
      </c>
      <c r="G17" s="147">
        <f t="shared" si="3"/>
        <v>0</v>
      </c>
      <c r="H17" s="148">
        <f t="shared" si="3"/>
        <v>0</v>
      </c>
      <c r="I17" s="148">
        <f t="shared" si="3"/>
        <v>0</v>
      </c>
      <c r="J17" s="149">
        <f t="shared" si="3"/>
        <v>0</v>
      </c>
      <c r="K17" s="148">
        <f t="shared" si="3"/>
        <v>0</v>
      </c>
      <c r="L17" s="148">
        <f t="shared" si="3"/>
        <v>0</v>
      </c>
      <c r="M17" s="148">
        <f>SUM(M3:M16)</f>
        <v>0</v>
      </c>
      <c r="N17" s="148">
        <f>SUM(N3:N16)</f>
        <v>0</v>
      </c>
      <c r="O17" s="148">
        <f>SUM(O3:O16)</f>
        <v>0</v>
      </c>
      <c r="P17" s="148"/>
      <c r="Q17" s="148">
        <f t="shared" si="3"/>
        <v>0</v>
      </c>
      <c r="R17" s="149">
        <f t="shared" si="3"/>
        <v>0</v>
      </c>
    </row>
    <row r="18" spans="3:18" ht="12.75">
      <c r="C18" s="144"/>
      <c r="D18" s="142"/>
      <c r="E18" s="142"/>
      <c r="F18" s="142"/>
      <c r="G18" s="142"/>
      <c r="I18" s="1"/>
      <c r="J18" s="143" t="s">
        <v>0</v>
      </c>
      <c r="K18" s="1"/>
      <c r="L18" s="1"/>
      <c r="M18" s="1"/>
      <c r="N18" s="1"/>
      <c r="O18" s="1"/>
      <c r="P18" s="1"/>
      <c r="Q18" s="1"/>
      <c r="R18" s="1"/>
    </row>
    <row r="19" spans="3:18" ht="12.75">
      <c r="C19" s="144"/>
      <c r="D19" s="142"/>
      <c r="E19" s="142"/>
      <c r="F19" s="142"/>
      <c r="G19" s="142"/>
      <c r="I19" s="1"/>
      <c r="J19" s="143" t="s">
        <v>0</v>
      </c>
      <c r="K19" s="1"/>
      <c r="L19" s="1"/>
      <c r="M19" s="1"/>
      <c r="N19" s="1"/>
      <c r="O19" s="1"/>
      <c r="P19" s="1"/>
      <c r="Q19" s="1"/>
      <c r="R19" s="1"/>
    </row>
    <row r="20" spans="1:18" ht="12.75">
      <c r="A20">
        <v>4170</v>
      </c>
      <c r="B20" t="s">
        <v>240</v>
      </c>
      <c r="C20" s="142">
        <v>0</v>
      </c>
      <c r="D20" s="142"/>
      <c r="E20" s="142"/>
      <c r="F20" s="142">
        <v>1500</v>
      </c>
      <c r="G20" s="142">
        <f aca="true" t="shared" si="4" ref="G20:G33">SUM(C20:F20)</f>
        <v>1500</v>
      </c>
      <c r="I20" s="1"/>
      <c r="J20" s="143">
        <f aca="true" t="shared" si="5" ref="J20:J33">SUM(G20:I20)</f>
        <v>1500</v>
      </c>
      <c r="K20" s="1"/>
      <c r="L20" s="1">
        <v>-1500</v>
      </c>
      <c r="M20" s="1"/>
      <c r="N20" s="1"/>
      <c r="O20" s="1"/>
      <c r="P20" s="1"/>
      <c r="Q20" s="1"/>
      <c r="R20" s="1">
        <f aca="true" t="shared" si="6" ref="R20:R33">SUM(J20:Q20)</f>
        <v>0</v>
      </c>
    </row>
    <row r="21" spans="1:18" ht="12.75">
      <c r="A21">
        <v>4119</v>
      </c>
      <c r="B21" t="s">
        <v>241</v>
      </c>
      <c r="C21" s="142">
        <v>0</v>
      </c>
      <c r="D21" s="142"/>
      <c r="E21" s="142"/>
      <c r="F21" s="142"/>
      <c r="G21" s="142">
        <f t="shared" si="4"/>
        <v>0</v>
      </c>
      <c r="I21" s="1"/>
      <c r="J21" s="143">
        <f t="shared" si="5"/>
        <v>0</v>
      </c>
      <c r="K21" s="1"/>
      <c r="L21" s="1"/>
      <c r="M21" s="1"/>
      <c r="N21" s="1"/>
      <c r="O21" s="1"/>
      <c r="P21" s="1"/>
      <c r="Q21" s="1"/>
      <c r="R21" s="1">
        <f t="shared" si="6"/>
        <v>0</v>
      </c>
    </row>
    <row r="22" spans="1:18" ht="12.75">
      <c r="A22">
        <v>4190</v>
      </c>
      <c r="B22" t="s">
        <v>242</v>
      </c>
      <c r="C22" s="142">
        <v>0</v>
      </c>
      <c r="D22" s="142"/>
      <c r="E22" s="144"/>
      <c r="F22" s="142"/>
      <c r="G22" s="142">
        <f t="shared" si="4"/>
        <v>0</v>
      </c>
      <c r="I22" s="1"/>
      <c r="J22" s="143">
        <f t="shared" si="5"/>
        <v>0</v>
      </c>
      <c r="K22" s="1"/>
      <c r="L22" s="1"/>
      <c r="M22" s="1"/>
      <c r="N22" s="1"/>
      <c r="O22" s="1"/>
      <c r="P22" s="1"/>
      <c r="Q22" s="1"/>
      <c r="R22" s="1">
        <f t="shared" si="6"/>
        <v>0</v>
      </c>
    </row>
    <row r="23" spans="1:18" ht="12.75">
      <c r="A23">
        <v>4195</v>
      </c>
      <c r="B23" t="s">
        <v>243</v>
      </c>
      <c r="C23" s="142">
        <v>0</v>
      </c>
      <c r="D23" s="142">
        <v>1000</v>
      </c>
      <c r="E23" s="142">
        <v>1000</v>
      </c>
      <c r="F23" s="142"/>
      <c r="G23" s="142">
        <f t="shared" si="4"/>
        <v>2000</v>
      </c>
      <c r="H23" s="145">
        <v>800</v>
      </c>
      <c r="I23" s="145"/>
      <c r="J23" s="143">
        <f t="shared" si="5"/>
        <v>2800</v>
      </c>
      <c r="K23" s="1"/>
      <c r="L23" s="1">
        <v>-2800</v>
      </c>
      <c r="M23" s="1"/>
      <c r="N23" s="1"/>
      <c r="O23" s="1"/>
      <c r="P23" s="1"/>
      <c r="Q23" s="1"/>
      <c r="R23" s="1">
        <f t="shared" si="6"/>
        <v>0</v>
      </c>
    </row>
    <row r="24" spans="1:18" ht="12.75">
      <c r="A24">
        <v>4201</v>
      </c>
      <c r="B24" t="s">
        <v>244</v>
      </c>
      <c r="C24" s="142">
        <v>0</v>
      </c>
      <c r="D24" s="142"/>
      <c r="E24" s="142"/>
      <c r="F24" s="142"/>
      <c r="G24" s="142">
        <f t="shared" si="4"/>
        <v>0</v>
      </c>
      <c r="I24" s="1"/>
      <c r="J24" s="143">
        <f t="shared" si="5"/>
        <v>0</v>
      </c>
      <c r="K24" s="1"/>
      <c r="L24" s="145">
        <v>4300</v>
      </c>
      <c r="M24" s="145"/>
      <c r="N24" s="145"/>
      <c r="O24" s="145"/>
      <c r="P24" s="145"/>
      <c r="Q24" s="1"/>
      <c r="R24" s="1">
        <f t="shared" si="6"/>
        <v>4300</v>
      </c>
    </row>
    <row r="25" spans="1:18" ht="12.75">
      <c r="A25">
        <v>4450</v>
      </c>
      <c r="B25" t="s">
        <v>139</v>
      </c>
      <c r="C25" s="142">
        <v>0</v>
      </c>
      <c r="D25" s="142"/>
      <c r="E25" s="142"/>
      <c r="F25" s="142">
        <v>-1500</v>
      </c>
      <c r="G25" s="142">
        <f t="shared" si="4"/>
        <v>-1500</v>
      </c>
      <c r="I25" s="1"/>
      <c r="J25" s="143">
        <f t="shared" si="5"/>
        <v>-1500</v>
      </c>
      <c r="K25" s="1"/>
      <c r="L25" s="1"/>
      <c r="M25" s="1"/>
      <c r="N25" s="1"/>
      <c r="O25" s="1"/>
      <c r="P25" s="1"/>
      <c r="Q25" s="1"/>
      <c r="R25" s="1">
        <f t="shared" si="6"/>
        <v>-1500</v>
      </c>
    </row>
    <row r="26" spans="1:18" ht="12.75">
      <c r="A26">
        <v>4610</v>
      </c>
      <c r="B26" t="s">
        <v>245</v>
      </c>
      <c r="C26" s="142">
        <v>0</v>
      </c>
      <c r="D26" s="142"/>
      <c r="E26" s="142"/>
      <c r="F26" s="142"/>
      <c r="G26" s="142">
        <f t="shared" si="4"/>
        <v>0</v>
      </c>
      <c r="I26" s="1"/>
      <c r="J26" s="143">
        <f t="shared" si="5"/>
        <v>0</v>
      </c>
      <c r="K26" s="1"/>
      <c r="L26" s="1"/>
      <c r="M26" s="1"/>
      <c r="N26" s="1"/>
      <c r="O26" s="1"/>
      <c r="P26" s="1"/>
      <c r="Q26" s="1"/>
      <c r="R26" s="1">
        <f t="shared" si="6"/>
        <v>0</v>
      </c>
    </row>
    <row r="27" spans="1:18" ht="12.75">
      <c r="A27">
        <v>4801</v>
      </c>
      <c r="B27" t="s">
        <v>246</v>
      </c>
      <c r="C27" s="142">
        <v>0</v>
      </c>
      <c r="D27" s="144" t="s">
        <v>0</v>
      </c>
      <c r="E27" s="142"/>
      <c r="F27" s="142"/>
      <c r="G27" s="142">
        <f t="shared" si="4"/>
        <v>0</v>
      </c>
      <c r="I27" s="1"/>
      <c r="J27" s="143">
        <f t="shared" si="5"/>
        <v>0</v>
      </c>
      <c r="K27" s="1"/>
      <c r="L27" s="1"/>
      <c r="M27" s="1"/>
      <c r="N27" s="1"/>
      <c r="O27" s="1">
        <v>-1000</v>
      </c>
      <c r="P27" s="1"/>
      <c r="Q27" s="145" t="s">
        <v>0</v>
      </c>
      <c r="R27" s="1">
        <f t="shared" si="6"/>
        <v>-1000</v>
      </c>
    </row>
    <row r="28" spans="1:18" ht="12.75">
      <c r="A28">
        <v>4802</v>
      </c>
      <c r="B28" t="s">
        <v>247</v>
      </c>
      <c r="C28" s="142">
        <v>0</v>
      </c>
      <c r="D28" s="142"/>
      <c r="E28" s="142"/>
      <c r="F28" s="142"/>
      <c r="G28" s="142">
        <f t="shared" si="4"/>
        <v>0</v>
      </c>
      <c r="H28" t="s">
        <v>0</v>
      </c>
      <c r="I28" s="1"/>
      <c r="J28" s="143">
        <f t="shared" si="5"/>
        <v>0</v>
      </c>
      <c r="K28" s="1"/>
      <c r="L28" s="1"/>
      <c r="M28" s="1"/>
      <c r="N28" s="1"/>
      <c r="O28" s="1"/>
      <c r="P28" s="1">
        <v>-800</v>
      </c>
      <c r="Q28" s="145" t="s">
        <v>0</v>
      </c>
      <c r="R28" s="1">
        <f t="shared" si="6"/>
        <v>-800</v>
      </c>
    </row>
    <row r="29" spans="1:18" ht="12.75">
      <c r="A29">
        <v>4831</v>
      </c>
      <c r="B29" t="s">
        <v>248</v>
      </c>
      <c r="C29" s="142">
        <v>0</v>
      </c>
      <c r="D29" s="142">
        <v>-1000</v>
      </c>
      <c r="E29" s="142"/>
      <c r="F29" s="142"/>
      <c r="G29" s="142">
        <f t="shared" si="4"/>
        <v>-1000</v>
      </c>
      <c r="I29" s="1"/>
      <c r="J29" s="143">
        <f t="shared" si="5"/>
        <v>-1000</v>
      </c>
      <c r="K29" s="1"/>
      <c r="L29" s="1"/>
      <c r="M29" s="1"/>
      <c r="N29" s="1"/>
      <c r="O29" s="1">
        <v>1000</v>
      </c>
      <c r="P29" s="1"/>
      <c r="Q29" s="145" t="s">
        <v>0</v>
      </c>
      <c r="R29" s="1">
        <f t="shared" si="6"/>
        <v>0</v>
      </c>
    </row>
    <row r="30" spans="1:18" ht="12.75">
      <c r="A30">
        <v>4832</v>
      </c>
      <c r="B30" t="s">
        <v>249</v>
      </c>
      <c r="C30" s="142">
        <v>0</v>
      </c>
      <c r="D30" s="142"/>
      <c r="E30" s="142"/>
      <c r="F30" s="142"/>
      <c r="G30" s="142">
        <f t="shared" si="4"/>
        <v>0</v>
      </c>
      <c r="H30" s="1">
        <v>-800</v>
      </c>
      <c r="I30" s="1"/>
      <c r="J30" s="143">
        <f t="shared" si="5"/>
        <v>-800</v>
      </c>
      <c r="K30" s="1"/>
      <c r="L30" s="1"/>
      <c r="M30" s="1"/>
      <c r="N30" s="1"/>
      <c r="O30" s="1"/>
      <c r="P30" s="1">
        <v>800</v>
      </c>
      <c r="Q30" s="145" t="s">
        <v>0</v>
      </c>
      <c r="R30" s="1">
        <f t="shared" si="6"/>
        <v>0</v>
      </c>
    </row>
    <row r="31" spans="1:18" ht="12.75">
      <c r="A31">
        <v>4901</v>
      </c>
      <c r="B31" t="s">
        <v>250</v>
      </c>
      <c r="C31" s="142">
        <v>0</v>
      </c>
      <c r="D31" s="142"/>
      <c r="E31" s="144" t="s">
        <v>0</v>
      </c>
      <c r="F31" s="142"/>
      <c r="G31" s="142">
        <f t="shared" si="4"/>
        <v>0</v>
      </c>
      <c r="I31" s="1"/>
      <c r="J31" s="143">
        <f t="shared" si="5"/>
        <v>0</v>
      </c>
      <c r="K31" s="1"/>
      <c r="L31" s="1"/>
      <c r="M31" s="1">
        <v>-1000</v>
      </c>
      <c r="N31" s="1"/>
      <c r="O31" s="1"/>
      <c r="P31" s="1"/>
      <c r="Q31" s="145" t="s">
        <v>0</v>
      </c>
      <c r="R31" s="1">
        <f t="shared" si="6"/>
        <v>-1000</v>
      </c>
    </row>
    <row r="32" spans="1:18" ht="12.75">
      <c r="A32">
        <v>4902</v>
      </c>
      <c r="B32" t="s">
        <v>251</v>
      </c>
      <c r="C32" s="142">
        <v>0</v>
      </c>
      <c r="D32" s="142"/>
      <c r="E32" s="142"/>
      <c r="F32" s="142"/>
      <c r="G32" s="142">
        <f t="shared" si="4"/>
        <v>0</v>
      </c>
      <c r="I32" s="1"/>
      <c r="J32" s="143">
        <f t="shared" si="5"/>
        <v>0</v>
      </c>
      <c r="K32" s="1"/>
      <c r="L32" s="1"/>
      <c r="M32" s="1"/>
      <c r="N32" s="1"/>
      <c r="O32" s="1"/>
      <c r="P32" s="1"/>
      <c r="Q32" s="1"/>
      <c r="R32" s="1">
        <f t="shared" si="6"/>
        <v>0</v>
      </c>
    </row>
    <row r="33" spans="1:18" ht="12.75">
      <c r="A33">
        <v>4931</v>
      </c>
      <c r="B33" t="s">
        <v>252</v>
      </c>
      <c r="C33" s="142">
        <v>0</v>
      </c>
      <c r="D33" s="144"/>
      <c r="E33" s="142">
        <v>-1000</v>
      </c>
      <c r="F33" s="142"/>
      <c r="G33" s="142">
        <f t="shared" si="4"/>
        <v>-1000</v>
      </c>
      <c r="I33" s="1"/>
      <c r="J33" s="143">
        <f t="shared" si="5"/>
        <v>-1000</v>
      </c>
      <c r="K33" s="1"/>
      <c r="L33" s="1"/>
      <c r="M33" s="1">
        <v>1000</v>
      </c>
      <c r="N33" s="1"/>
      <c r="O33" s="1"/>
      <c r="P33" s="1"/>
      <c r="Q33" s="145" t="s">
        <v>0</v>
      </c>
      <c r="R33" s="1">
        <f t="shared" si="6"/>
        <v>0</v>
      </c>
    </row>
    <row r="34" spans="2:18" ht="12.75">
      <c r="B34" s="2" t="s">
        <v>253</v>
      </c>
      <c r="C34" s="150">
        <f aca="true" t="shared" si="7" ref="C34:O34">SUM(C20:C33)</f>
        <v>0</v>
      </c>
      <c r="D34" s="150">
        <f t="shared" si="7"/>
        <v>0</v>
      </c>
      <c r="E34" s="150">
        <f t="shared" si="7"/>
        <v>0</v>
      </c>
      <c r="F34" s="150">
        <f t="shared" si="7"/>
        <v>0</v>
      </c>
      <c r="G34" s="150">
        <f t="shared" si="7"/>
        <v>0</v>
      </c>
      <c r="H34" s="143">
        <f t="shared" si="7"/>
        <v>0</v>
      </c>
      <c r="I34" s="143">
        <f t="shared" si="7"/>
        <v>0</v>
      </c>
      <c r="J34" s="143">
        <f t="shared" si="7"/>
        <v>0</v>
      </c>
      <c r="K34" s="143">
        <f t="shared" si="7"/>
        <v>0</v>
      </c>
      <c r="L34" s="148">
        <f t="shared" si="7"/>
        <v>0</v>
      </c>
      <c r="M34" s="148">
        <f t="shared" si="7"/>
        <v>0</v>
      </c>
      <c r="N34" s="148">
        <f t="shared" si="7"/>
        <v>0</v>
      </c>
      <c r="O34" s="148">
        <f t="shared" si="7"/>
        <v>0</v>
      </c>
      <c r="P34" s="148"/>
      <c r="Q34" s="143">
        <f>SUM(Q20:Q33)</f>
        <v>0</v>
      </c>
      <c r="R34" s="143">
        <f>SUM(R20:R33)</f>
        <v>0</v>
      </c>
    </row>
    <row r="35" ht="12.75">
      <c r="C35" s="153" t="s">
        <v>0</v>
      </c>
    </row>
    <row r="37" ht="12.75">
      <c r="B37" s="2"/>
    </row>
    <row r="38" spans="3:18" ht="12.75">
      <c r="C38" s="151"/>
      <c r="D38" s="151"/>
      <c r="E38" s="151"/>
      <c r="F38" s="151"/>
      <c r="G38" s="151"/>
      <c r="H38" s="151"/>
      <c r="I38" s="151"/>
      <c r="J38" s="151"/>
      <c r="K38" s="151"/>
      <c r="L38" s="151"/>
      <c r="M38" s="151"/>
      <c r="N38" s="151"/>
      <c r="O38" s="151"/>
      <c r="P38" s="151"/>
      <c r="Q38" s="151"/>
      <c r="R38" s="151"/>
    </row>
    <row r="47" ht="12.75">
      <c r="B47" s="152"/>
    </row>
  </sheetData>
  <printOptions/>
  <pageMargins left="0.75" right="0.75" top="1" bottom="1" header="0.5" footer="0.5"/>
  <pageSetup horizontalDpi="600" verticalDpi="600" orientation="landscape" paperSize="5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L406"/>
  <sheetViews>
    <sheetView tabSelected="1" workbookViewId="0" topLeftCell="A390">
      <selection activeCell="A396" sqref="A396:A401"/>
    </sheetView>
  </sheetViews>
  <sheetFormatPr defaultColWidth="9.140625" defaultRowHeight="12.75"/>
  <cols>
    <col min="2" max="2" width="12.28125" style="0" customWidth="1"/>
    <col min="3" max="3" width="11.140625" style="0" customWidth="1"/>
    <col min="4" max="4" width="11.28125" style="0" customWidth="1"/>
    <col min="5" max="5" width="9.28125" style="0" bestFit="1" customWidth="1"/>
    <col min="6" max="6" width="19.00390625" style="0" customWidth="1"/>
    <col min="7" max="7" width="12.8515625" style="0" customWidth="1"/>
    <col min="8" max="8" width="11.421875" style="0" customWidth="1"/>
  </cols>
  <sheetData>
    <row r="1" spans="1:8" ht="18">
      <c r="A1" s="157" t="s">
        <v>168</v>
      </c>
      <c r="B1" s="157"/>
      <c r="C1" s="157"/>
      <c r="D1" s="157"/>
      <c r="E1" s="157"/>
      <c r="F1" s="157"/>
      <c r="G1" s="157"/>
      <c r="H1" s="157"/>
    </row>
    <row r="3" spans="1:8" ht="12.75">
      <c r="A3" s="159" t="s">
        <v>216</v>
      </c>
      <c r="B3" s="160"/>
      <c r="C3" s="160"/>
      <c r="D3" s="160"/>
      <c r="E3" s="160"/>
      <c r="F3" s="160"/>
      <c r="G3" s="160"/>
      <c r="H3" s="160"/>
    </row>
    <row r="4" spans="1:8" ht="12.75">
      <c r="A4" s="160"/>
      <c r="B4" s="160"/>
      <c r="C4" s="160"/>
      <c r="D4" s="160"/>
      <c r="E4" s="160"/>
      <c r="F4" s="160"/>
      <c r="G4" s="160"/>
      <c r="H4" s="160"/>
    </row>
    <row r="5" spans="1:8" ht="12.75">
      <c r="A5" s="160"/>
      <c r="B5" s="160"/>
      <c r="C5" s="160"/>
      <c r="D5" s="160"/>
      <c r="E5" s="160"/>
      <c r="F5" s="160"/>
      <c r="G5" s="160"/>
      <c r="H5" s="160"/>
    </row>
    <row r="6" spans="1:8" ht="12.75">
      <c r="A6" s="160"/>
      <c r="B6" s="160"/>
      <c r="C6" s="160"/>
      <c r="D6" s="160"/>
      <c r="E6" s="160"/>
      <c r="F6" s="160"/>
      <c r="G6" s="160"/>
      <c r="H6" s="160"/>
    </row>
    <row r="7" spans="1:8" ht="12.75">
      <c r="A7" s="160"/>
      <c r="B7" s="160"/>
      <c r="C7" s="160"/>
      <c r="D7" s="160"/>
      <c r="E7" s="160"/>
      <c r="F7" s="160"/>
      <c r="G7" s="160"/>
      <c r="H7" s="160"/>
    </row>
    <row r="9" ht="12.75">
      <c r="A9" t="s">
        <v>169</v>
      </c>
    </row>
    <row r="11" spans="3:5" ht="12.75">
      <c r="C11" s="158" t="s">
        <v>170</v>
      </c>
      <c r="D11" s="158"/>
      <c r="E11" s="158"/>
    </row>
    <row r="13" spans="3:5" ht="12.75">
      <c r="C13" s="74"/>
      <c r="D13" s="74" t="s">
        <v>171</v>
      </c>
      <c r="E13" s="74" t="s">
        <v>172</v>
      </c>
    </row>
    <row r="14" spans="3:5" ht="12.75">
      <c r="C14" s="75" t="s">
        <v>173</v>
      </c>
      <c r="D14" s="76"/>
      <c r="E14" s="76"/>
    </row>
    <row r="15" spans="3:5" ht="12.75">
      <c r="C15" s="76">
        <v>4201</v>
      </c>
      <c r="D15" s="77">
        <v>0</v>
      </c>
      <c r="E15" s="76"/>
    </row>
    <row r="16" spans="3:5" ht="12.75">
      <c r="C16" s="76">
        <v>4450</v>
      </c>
      <c r="D16" s="76"/>
      <c r="E16" s="77">
        <v>0</v>
      </c>
    </row>
    <row r="17" spans="3:5" ht="13.5" thickBot="1">
      <c r="C17" s="75" t="s">
        <v>174</v>
      </c>
      <c r="D17" s="78">
        <f>SUM(D15:D16)</f>
        <v>0</v>
      </c>
      <c r="E17" s="78">
        <f>SUM(E15:E16)</f>
        <v>0</v>
      </c>
    </row>
    <row r="18" spans="3:5" ht="13.5" thickTop="1">
      <c r="C18" s="76"/>
      <c r="D18" s="76"/>
      <c r="E18" s="77"/>
    </row>
    <row r="19" spans="3:5" ht="12.75">
      <c r="C19" s="75" t="s">
        <v>175</v>
      </c>
      <c r="D19" s="76"/>
      <c r="E19" s="77"/>
    </row>
    <row r="20" spans="3:11" ht="12.75">
      <c r="C20" s="76">
        <v>1010</v>
      </c>
      <c r="D20" s="77">
        <v>0</v>
      </c>
      <c r="E20" s="77"/>
      <c r="F20" s="1"/>
      <c r="G20" s="1"/>
      <c r="H20" s="1"/>
      <c r="I20" s="1"/>
      <c r="J20" s="1"/>
      <c r="K20" s="1"/>
    </row>
    <row r="21" spans="3:11" ht="12.75">
      <c r="C21" s="76">
        <v>3310</v>
      </c>
      <c r="D21" s="76"/>
      <c r="E21" s="77">
        <v>0</v>
      </c>
      <c r="F21" s="1"/>
      <c r="G21" s="1"/>
      <c r="H21" s="1"/>
      <c r="I21" s="1"/>
      <c r="J21" s="1"/>
      <c r="K21" s="1"/>
    </row>
    <row r="22" spans="3:11" ht="13.5" thickBot="1">
      <c r="C22" s="79"/>
      <c r="D22" s="80">
        <f>SUM(D20:D21)</f>
        <v>0</v>
      </c>
      <c r="E22" s="80">
        <f>SUM(E20:E21)</f>
        <v>0</v>
      </c>
      <c r="F22" s="1"/>
      <c r="G22" s="1"/>
      <c r="H22" s="1"/>
      <c r="I22" s="1"/>
      <c r="J22" s="1"/>
      <c r="K22" s="1"/>
    </row>
    <row r="23" spans="2:11" ht="13.5" thickTop="1"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2:11" ht="12.75"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ht="12.75">
      <c r="A25" s="55" t="s">
        <v>176</v>
      </c>
      <c r="C25" s="1"/>
      <c r="D25" s="1"/>
      <c r="E25" s="1"/>
      <c r="F25" s="1"/>
      <c r="G25" s="1"/>
      <c r="H25" s="1"/>
      <c r="I25" s="1"/>
      <c r="J25" s="1"/>
      <c r="K25" s="1"/>
    </row>
    <row r="26" spans="3:11" ht="12.75">
      <c r="C26" s="1"/>
      <c r="D26" s="1"/>
      <c r="E26" s="1"/>
      <c r="F26" s="1"/>
      <c r="G26" s="1"/>
      <c r="H26" s="1"/>
      <c r="I26" s="1"/>
      <c r="J26" s="1"/>
      <c r="K26" s="1"/>
    </row>
    <row r="27" spans="1:12" ht="12.75">
      <c r="A27" s="40" t="s">
        <v>178</v>
      </c>
      <c r="K27" s="54"/>
      <c r="L27" s="54"/>
    </row>
    <row r="28" spans="1:12" ht="12.75">
      <c r="A28" s="40" t="s">
        <v>177</v>
      </c>
      <c r="K28" s="54"/>
      <c r="L28" s="54"/>
    </row>
    <row r="29" spans="1:12" ht="12.75">
      <c r="A29" s="40"/>
      <c r="K29" s="54"/>
      <c r="L29" s="54"/>
    </row>
    <row r="30" spans="1:12" ht="12.75">
      <c r="A30" s="40"/>
      <c r="B30" s="81" t="s">
        <v>187</v>
      </c>
      <c r="C30" s="56"/>
      <c r="D30" s="56"/>
      <c r="E30" s="56"/>
      <c r="F30" s="56"/>
      <c r="G30" s="56"/>
      <c r="H30" s="57"/>
      <c r="K30" s="54"/>
      <c r="L30" s="54"/>
    </row>
    <row r="31" spans="2:8" ht="12.75">
      <c r="B31" s="73" t="s">
        <v>123</v>
      </c>
      <c r="C31" s="72" t="s">
        <v>117</v>
      </c>
      <c r="D31" s="72"/>
      <c r="E31" s="72"/>
      <c r="F31" s="72"/>
      <c r="G31" s="82">
        <v>1000</v>
      </c>
      <c r="H31" s="83"/>
    </row>
    <row r="32" spans="2:8" ht="12.75">
      <c r="B32" s="73"/>
      <c r="C32" s="72" t="s">
        <v>136</v>
      </c>
      <c r="D32" s="72" t="s">
        <v>182</v>
      </c>
      <c r="E32" s="72"/>
      <c r="F32" s="72"/>
      <c r="G32" s="82"/>
      <c r="H32" s="83">
        <v>1000</v>
      </c>
    </row>
    <row r="33" spans="2:8" ht="12.75">
      <c r="B33" s="73"/>
      <c r="C33" s="72"/>
      <c r="D33" s="72" t="s">
        <v>185</v>
      </c>
      <c r="E33" s="72"/>
      <c r="F33" s="72"/>
      <c r="G33" s="82"/>
      <c r="H33" s="83"/>
    </row>
    <row r="34" spans="2:8" ht="12.75">
      <c r="B34" s="73"/>
      <c r="C34" s="72"/>
      <c r="D34" s="72"/>
      <c r="E34" s="72"/>
      <c r="F34" s="72"/>
      <c r="G34" s="82"/>
      <c r="H34" s="83"/>
    </row>
    <row r="35" spans="2:8" ht="12.75">
      <c r="B35" s="84" t="s">
        <v>188</v>
      </c>
      <c r="C35" s="72"/>
      <c r="D35" s="72"/>
      <c r="E35" s="72"/>
      <c r="F35" s="72"/>
      <c r="G35" s="82"/>
      <c r="H35" s="83"/>
    </row>
    <row r="36" spans="2:8" ht="12.75">
      <c r="B36" s="73" t="s">
        <v>124</v>
      </c>
      <c r="C36" s="72" t="s">
        <v>118</v>
      </c>
      <c r="D36" s="72"/>
      <c r="E36" s="72"/>
      <c r="F36" s="72"/>
      <c r="G36" s="82">
        <v>1000</v>
      </c>
      <c r="H36" s="83"/>
    </row>
    <row r="37" spans="2:8" ht="12.75">
      <c r="B37" s="58"/>
      <c r="C37" s="59" t="s">
        <v>152</v>
      </c>
      <c r="D37" s="59" t="s">
        <v>153</v>
      </c>
      <c r="E37" s="59"/>
      <c r="F37" s="59"/>
      <c r="G37" s="85"/>
      <c r="H37" s="86">
        <v>1000</v>
      </c>
    </row>
    <row r="38" spans="7:8" ht="12.75">
      <c r="G38" s="54"/>
      <c r="H38" s="54"/>
    </row>
    <row r="39" spans="1:8" ht="12.75">
      <c r="A39" s="40" t="s">
        <v>211</v>
      </c>
      <c r="G39" s="54"/>
      <c r="H39" s="54"/>
    </row>
    <row r="40" spans="1:8" ht="12.75">
      <c r="A40" s="40"/>
      <c r="G40" s="54"/>
      <c r="H40" s="54"/>
    </row>
    <row r="41" spans="1:8" ht="12.75">
      <c r="A41" s="40"/>
      <c r="B41" s="81" t="s">
        <v>187</v>
      </c>
      <c r="C41" s="56"/>
      <c r="D41" s="56"/>
      <c r="E41" s="56"/>
      <c r="F41" s="56"/>
      <c r="G41" s="87"/>
      <c r="H41" s="88"/>
    </row>
    <row r="42" spans="2:8" ht="12.75">
      <c r="B42" s="73" t="s">
        <v>123</v>
      </c>
      <c r="C42" s="72" t="s">
        <v>117</v>
      </c>
      <c r="D42" s="72"/>
      <c r="E42" s="72"/>
      <c r="F42" s="72"/>
      <c r="G42" s="82">
        <v>1000</v>
      </c>
      <c r="H42" s="83"/>
    </row>
    <row r="43" spans="2:8" ht="12.75">
      <c r="B43" s="73"/>
      <c r="C43" s="72" t="s">
        <v>133</v>
      </c>
      <c r="D43" s="72" t="s">
        <v>186</v>
      </c>
      <c r="E43" s="72"/>
      <c r="F43" s="72"/>
      <c r="G43" s="82"/>
      <c r="H43" s="83">
        <v>1000</v>
      </c>
    </row>
    <row r="44" spans="2:8" ht="12.75">
      <c r="B44" s="73"/>
      <c r="C44" s="72"/>
      <c r="D44" s="72" t="s">
        <v>185</v>
      </c>
      <c r="E44" s="72"/>
      <c r="F44" s="72"/>
      <c r="G44" s="82"/>
      <c r="H44" s="83"/>
    </row>
    <row r="45" spans="2:8" ht="12.75">
      <c r="B45" s="73"/>
      <c r="C45" s="72"/>
      <c r="D45" s="72"/>
      <c r="E45" s="72"/>
      <c r="F45" s="72"/>
      <c r="G45" s="82"/>
      <c r="H45" s="83"/>
    </row>
    <row r="46" spans="2:8" ht="12.75">
      <c r="B46" s="84" t="s">
        <v>188</v>
      </c>
      <c r="C46" s="72"/>
      <c r="D46" s="72"/>
      <c r="E46" s="72"/>
      <c r="F46" s="72"/>
      <c r="G46" s="82"/>
      <c r="H46" s="83"/>
    </row>
    <row r="47" spans="2:8" ht="12.75">
      <c r="B47" s="73" t="s">
        <v>124</v>
      </c>
      <c r="C47" s="72" t="s">
        <v>118</v>
      </c>
      <c r="D47" s="72"/>
      <c r="E47" s="72"/>
      <c r="F47" s="72"/>
      <c r="G47" s="82">
        <v>1000</v>
      </c>
      <c r="H47" s="83"/>
    </row>
    <row r="48" spans="2:8" ht="12.75">
      <c r="B48" s="58"/>
      <c r="C48" s="59" t="s">
        <v>144</v>
      </c>
      <c r="D48" s="59" t="s">
        <v>17</v>
      </c>
      <c r="E48" s="59"/>
      <c r="F48" s="59"/>
      <c r="G48" s="85"/>
      <c r="H48" s="86">
        <v>1000</v>
      </c>
    </row>
    <row r="49" spans="7:8" ht="12.75">
      <c r="G49" s="54"/>
      <c r="H49" s="54"/>
    </row>
    <row r="50" spans="1:8" ht="12.75">
      <c r="A50" s="40" t="s">
        <v>179</v>
      </c>
      <c r="G50" s="54"/>
      <c r="H50" s="54"/>
    </row>
    <row r="51" spans="1:8" ht="12.75">
      <c r="A51" s="40" t="s">
        <v>180</v>
      </c>
      <c r="G51" s="54"/>
      <c r="H51" s="54"/>
    </row>
    <row r="52" spans="1:8" ht="12.75">
      <c r="A52" s="40"/>
      <c r="G52" s="54"/>
      <c r="H52" s="54"/>
    </row>
    <row r="53" spans="1:8" ht="12.75">
      <c r="A53" s="40"/>
      <c r="B53" s="81" t="s">
        <v>187</v>
      </c>
      <c r="C53" s="56"/>
      <c r="D53" s="56"/>
      <c r="E53" s="56"/>
      <c r="F53" s="56"/>
      <c r="G53" s="87"/>
      <c r="H53" s="88"/>
    </row>
    <row r="54" spans="2:8" ht="12.75">
      <c r="B54" s="73" t="s">
        <v>129</v>
      </c>
      <c r="C54" s="72" t="s">
        <v>122</v>
      </c>
      <c r="D54" s="72"/>
      <c r="E54" s="72"/>
      <c r="F54" s="72"/>
      <c r="G54" s="82">
        <v>1500</v>
      </c>
      <c r="H54" s="83"/>
    </row>
    <row r="55" spans="2:8" ht="12.75">
      <c r="B55" s="73"/>
      <c r="C55" s="72" t="s">
        <v>138</v>
      </c>
      <c r="D55" s="72" t="s">
        <v>139</v>
      </c>
      <c r="E55" s="72"/>
      <c r="F55" s="72"/>
      <c r="G55" s="82"/>
      <c r="H55" s="83">
        <v>1500</v>
      </c>
    </row>
    <row r="56" spans="2:8" ht="12.75">
      <c r="B56" s="73"/>
      <c r="C56" s="72"/>
      <c r="D56" s="72"/>
      <c r="E56" s="72"/>
      <c r="F56" s="72"/>
      <c r="G56" s="82"/>
      <c r="H56" s="83"/>
    </row>
    <row r="57" spans="2:8" ht="12.75">
      <c r="B57" s="84" t="s">
        <v>188</v>
      </c>
      <c r="C57" s="72"/>
      <c r="D57" s="72"/>
      <c r="E57" s="72"/>
      <c r="F57" s="72"/>
      <c r="G57" s="82"/>
      <c r="H57" s="83"/>
    </row>
    <row r="58" spans="2:8" ht="12.75">
      <c r="B58" s="73" t="s">
        <v>124</v>
      </c>
      <c r="C58" s="72" t="s">
        <v>118</v>
      </c>
      <c r="D58" s="72"/>
      <c r="E58" s="72"/>
      <c r="F58" s="72"/>
      <c r="G58" s="82">
        <v>1500</v>
      </c>
      <c r="H58" s="83"/>
    </row>
    <row r="59" spans="2:8" ht="12.75">
      <c r="B59" s="58"/>
      <c r="C59" s="59" t="s">
        <v>152</v>
      </c>
      <c r="D59" s="59" t="s">
        <v>153</v>
      </c>
      <c r="E59" s="59"/>
      <c r="F59" s="59"/>
      <c r="G59" s="85"/>
      <c r="H59" s="86">
        <v>1500</v>
      </c>
    </row>
    <row r="60" spans="7:8" ht="12.75">
      <c r="G60" s="54"/>
      <c r="H60" s="54"/>
    </row>
    <row r="61" spans="7:8" ht="12.75">
      <c r="G61" s="54"/>
      <c r="H61" s="54"/>
    </row>
    <row r="62" spans="1:8" ht="12.75">
      <c r="A62" s="40" t="s">
        <v>212</v>
      </c>
      <c r="G62" s="54"/>
      <c r="H62" s="54"/>
    </row>
    <row r="63" spans="1:8" ht="12.75">
      <c r="A63" s="40"/>
      <c r="G63" s="54"/>
      <c r="H63" s="54"/>
    </row>
    <row r="64" spans="1:8" ht="12.75">
      <c r="A64" s="40"/>
      <c r="B64" s="81" t="s">
        <v>187</v>
      </c>
      <c r="C64" s="56"/>
      <c r="D64" s="56"/>
      <c r="E64" s="56"/>
      <c r="F64" s="56"/>
      <c r="G64" s="87"/>
      <c r="H64" s="88"/>
    </row>
    <row r="65" spans="2:8" ht="12.75">
      <c r="B65" s="73" t="s">
        <v>123</v>
      </c>
      <c r="C65" s="72" t="s">
        <v>117</v>
      </c>
      <c r="D65" s="72"/>
      <c r="E65" s="72"/>
      <c r="F65" s="72"/>
      <c r="G65" s="82">
        <v>800</v>
      </c>
      <c r="H65" s="83"/>
    </row>
    <row r="66" spans="2:8" ht="12.75">
      <c r="B66" s="73"/>
      <c r="C66" s="72" t="s">
        <v>137</v>
      </c>
      <c r="D66" s="72" t="s">
        <v>182</v>
      </c>
      <c r="E66" s="72"/>
      <c r="F66" s="72"/>
      <c r="G66" s="82"/>
      <c r="H66" s="83">
        <v>800</v>
      </c>
    </row>
    <row r="67" spans="2:8" ht="12.75">
      <c r="B67" s="73"/>
      <c r="C67" s="72"/>
      <c r="D67" s="72" t="s">
        <v>181</v>
      </c>
      <c r="E67" s="72"/>
      <c r="F67" s="72"/>
      <c r="G67" s="82"/>
      <c r="H67" s="83"/>
    </row>
    <row r="68" spans="2:8" ht="12.75">
      <c r="B68" s="73"/>
      <c r="C68" s="72"/>
      <c r="D68" s="72"/>
      <c r="E68" s="72"/>
      <c r="F68" s="72"/>
      <c r="G68" s="82"/>
      <c r="H68" s="83"/>
    </row>
    <row r="69" spans="2:8" ht="12.75">
      <c r="B69" s="84" t="s">
        <v>188</v>
      </c>
      <c r="C69" s="72"/>
      <c r="D69" s="72"/>
      <c r="E69" s="72"/>
      <c r="F69" s="72"/>
      <c r="G69" s="82"/>
      <c r="H69" s="83"/>
    </row>
    <row r="70" spans="2:8" ht="12.75">
      <c r="B70" s="73" t="s">
        <v>142</v>
      </c>
      <c r="C70" s="72" t="s">
        <v>126</v>
      </c>
      <c r="D70" s="72"/>
      <c r="E70" s="72"/>
      <c r="F70" s="72"/>
      <c r="G70" s="82">
        <v>800</v>
      </c>
      <c r="H70" s="83"/>
    </row>
    <row r="71" spans="2:8" ht="12.75">
      <c r="B71" s="58"/>
      <c r="C71" s="59" t="s">
        <v>152</v>
      </c>
      <c r="D71" s="59" t="s">
        <v>153</v>
      </c>
      <c r="E71" s="59"/>
      <c r="F71" s="59"/>
      <c r="G71" s="85"/>
      <c r="H71" s="86">
        <v>800</v>
      </c>
    </row>
    <row r="72" spans="7:8" ht="12.75">
      <c r="G72" s="54"/>
      <c r="H72" s="54"/>
    </row>
    <row r="73" spans="1:8" ht="12.75">
      <c r="A73" s="40" t="s">
        <v>213</v>
      </c>
      <c r="G73" s="54"/>
      <c r="H73" s="54"/>
    </row>
    <row r="74" spans="1:8" ht="12.75">
      <c r="A74" s="40"/>
      <c r="G74" s="54"/>
      <c r="H74" s="54"/>
    </row>
    <row r="75" spans="1:8" ht="12.75">
      <c r="A75" s="40"/>
      <c r="B75" s="81" t="s">
        <v>187</v>
      </c>
      <c r="C75" s="56"/>
      <c r="D75" s="56"/>
      <c r="E75" s="56"/>
      <c r="F75" s="56"/>
      <c r="G75" s="87"/>
      <c r="H75" s="88"/>
    </row>
    <row r="76" spans="1:8" ht="12.75">
      <c r="A76" s="40"/>
      <c r="B76" s="73" t="s">
        <v>189</v>
      </c>
      <c r="C76" s="72"/>
      <c r="D76" s="72"/>
      <c r="E76" s="72"/>
      <c r="F76" s="72"/>
      <c r="G76" s="82"/>
      <c r="H76" s="83"/>
    </row>
    <row r="77" spans="1:8" ht="12.75">
      <c r="A77" s="40"/>
      <c r="B77" s="73"/>
      <c r="C77" s="72"/>
      <c r="D77" s="72"/>
      <c r="E77" s="72"/>
      <c r="F77" s="72"/>
      <c r="G77" s="82"/>
      <c r="H77" s="83"/>
    </row>
    <row r="78" spans="1:8" ht="12.75">
      <c r="A78" s="40"/>
      <c r="B78" s="84" t="s">
        <v>188</v>
      </c>
      <c r="C78" s="72"/>
      <c r="D78" s="72"/>
      <c r="E78" s="72"/>
      <c r="F78" s="72"/>
      <c r="G78" s="82"/>
      <c r="H78" s="83"/>
    </row>
    <row r="79" spans="2:8" ht="12.75">
      <c r="B79" s="73" t="s">
        <v>147</v>
      </c>
      <c r="C79" s="72" t="s">
        <v>148</v>
      </c>
      <c r="D79" s="72"/>
      <c r="E79" s="72"/>
      <c r="F79" s="72"/>
      <c r="G79" s="82">
        <v>1000</v>
      </c>
      <c r="H79" s="83"/>
    </row>
    <row r="80" spans="2:8" ht="12.75">
      <c r="B80" s="73"/>
      <c r="C80" s="72" t="s">
        <v>154</v>
      </c>
      <c r="D80" s="72" t="s">
        <v>184</v>
      </c>
      <c r="E80" s="72"/>
      <c r="F80" s="72"/>
      <c r="G80" s="82"/>
      <c r="H80" s="83">
        <v>1000</v>
      </c>
    </row>
    <row r="81" spans="2:12" ht="12.75">
      <c r="B81" s="58"/>
      <c r="C81" s="59"/>
      <c r="D81" s="59" t="s">
        <v>183</v>
      </c>
      <c r="E81" s="59"/>
      <c r="F81" s="59"/>
      <c r="G81" s="59"/>
      <c r="H81" s="60"/>
      <c r="K81" s="54"/>
      <c r="L81" s="54"/>
    </row>
    <row r="84" spans="3:5" ht="12.75">
      <c r="C84" s="158" t="s">
        <v>190</v>
      </c>
      <c r="D84" s="158"/>
      <c r="E84" s="158"/>
    </row>
    <row r="86" spans="3:5" ht="12.75">
      <c r="C86" s="74"/>
      <c r="D86" s="74" t="s">
        <v>171</v>
      </c>
      <c r="E86" s="74" t="s">
        <v>172</v>
      </c>
    </row>
    <row r="87" spans="3:5" ht="12.75">
      <c r="C87" s="75" t="s">
        <v>173</v>
      </c>
      <c r="D87" s="90"/>
      <c r="E87" s="90"/>
    </row>
    <row r="88" spans="3:5" ht="12.75">
      <c r="C88" s="89">
        <v>4170</v>
      </c>
      <c r="D88" s="91">
        <v>1500</v>
      </c>
      <c r="E88" s="91"/>
    </row>
    <row r="89" spans="3:5" ht="12.75">
      <c r="C89" s="89">
        <v>4195</v>
      </c>
      <c r="D89" s="91">
        <v>2800</v>
      </c>
      <c r="E89" s="91"/>
    </row>
    <row r="90" spans="3:5" ht="12.75">
      <c r="C90" s="89">
        <v>4450</v>
      </c>
      <c r="D90" s="91"/>
      <c r="E90" s="91">
        <v>1500</v>
      </c>
    </row>
    <row r="91" spans="3:5" ht="12.75">
      <c r="C91" s="89">
        <v>4831</v>
      </c>
      <c r="D91" s="91"/>
      <c r="E91" s="91">
        <v>1000</v>
      </c>
    </row>
    <row r="92" spans="3:5" ht="12.75">
      <c r="C92" s="89">
        <v>4832</v>
      </c>
      <c r="D92" s="91"/>
      <c r="E92" s="91">
        <v>800</v>
      </c>
    </row>
    <row r="93" spans="3:5" ht="12.75">
      <c r="C93" s="89">
        <v>4931</v>
      </c>
      <c r="D93" s="91"/>
      <c r="E93" s="91">
        <v>1000</v>
      </c>
    </row>
    <row r="94" spans="3:5" ht="13.5" thickBot="1">
      <c r="C94" s="75" t="s">
        <v>174</v>
      </c>
      <c r="D94" s="93">
        <f>SUM(D88:D93)</f>
        <v>4300</v>
      </c>
      <c r="E94" s="93">
        <f>SUM(E88:E93)</f>
        <v>4300</v>
      </c>
    </row>
    <row r="95" spans="3:5" ht="13.5" thickTop="1">
      <c r="C95" s="89"/>
      <c r="D95" s="91"/>
      <c r="E95" s="91"/>
    </row>
    <row r="96" spans="3:5" ht="12.75">
      <c r="C96" s="75" t="s">
        <v>175</v>
      </c>
      <c r="D96" s="91"/>
      <c r="E96" s="91"/>
    </row>
    <row r="97" spans="3:5" ht="12.75">
      <c r="C97" s="89">
        <v>1010</v>
      </c>
      <c r="D97" s="91">
        <v>3500</v>
      </c>
      <c r="E97" s="91"/>
    </row>
    <row r="98" spans="3:5" ht="12.75">
      <c r="C98" s="89">
        <v>1410</v>
      </c>
      <c r="D98" s="91">
        <v>800</v>
      </c>
      <c r="E98" s="91"/>
    </row>
    <row r="99" spans="3:5" ht="12.75">
      <c r="C99" s="89">
        <v>1750</v>
      </c>
      <c r="D99" s="91">
        <v>1000</v>
      </c>
      <c r="E99" s="91"/>
    </row>
    <row r="100" spans="3:5" ht="12.75">
      <c r="C100" s="89">
        <v>2110</v>
      </c>
      <c r="D100" s="91"/>
      <c r="E100" s="91">
        <v>1000</v>
      </c>
    </row>
    <row r="101" spans="3:5" ht="12.75">
      <c r="C101" s="89">
        <v>3102</v>
      </c>
      <c r="D101" s="91"/>
      <c r="E101" s="91">
        <v>3300</v>
      </c>
    </row>
    <row r="102" spans="3:5" ht="12.75">
      <c r="C102" s="89">
        <v>5720</v>
      </c>
      <c r="D102" s="91"/>
      <c r="E102" s="91">
        <v>1000</v>
      </c>
    </row>
    <row r="103" spans="3:5" ht="13.5" thickBot="1">
      <c r="C103" s="92"/>
      <c r="D103" s="93">
        <f>SUM(D97:D102)</f>
        <v>5300</v>
      </c>
      <c r="E103" s="93">
        <f>SUM(E97:E102)</f>
        <v>5300</v>
      </c>
    </row>
    <row r="104" ht="13.5" thickTop="1"/>
    <row r="108" spans="1:12" ht="12.75">
      <c r="A108" s="55" t="s">
        <v>127</v>
      </c>
      <c r="K108" s="54"/>
      <c r="L108" s="54"/>
    </row>
    <row r="109" spans="11:12" ht="12.75">
      <c r="K109" s="54"/>
      <c r="L109" s="54"/>
    </row>
    <row r="110" spans="1:12" ht="12.75">
      <c r="A110" s="40" t="s">
        <v>192</v>
      </c>
      <c r="K110" s="54"/>
      <c r="L110" s="54"/>
    </row>
    <row r="111" spans="1:12" ht="12.75">
      <c r="A111" s="40" t="s">
        <v>191</v>
      </c>
      <c r="K111" s="54"/>
      <c r="L111" s="54"/>
    </row>
    <row r="112" spans="1:12" ht="12.75">
      <c r="A112" s="40"/>
      <c r="K112" s="54"/>
      <c r="L112" s="54"/>
    </row>
    <row r="113" spans="1:12" ht="12.75">
      <c r="A113" s="40"/>
      <c r="B113" s="81" t="s">
        <v>187</v>
      </c>
      <c r="C113" s="56"/>
      <c r="D113" s="56"/>
      <c r="E113" s="56"/>
      <c r="F113" s="56"/>
      <c r="G113" s="56"/>
      <c r="H113" s="57"/>
      <c r="K113" s="54"/>
      <c r="L113" s="54"/>
    </row>
    <row r="114" spans="1:12" ht="12.75">
      <c r="A114" s="40"/>
      <c r="B114" s="73" t="s">
        <v>189</v>
      </c>
      <c r="C114" s="72"/>
      <c r="D114" s="72"/>
      <c r="E114" s="72"/>
      <c r="F114" s="72"/>
      <c r="G114" s="72"/>
      <c r="H114" s="94"/>
      <c r="K114" s="54"/>
      <c r="L114" s="54"/>
    </row>
    <row r="115" spans="1:12" ht="12.75">
      <c r="A115" s="40"/>
      <c r="B115" s="73"/>
      <c r="C115" s="72"/>
      <c r="D115" s="72"/>
      <c r="E115" s="72"/>
      <c r="F115" s="72"/>
      <c r="G115" s="72"/>
      <c r="H115" s="94"/>
      <c r="K115" s="54"/>
      <c r="L115" s="54"/>
    </row>
    <row r="116" spans="1:12" ht="12.75">
      <c r="A116" s="40"/>
      <c r="B116" s="84" t="s">
        <v>188</v>
      </c>
      <c r="C116" s="72"/>
      <c r="D116" s="72"/>
      <c r="E116" s="72"/>
      <c r="F116" s="72"/>
      <c r="G116" s="72"/>
      <c r="H116" s="94"/>
      <c r="K116" s="54"/>
      <c r="L116" s="54"/>
    </row>
    <row r="117" spans="2:8" ht="12.75">
      <c r="B117" s="73" t="s">
        <v>156</v>
      </c>
      <c r="C117" s="72" t="s">
        <v>155</v>
      </c>
      <c r="D117" s="72"/>
      <c r="E117" s="72"/>
      <c r="F117" s="72"/>
      <c r="G117" s="82">
        <v>1000</v>
      </c>
      <c r="H117" s="83"/>
    </row>
    <row r="118" spans="2:8" ht="12.75">
      <c r="B118" s="58"/>
      <c r="C118" s="95" t="s">
        <v>157</v>
      </c>
      <c r="D118" s="95" t="s">
        <v>128</v>
      </c>
      <c r="E118" s="59"/>
      <c r="F118" s="59"/>
      <c r="G118" s="85"/>
      <c r="H118" s="96">
        <v>1000</v>
      </c>
    </row>
    <row r="119" spans="7:8" ht="12.75">
      <c r="G119" s="54"/>
      <c r="H119" s="54"/>
    </row>
    <row r="120" spans="1:8" ht="12.75">
      <c r="A120" s="40" t="s">
        <v>135</v>
      </c>
      <c r="G120" s="54"/>
      <c r="H120" s="54"/>
    </row>
    <row r="121" spans="1:8" ht="12.75">
      <c r="A121" s="2"/>
      <c r="G121" s="54"/>
      <c r="H121" s="54"/>
    </row>
    <row r="122" spans="1:8" ht="12.75">
      <c r="A122" s="2"/>
      <c r="B122" s="81" t="s">
        <v>187</v>
      </c>
      <c r="C122" s="56"/>
      <c r="D122" s="56"/>
      <c r="E122" s="56"/>
      <c r="F122" s="56"/>
      <c r="G122" s="87"/>
      <c r="H122" s="88"/>
    </row>
    <row r="123" spans="1:8" ht="12.75">
      <c r="A123" s="2"/>
      <c r="B123" s="97" t="s">
        <v>130</v>
      </c>
      <c r="C123" s="98" t="s">
        <v>131</v>
      </c>
      <c r="D123" s="72"/>
      <c r="E123" s="72"/>
      <c r="F123" s="72"/>
      <c r="G123" s="99">
        <v>4300</v>
      </c>
      <c r="H123" s="83"/>
    </row>
    <row r="124" spans="1:8" ht="12.75">
      <c r="A124" s="2"/>
      <c r="B124" s="97"/>
      <c r="C124" s="72" t="s">
        <v>116</v>
      </c>
      <c r="D124" s="72" t="s">
        <v>117</v>
      </c>
      <c r="E124" s="72"/>
      <c r="F124" s="72"/>
      <c r="G124" s="99"/>
      <c r="H124" s="83">
        <v>2800</v>
      </c>
    </row>
    <row r="125" spans="1:8" ht="12.75">
      <c r="A125" s="2"/>
      <c r="B125" s="97"/>
      <c r="C125" s="72" t="s">
        <v>121</v>
      </c>
      <c r="D125" s="72" t="s">
        <v>122</v>
      </c>
      <c r="E125" s="72"/>
      <c r="F125" s="72"/>
      <c r="G125" s="99"/>
      <c r="H125" s="83">
        <v>1500</v>
      </c>
    </row>
    <row r="126" spans="1:8" ht="12.75">
      <c r="A126" s="2"/>
      <c r="B126" s="97"/>
      <c r="C126" s="72"/>
      <c r="D126" s="72"/>
      <c r="E126" s="72"/>
      <c r="F126" s="72"/>
      <c r="G126" s="99"/>
      <c r="H126" s="83"/>
    </row>
    <row r="127" spans="1:8" ht="12.75">
      <c r="A127" s="2"/>
      <c r="B127" s="84" t="s">
        <v>188</v>
      </c>
      <c r="C127" s="72"/>
      <c r="D127" s="72"/>
      <c r="E127" s="72"/>
      <c r="F127" s="72"/>
      <c r="G127" s="99"/>
      <c r="H127" s="83"/>
    </row>
    <row r="128" spans="1:8" ht="12.75">
      <c r="A128" s="2"/>
      <c r="B128" s="100" t="s">
        <v>189</v>
      </c>
      <c r="C128" s="59"/>
      <c r="D128" s="59"/>
      <c r="E128" s="59"/>
      <c r="F128" s="59"/>
      <c r="G128" s="101"/>
      <c r="H128" s="86"/>
    </row>
    <row r="129" spans="7:8" ht="12.75">
      <c r="G129" s="54"/>
      <c r="H129" s="54"/>
    </row>
    <row r="130" spans="1:8" ht="12.75">
      <c r="A130" s="40" t="s">
        <v>194</v>
      </c>
      <c r="G130" s="54"/>
      <c r="H130" s="54"/>
    </row>
    <row r="131" spans="1:8" ht="12.75">
      <c r="A131" s="40" t="s">
        <v>193</v>
      </c>
      <c r="G131" s="54"/>
      <c r="H131" s="54"/>
    </row>
    <row r="132" spans="1:8" ht="12.75">
      <c r="A132" s="40"/>
      <c r="G132" s="54"/>
      <c r="H132" s="54"/>
    </row>
    <row r="133" spans="1:8" ht="12.75">
      <c r="A133" s="40"/>
      <c r="B133" s="102" t="s">
        <v>187</v>
      </c>
      <c r="C133" s="103"/>
      <c r="D133" s="103"/>
      <c r="E133" s="103"/>
      <c r="F133" s="103"/>
      <c r="G133" s="104"/>
      <c r="H133" s="105"/>
    </row>
    <row r="134" spans="2:8" ht="12.75">
      <c r="B134" s="106" t="s">
        <v>119</v>
      </c>
      <c r="C134" s="107" t="s">
        <v>120</v>
      </c>
      <c r="D134" s="107"/>
      <c r="E134" s="107"/>
      <c r="F134" s="107"/>
      <c r="G134" s="108">
        <v>1000</v>
      </c>
      <c r="H134" s="109"/>
    </row>
    <row r="135" spans="2:8" ht="12.75">
      <c r="B135" s="106"/>
      <c r="C135" s="107" t="s">
        <v>143</v>
      </c>
      <c r="D135" s="107" t="s">
        <v>132</v>
      </c>
      <c r="E135" s="107"/>
      <c r="F135" s="107"/>
      <c r="G135" s="108"/>
      <c r="H135" s="109">
        <v>1000</v>
      </c>
    </row>
    <row r="136" spans="2:8" ht="12.75">
      <c r="B136" s="106"/>
      <c r="C136" s="107"/>
      <c r="D136" s="107"/>
      <c r="E136" s="107"/>
      <c r="F136" s="107"/>
      <c r="G136" s="108"/>
      <c r="H136" s="109"/>
    </row>
    <row r="137" spans="2:8" ht="12.75">
      <c r="B137" s="110" t="s">
        <v>188</v>
      </c>
      <c r="C137" s="107"/>
      <c r="D137" s="107"/>
      <c r="E137" s="107"/>
      <c r="F137" s="107"/>
      <c r="G137" s="108"/>
      <c r="H137" s="109"/>
    </row>
    <row r="138" spans="2:8" ht="12.75">
      <c r="B138" s="111" t="s">
        <v>189</v>
      </c>
      <c r="C138" s="112"/>
      <c r="D138" s="112"/>
      <c r="E138" s="112"/>
      <c r="F138" s="112"/>
      <c r="G138" s="113"/>
      <c r="H138" s="114"/>
    </row>
    <row r="139" spans="7:8" ht="12.75">
      <c r="G139" s="54"/>
      <c r="H139" s="54"/>
    </row>
    <row r="140" spans="7:8" ht="12.75">
      <c r="G140" s="54"/>
      <c r="H140" s="54"/>
    </row>
    <row r="141" spans="1:8" ht="12.75">
      <c r="A141" s="40" t="s">
        <v>196</v>
      </c>
      <c r="G141" s="54"/>
      <c r="H141" s="54"/>
    </row>
    <row r="142" spans="1:8" ht="12.75">
      <c r="A142" s="40" t="s">
        <v>195</v>
      </c>
      <c r="G142" s="54"/>
      <c r="H142" s="54"/>
    </row>
    <row r="143" spans="1:8" ht="12.75">
      <c r="A143" s="40"/>
      <c r="G143" s="54"/>
      <c r="H143" s="54"/>
    </row>
    <row r="144" spans="1:8" ht="12.75">
      <c r="A144" s="40"/>
      <c r="B144" s="81" t="s">
        <v>187</v>
      </c>
      <c r="C144" s="56"/>
      <c r="D144" s="56"/>
      <c r="E144" s="56"/>
      <c r="F144" s="56"/>
      <c r="G144" s="87"/>
      <c r="H144" s="88"/>
    </row>
    <row r="145" spans="1:10" ht="12.75">
      <c r="A145" s="2"/>
      <c r="B145" s="73" t="s">
        <v>114</v>
      </c>
      <c r="C145" s="72" t="s">
        <v>115</v>
      </c>
      <c r="D145" s="72"/>
      <c r="E145" s="72"/>
      <c r="F145" s="72"/>
      <c r="G145" s="82">
        <v>1000</v>
      </c>
      <c r="H145" s="83"/>
      <c r="J145" s="54"/>
    </row>
    <row r="146" spans="2:8" ht="12.75">
      <c r="B146" s="73"/>
      <c r="C146" s="72" t="s">
        <v>140</v>
      </c>
      <c r="D146" s="72" t="s">
        <v>134</v>
      </c>
      <c r="E146" s="72"/>
      <c r="F146" s="72"/>
      <c r="G146" s="72"/>
      <c r="H146" s="83">
        <v>1000</v>
      </c>
    </row>
    <row r="147" spans="2:8" ht="12.75">
      <c r="B147" s="73"/>
      <c r="C147" s="72"/>
      <c r="D147" s="72"/>
      <c r="E147" s="72"/>
      <c r="F147" s="72"/>
      <c r="G147" s="72"/>
      <c r="H147" s="83"/>
    </row>
    <row r="148" spans="2:8" ht="12.75">
      <c r="B148" s="84" t="s">
        <v>188</v>
      </c>
      <c r="C148" s="72"/>
      <c r="D148" s="72"/>
      <c r="E148" s="72"/>
      <c r="F148" s="72"/>
      <c r="G148" s="72"/>
      <c r="H148" s="83"/>
    </row>
    <row r="149" spans="2:8" ht="12.75">
      <c r="B149" s="58" t="s">
        <v>189</v>
      </c>
      <c r="C149" s="59"/>
      <c r="D149" s="59"/>
      <c r="E149" s="59"/>
      <c r="F149" s="59"/>
      <c r="G149" s="59"/>
      <c r="H149" s="86"/>
    </row>
    <row r="150" spans="7:8" ht="12.75">
      <c r="G150" s="54"/>
      <c r="H150" s="54"/>
    </row>
    <row r="151" spans="1:8" ht="12.75">
      <c r="A151" s="40" t="s">
        <v>197</v>
      </c>
      <c r="G151" s="54"/>
      <c r="H151" s="54"/>
    </row>
    <row r="152" spans="1:8" ht="12.75">
      <c r="A152" s="40" t="s">
        <v>280</v>
      </c>
      <c r="G152" s="54"/>
      <c r="H152" s="54"/>
    </row>
    <row r="153" spans="1:8" ht="12.75">
      <c r="A153" s="40"/>
      <c r="G153" s="54"/>
      <c r="H153" s="54"/>
    </row>
    <row r="154" spans="1:8" ht="12.75">
      <c r="A154" s="40"/>
      <c r="B154" s="81" t="s">
        <v>187</v>
      </c>
      <c r="C154" s="56"/>
      <c r="D154" s="56"/>
      <c r="E154" s="56"/>
      <c r="F154" s="56"/>
      <c r="G154" s="87"/>
      <c r="H154" s="88"/>
    </row>
    <row r="155" spans="1:10" ht="12.75">
      <c r="A155" s="2"/>
      <c r="B155" s="73" t="s">
        <v>125</v>
      </c>
      <c r="C155" s="72" t="s">
        <v>198</v>
      </c>
      <c r="D155" s="72"/>
      <c r="E155" s="72"/>
      <c r="F155" s="72"/>
      <c r="G155" s="82">
        <v>800</v>
      </c>
      <c r="H155" s="83"/>
      <c r="J155" s="54"/>
    </row>
    <row r="156" spans="1:10" ht="12.75">
      <c r="A156" s="2"/>
      <c r="B156" s="73"/>
      <c r="C156" s="72" t="s">
        <v>181</v>
      </c>
      <c r="D156" s="72"/>
      <c r="E156" s="72"/>
      <c r="F156" s="72"/>
      <c r="G156" s="82"/>
      <c r="H156" s="83"/>
      <c r="J156" s="54"/>
    </row>
    <row r="157" spans="2:8" ht="12.75">
      <c r="B157" s="73"/>
      <c r="C157" s="72" t="s">
        <v>141</v>
      </c>
      <c r="D157" s="72" t="s">
        <v>199</v>
      </c>
      <c r="E157" s="72"/>
      <c r="F157" s="72"/>
      <c r="G157" s="72"/>
      <c r="H157" s="83">
        <v>800</v>
      </c>
    </row>
    <row r="158" spans="2:8" ht="12.75">
      <c r="B158" s="73"/>
      <c r="C158" s="72"/>
      <c r="D158" s="72" t="s">
        <v>181</v>
      </c>
      <c r="E158" s="72"/>
      <c r="F158" s="72"/>
      <c r="G158" s="72"/>
      <c r="H158" s="83"/>
    </row>
    <row r="159" spans="2:8" ht="12.75">
      <c r="B159" s="73"/>
      <c r="C159" s="72"/>
      <c r="D159" s="72"/>
      <c r="E159" s="72"/>
      <c r="F159" s="72"/>
      <c r="G159" s="72"/>
      <c r="H159" s="83"/>
    </row>
    <row r="160" spans="2:8" ht="12.75">
      <c r="B160" s="84" t="s">
        <v>188</v>
      </c>
      <c r="C160" s="72"/>
      <c r="D160" s="72"/>
      <c r="E160" s="72"/>
      <c r="F160" s="72"/>
      <c r="G160" s="72"/>
      <c r="H160" s="83"/>
    </row>
    <row r="161" spans="2:8" ht="12.75">
      <c r="B161" s="58" t="s">
        <v>189</v>
      </c>
      <c r="C161" s="59"/>
      <c r="D161" s="59"/>
      <c r="E161" s="59"/>
      <c r="F161" s="59"/>
      <c r="G161" s="59"/>
      <c r="H161" s="86"/>
    </row>
    <row r="163" spans="1:8" ht="12.75">
      <c r="A163" s="40" t="s">
        <v>161</v>
      </c>
      <c r="G163" s="54"/>
      <c r="H163" s="54"/>
    </row>
    <row r="164" spans="1:8" ht="12.75">
      <c r="A164" s="40"/>
      <c r="G164" s="54"/>
      <c r="H164" s="54"/>
    </row>
    <row r="165" spans="1:8" ht="12.75">
      <c r="A165" s="40"/>
      <c r="B165" s="81" t="s">
        <v>187</v>
      </c>
      <c r="C165" s="56"/>
      <c r="D165" s="56"/>
      <c r="E165" s="56"/>
      <c r="F165" s="56"/>
      <c r="G165" s="87"/>
      <c r="H165" s="88"/>
    </row>
    <row r="166" spans="1:8" ht="12.75">
      <c r="A166" s="40"/>
      <c r="B166" s="73" t="s">
        <v>189</v>
      </c>
      <c r="C166" s="72"/>
      <c r="D166" s="72"/>
      <c r="E166" s="72"/>
      <c r="F166" s="72"/>
      <c r="G166" s="82"/>
      <c r="H166" s="83"/>
    </row>
    <row r="167" spans="1:8" ht="12.75">
      <c r="A167" s="40"/>
      <c r="B167" s="73"/>
      <c r="C167" s="72"/>
      <c r="D167" s="72"/>
      <c r="E167" s="72"/>
      <c r="F167" s="72"/>
      <c r="G167" s="82"/>
      <c r="H167" s="83"/>
    </row>
    <row r="168" spans="1:8" ht="12.75">
      <c r="A168" s="40"/>
      <c r="B168" s="84" t="s">
        <v>188</v>
      </c>
      <c r="C168" s="72"/>
      <c r="D168" s="72"/>
      <c r="E168" s="72"/>
      <c r="F168" s="72"/>
      <c r="G168" s="82"/>
      <c r="H168" s="83"/>
    </row>
    <row r="169" spans="2:8" ht="12.75">
      <c r="B169" s="73" t="s">
        <v>158</v>
      </c>
      <c r="C169" s="72" t="s">
        <v>153</v>
      </c>
      <c r="D169" s="72"/>
      <c r="E169" s="72"/>
      <c r="F169" s="72"/>
      <c r="G169" s="115">
        <v>3300</v>
      </c>
      <c r="H169" s="116"/>
    </row>
    <row r="170" spans="2:8" ht="12.75">
      <c r="B170" s="58"/>
      <c r="C170" s="59" t="s">
        <v>159</v>
      </c>
      <c r="D170" s="59" t="s">
        <v>160</v>
      </c>
      <c r="E170" s="59"/>
      <c r="F170" s="59"/>
      <c r="G170" s="117"/>
      <c r="H170" s="118">
        <v>3300</v>
      </c>
    </row>
    <row r="173" spans="3:5" ht="12.75">
      <c r="C173" s="158" t="s">
        <v>200</v>
      </c>
      <c r="D173" s="158"/>
      <c r="E173" s="158"/>
    </row>
    <row r="175" spans="3:5" ht="12.75">
      <c r="C175" s="74"/>
      <c r="D175" s="74" t="s">
        <v>171</v>
      </c>
      <c r="E175" s="74" t="s">
        <v>172</v>
      </c>
    </row>
    <row r="176" spans="3:5" ht="12.75">
      <c r="C176" s="75" t="s">
        <v>173</v>
      </c>
      <c r="D176" s="90"/>
      <c r="E176" s="90"/>
    </row>
    <row r="177" spans="3:5" ht="12.75">
      <c r="C177" s="89">
        <v>4201</v>
      </c>
      <c r="D177" s="91">
        <v>4300</v>
      </c>
      <c r="E177" s="91"/>
    </row>
    <row r="178" spans="3:5" ht="12.75">
      <c r="C178" s="89">
        <v>4450</v>
      </c>
      <c r="D178" s="91"/>
      <c r="E178" s="91">
        <v>1500</v>
      </c>
    </row>
    <row r="179" spans="3:5" ht="12.75">
      <c r="C179" s="89">
        <v>4801</v>
      </c>
      <c r="D179" s="91"/>
      <c r="E179" s="91">
        <v>1000</v>
      </c>
    </row>
    <row r="180" spans="3:5" ht="12.75">
      <c r="C180" s="89">
        <v>4802</v>
      </c>
      <c r="D180" s="91"/>
      <c r="E180" s="91">
        <v>800</v>
      </c>
    </row>
    <row r="181" spans="3:5" ht="12.75">
      <c r="C181" s="89">
        <v>4901</v>
      </c>
      <c r="D181" s="91"/>
      <c r="E181" s="91">
        <v>1000</v>
      </c>
    </row>
    <row r="182" spans="3:5" ht="13.5" thickBot="1">
      <c r="C182" s="75" t="s">
        <v>174</v>
      </c>
      <c r="D182" s="93">
        <f>SUM(D177:D181)</f>
        <v>4300</v>
      </c>
      <c r="E182" s="93">
        <f>SUM(E177:E181)</f>
        <v>4300</v>
      </c>
    </row>
    <row r="183" spans="3:5" ht="13.5" thickTop="1">
      <c r="C183" s="89"/>
      <c r="D183" s="91"/>
      <c r="E183" s="91"/>
    </row>
    <row r="184" spans="3:5" ht="12.75">
      <c r="C184" s="75" t="s">
        <v>175</v>
      </c>
      <c r="D184" s="91"/>
      <c r="E184" s="91"/>
    </row>
    <row r="185" spans="3:5" ht="12.75">
      <c r="C185" s="89">
        <v>1010</v>
      </c>
      <c r="D185" s="91">
        <v>3500</v>
      </c>
      <c r="E185" s="91"/>
    </row>
    <row r="186" spans="3:5" ht="12.75">
      <c r="C186" s="89">
        <v>1410</v>
      </c>
      <c r="D186" s="91">
        <v>800</v>
      </c>
      <c r="E186" s="91"/>
    </row>
    <row r="187" spans="3:5" ht="12.75">
      <c r="C187" s="89">
        <v>1750</v>
      </c>
      <c r="D187" s="91">
        <v>1000</v>
      </c>
      <c r="E187" s="91"/>
    </row>
    <row r="188" spans="3:5" ht="12.75">
      <c r="C188" s="89">
        <v>2110</v>
      </c>
      <c r="D188" s="91"/>
      <c r="E188" s="91">
        <v>1000</v>
      </c>
    </row>
    <row r="189" spans="3:5" ht="12.75">
      <c r="C189" s="89">
        <v>3100</v>
      </c>
      <c r="D189" s="91"/>
      <c r="E189" s="91">
        <v>3300</v>
      </c>
    </row>
    <row r="190" spans="3:5" ht="12.75">
      <c r="C190" s="89">
        <v>3310</v>
      </c>
      <c r="D190" s="91"/>
      <c r="E190" s="91">
        <v>1000</v>
      </c>
    </row>
    <row r="191" spans="3:5" ht="13.5" thickBot="1">
      <c r="C191" s="92"/>
      <c r="D191" s="93">
        <f>SUM(D185:D190)</f>
        <v>5300</v>
      </c>
      <c r="E191" s="93">
        <f>SUM(E185:E190)</f>
        <v>5300</v>
      </c>
    </row>
    <row r="192" ht="13.5" thickTop="1"/>
    <row r="194" spans="1:8" ht="12.75">
      <c r="A194" s="166" t="s">
        <v>1</v>
      </c>
      <c r="B194" s="167"/>
      <c r="C194" s="167"/>
      <c r="D194" s="167"/>
      <c r="E194" s="167"/>
      <c r="F194" s="167"/>
      <c r="G194" s="167"/>
      <c r="H194" s="168"/>
    </row>
    <row r="195" spans="1:8" ht="12.75">
      <c r="A195" s="73"/>
      <c r="B195" s="72"/>
      <c r="C195" s="72"/>
      <c r="D195" s="72"/>
      <c r="E195" s="72"/>
      <c r="F195" s="72"/>
      <c r="H195" s="5" t="s">
        <v>2</v>
      </c>
    </row>
    <row r="196" spans="1:8" ht="12.75">
      <c r="A196" s="73"/>
      <c r="B196" s="72"/>
      <c r="C196" s="72"/>
      <c r="D196" s="72"/>
      <c r="E196" s="72"/>
      <c r="F196" s="72"/>
      <c r="H196" s="5" t="s">
        <v>3</v>
      </c>
    </row>
    <row r="197" spans="1:8" ht="12.75">
      <c r="A197" s="121" t="s">
        <v>4</v>
      </c>
      <c r="B197" s="72"/>
      <c r="C197" s="72"/>
      <c r="D197" s="72"/>
      <c r="E197" s="72"/>
      <c r="F197" s="72"/>
      <c r="H197" s="6"/>
    </row>
    <row r="198" spans="1:8" ht="12.75">
      <c r="A198" s="119" t="s">
        <v>5</v>
      </c>
      <c r="B198" s="72"/>
      <c r="C198" s="72"/>
      <c r="D198" s="72"/>
      <c r="E198" s="72"/>
      <c r="F198" s="72"/>
      <c r="H198" s="7"/>
    </row>
    <row r="199" spans="1:8" ht="12.75">
      <c r="A199" s="120" t="s">
        <v>281</v>
      </c>
      <c r="B199" s="72"/>
      <c r="C199" s="72"/>
      <c r="D199" s="72"/>
      <c r="E199" s="72"/>
      <c r="F199" s="72"/>
      <c r="H199" s="7">
        <v>1500</v>
      </c>
    </row>
    <row r="200" spans="1:8" ht="13.5" thickBot="1">
      <c r="A200" s="121" t="s">
        <v>6</v>
      </c>
      <c r="B200" s="72"/>
      <c r="C200" s="72"/>
      <c r="D200" s="72"/>
      <c r="E200" s="72"/>
      <c r="F200" s="72"/>
      <c r="H200" s="8">
        <f>SUM(H198:H199)</f>
        <v>1500</v>
      </c>
    </row>
    <row r="201" spans="1:8" ht="13.5" thickTop="1">
      <c r="A201" s="119"/>
      <c r="B201" s="72"/>
      <c r="C201" s="72"/>
      <c r="D201" s="72"/>
      <c r="E201" s="72"/>
      <c r="F201" s="72"/>
      <c r="H201" s="7"/>
    </row>
    <row r="202" spans="1:8" ht="12.75">
      <c r="A202" s="121" t="s">
        <v>7</v>
      </c>
      <c r="B202" s="72"/>
      <c r="C202" s="72"/>
      <c r="D202" s="72"/>
      <c r="E202" s="72"/>
      <c r="F202" s="72"/>
      <c r="H202" s="7"/>
    </row>
    <row r="203" spans="1:8" ht="12.75">
      <c r="A203" s="119" t="s">
        <v>8</v>
      </c>
      <c r="B203" s="72"/>
      <c r="C203" s="72"/>
      <c r="D203" s="72"/>
      <c r="E203" s="72"/>
      <c r="F203" s="72"/>
      <c r="H203" s="7"/>
    </row>
    <row r="204" spans="1:8" ht="12.75">
      <c r="A204" s="120" t="s">
        <v>202</v>
      </c>
      <c r="B204" s="72"/>
      <c r="C204" s="72"/>
      <c r="D204" s="72"/>
      <c r="E204" s="72"/>
      <c r="F204" s="72"/>
      <c r="H204" s="7">
        <v>1500</v>
      </c>
    </row>
    <row r="205" spans="1:8" ht="13.5" thickBot="1">
      <c r="A205" s="121" t="s">
        <v>9</v>
      </c>
      <c r="B205" s="72"/>
      <c r="C205" s="72"/>
      <c r="D205" s="72"/>
      <c r="E205" s="72"/>
      <c r="F205" s="72"/>
      <c r="H205" s="8">
        <f>SUM(H203:H204)</f>
        <v>1500</v>
      </c>
    </row>
    <row r="206" spans="1:8" ht="13.5" thickTop="1">
      <c r="A206" s="119"/>
      <c r="B206" s="72"/>
      <c r="C206" s="72"/>
      <c r="D206" s="72"/>
      <c r="E206" s="72"/>
      <c r="F206" s="72"/>
      <c r="H206" s="7"/>
    </row>
    <row r="207" spans="1:8" ht="12.75">
      <c r="A207" s="121" t="s">
        <v>10</v>
      </c>
      <c r="B207" s="72"/>
      <c r="C207" s="72"/>
      <c r="D207" s="72"/>
      <c r="E207" s="72"/>
      <c r="F207" s="72"/>
      <c r="H207" s="7"/>
    </row>
    <row r="208" spans="1:8" ht="12.75">
      <c r="A208" s="119" t="s">
        <v>273</v>
      </c>
      <c r="B208" s="72"/>
      <c r="C208" s="72"/>
      <c r="D208" s="72"/>
      <c r="E208" s="72"/>
      <c r="F208" s="72"/>
      <c r="H208" s="7">
        <v>2000</v>
      </c>
    </row>
    <row r="209" spans="1:8" ht="12.75">
      <c r="A209" s="119" t="s">
        <v>214</v>
      </c>
      <c r="B209" s="72"/>
      <c r="C209" s="72"/>
      <c r="D209" s="72"/>
      <c r="E209" s="72"/>
      <c r="F209" s="72"/>
      <c r="H209" s="7"/>
    </row>
    <row r="210" spans="1:8" ht="12.75">
      <c r="A210" s="120" t="s">
        <v>203</v>
      </c>
      <c r="B210" s="72"/>
      <c r="C210" s="72"/>
      <c r="D210" s="72"/>
      <c r="E210" s="72"/>
      <c r="F210" s="72"/>
      <c r="H210" s="7">
        <v>1000</v>
      </c>
    </row>
    <row r="211" spans="1:8" ht="12.75">
      <c r="A211" s="122" t="s">
        <v>204</v>
      </c>
      <c r="B211" s="59"/>
      <c r="C211" s="59"/>
      <c r="D211" s="59"/>
      <c r="E211" s="59"/>
      <c r="F211" s="59"/>
      <c r="G211" s="60"/>
      <c r="H211" s="123">
        <v>1000</v>
      </c>
    </row>
    <row r="214" spans="1:5" ht="12.75">
      <c r="A214" s="158" t="s">
        <v>51</v>
      </c>
      <c r="B214" s="158"/>
      <c r="C214" s="158"/>
      <c r="D214" s="158"/>
      <c r="E214" s="158"/>
    </row>
    <row r="216" spans="1:5" ht="12.75">
      <c r="A216" s="3">
        <v>1</v>
      </c>
      <c r="B216" s="3">
        <v>5</v>
      </c>
      <c r="C216" s="3">
        <v>9</v>
      </c>
      <c r="D216" s="3">
        <v>10</v>
      </c>
      <c r="E216" s="3">
        <v>11</v>
      </c>
    </row>
    <row r="217" spans="1:5" ht="51">
      <c r="A217" s="4" t="s">
        <v>52</v>
      </c>
      <c r="B217" s="4" t="s">
        <v>53</v>
      </c>
      <c r="C217" s="4" t="s">
        <v>54</v>
      </c>
      <c r="D217" s="4" t="s">
        <v>55</v>
      </c>
      <c r="E217" s="4" t="s">
        <v>56</v>
      </c>
    </row>
    <row r="218" spans="2:5" ht="12.75">
      <c r="B218" s="69"/>
      <c r="C218" s="69"/>
      <c r="D218" s="69"/>
      <c r="E218" s="69"/>
    </row>
    <row r="219" spans="1:5" ht="12.75">
      <c r="A219" t="s">
        <v>57</v>
      </c>
      <c r="B219" s="69">
        <v>3500</v>
      </c>
      <c r="C219" s="69">
        <v>1000</v>
      </c>
      <c r="D219" s="69">
        <v>1000</v>
      </c>
      <c r="E219" s="69">
        <v>1500</v>
      </c>
    </row>
    <row r="220" spans="2:5" ht="12.75">
      <c r="B220" s="69"/>
      <c r="C220" s="69"/>
      <c r="D220" s="69"/>
      <c r="E220" s="69"/>
    </row>
    <row r="221" spans="2:5" ht="12.75">
      <c r="B221" s="154">
        <v>1010</v>
      </c>
      <c r="C221" s="71" t="s">
        <v>58</v>
      </c>
      <c r="D221" s="71" t="s">
        <v>59</v>
      </c>
      <c r="E221" s="71" t="s">
        <v>282</v>
      </c>
    </row>
    <row r="224" spans="1:8" ht="12.75">
      <c r="A224" s="158" t="s">
        <v>201</v>
      </c>
      <c r="B224" s="158"/>
      <c r="C224" s="158"/>
      <c r="D224" s="158"/>
      <c r="E224" s="158"/>
      <c r="F224" s="158"/>
      <c r="G224" s="158"/>
      <c r="H224" s="158"/>
    </row>
    <row r="226" spans="1:10" ht="12.75">
      <c r="A226" s="2" t="s">
        <v>96</v>
      </c>
      <c r="B226" s="40"/>
      <c r="C226" s="40"/>
      <c r="D226" s="40"/>
      <c r="E226" s="40"/>
      <c r="F226" s="40"/>
      <c r="G226" s="40"/>
      <c r="H226" s="40"/>
      <c r="J226" s="41"/>
    </row>
    <row r="227" spans="1:8" ht="12.75">
      <c r="A227" s="40">
        <v>1000</v>
      </c>
      <c r="B227" s="40" t="s">
        <v>97</v>
      </c>
      <c r="C227" s="40"/>
      <c r="D227" s="40"/>
      <c r="E227" s="40"/>
      <c r="F227" s="40"/>
      <c r="G227" s="40"/>
      <c r="H227" s="41">
        <v>0</v>
      </c>
    </row>
    <row r="228" spans="1:8" ht="12.75">
      <c r="A228" s="40"/>
      <c r="B228" s="40"/>
      <c r="C228" s="40"/>
      <c r="D228" s="40"/>
      <c r="E228" s="40"/>
      <c r="F228" s="40"/>
      <c r="G228" s="40"/>
      <c r="H228" s="41"/>
    </row>
    <row r="229" spans="1:8" ht="12.75">
      <c r="A229" s="2" t="s">
        <v>98</v>
      </c>
      <c r="B229" s="40"/>
      <c r="C229" s="40"/>
      <c r="D229" s="40"/>
      <c r="E229" s="40"/>
      <c r="F229" s="40"/>
      <c r="G229" s="40"/>
      <c r="H229" s="41"/>
    </row>
    <row r="230" spans="1:8" ht="12.75">
      <c r="A230" s="40">
        <v>2140</v>
      </c>
      <c r="B230" s="40" t="s">
        <v>165</v>
      </c>
      <c r="C230" s="40"/>
      <c r="D230" s="40"/>
      <c r="E230" s="40"/>
      <c r="F230" s="40"/>
      <c r="G230" s="40"/>
      <c r="H230" s="41">
        <v>0</v>
      </c>
    </row>
    <row r="231" spans="1:8" ht="12.75">
      <c r="A231" s="40">
        <v>2200</v>
      </c>
      <c r="B231" s="40" t="s">
        <v>99</v>
      </c>
      <c r="C231" s="40"/>
      <c r="D231" s="40"/>
      <c r="E231" s="40"/>
      <c r="F231" s="40"/>
      <c r="G231" s="40"/>
      <c r="H231" s="41">
        <v>1500</v>
      </c>
    </row>
    <row r="232" spans="1:9" ht="12.75">
      <c r="A232" s="40">
        <v>2221</v>
      </c>
      <c r="B232" s="42" t="s">
        <v>100</v>
      </c>
      <c r="C232" s="40"/>
      <c r="D232" s="40"/>
      <c r="E232" s="40"/>
      <c r="F232" s="40"/>
      <c r="G232" s="40"/>
      <c r="H232" s="41">
        <v>0</v>
      </c>
      <c r="I232" s="40"/>
    </row>
    <row r="233" spans="1:9" ht="12.75">
      <c r="A233" s="43">
        <v>2390</v>
      </c>
      <c r="B233" s="42" t="s">
        <v>101</v>
      </c>
      <c r="C233" s="40"/>
      <c r="D233" s="40"/>
      <c r="E233" s="40"/>
      <c r="F233" s="40"/>
      <c r="G233" s="40"/>
      <c r="H233" s="41">
        <v>1500</v>
      </c>
      <c r="I233" s="40"/>
    </row>
    <row r="234" spans="1:9" ht="12.75">
      <c r="A234" s="40">
        <v>2395</v>
      </c>
      <c r="B234" s="40" t="s">
        <v>102</v>
      </c>
      <c r="C234" s="40"/>
      <c r="D234" s="40"/>
      <c r="E234" s="40"/>
      <c r="F234" s="40"/>
      <c r="G234" s="40"/>
      <c r="H234" s="41">
        <v>0</v>
      </c>
      <c r="I234" s="40"/>
    </row>
    <row r="235" spans="1:9" ht="12.75">
      <c r="A235" s="40">
        <v>2440</v>
      </c>
      <c r="B235" s="40" t="s">
        <v>210</v>
      </c>
      <c r="C235" s="40"/>
      <c r="D235" s="40"/>
      <c r="E235" s="40"/>
      <c r="F235" s="40"/>
      <c r="G235" s="40"/>
      <c r="H235" s="41">
        <v>1500</v>
      </c>
      <c r="I235" s="40"/>
    </row>
    <row r="236" spans="1:8" ht="12.75">
      <c r="A236" s="40"/>
      <c r="B236" s="40"/>
      <c r="C236" s="40"/>
      <c r="D236" s="40"/>
      <c r="E236" s="40"/>
      <c r="F236" s="40"/>
      <c r="G236" s="40"/>
      <c r="H236" s="41"/>
    </row>
    <row r="237" spans="1:9" ht="12.75">
      <c r="A237" s="44" t="s">
        <v>103</v>
      </c>
      <c r="B237" s="40"/>
      <c r="C237" s="40"/>
      <c r="D237" s="40"/>
      <c r="E237" s="40"/>
      <c r="F237" s="40"/>
      <c r="G237" s="40"/>
      <c r="H237" s="41"/>
      <c r="I237" s="40"/>
    </row>
    <row r="238" spans="1:9" ht="12.75">
      <c r="A238" s="45">
        <v>4000</v>
      </c>
      <c r="B238" s="46" t="s">
        <v>162</v>
      </c>
      <c r="C238" s="40"/>
      <c r="D238" s="40"/>
      <c r="E238" s="40"/>
      <c r="F238" s="40"/>
      <c r="G238" s="40"/>
      <c r="H238" s="41">
        <v>0</v>
      </c>
      <c r="I238" s="40"/>
    </row>
    <row r="239" spans="1:9" ht="12.75">
      <c r="A239" s="47">
        <v>4200</v>
      </c>
      <c r="B239" s="48" t="s">
        <v>163</v>
      </c>
      <c r="C239" s="40"/>
      <c r="D239" s="40"/>
      <c r="E239" s="40"/>
      <c r="F239" s="40"/>
      <c r="G239" s="40"/>
      <c r="H239" s="41">
        <v>1500</v>
      </c>
      <c r="I239" s="40"/>
    </row>
    <row r="240" spans="1:9" ht="12.75">
      <c r="A240" s="47">
        <v>4300</v>
      </c>
      <c r="B240" s="42" t="s">
        <v>164</v>
      </c>
      <c r="C240" s="40"/>
      <c r="D240" s="47"/>
      <c r="E240" s="40"/>
      <c r="F240" s="40"/>
      <c r="G240" s="40"/>
      <c r="H240" s="41">
        <v>1500</v>
      </c>
      <c r="I240" s="40"/>
    </row>
    <row r="241" spans="1:8" ht="12.75">
      <c r="A241" s="40"/>
      <c r="B241" s="40"/>
      <c r="C241" s="40"/>
      <c r="D241" s="40"/>
      <c r="E241" s="40"/>
      <c r="F241" s="40"/>
      <c r="G241" s="40"/>
      <c r="H241" s="41"/>
    </row>
    <row r="242" spans="1:9" ht="12.75">
      <c r="A242" s="49" t="s">
        <v>104</v>
      </c>
      <c r="B242" s="40"/>
      <c r="C242" s="40"/>
      <c r="D242" s="40"/>
      <c r="E242" s="40"/>
      <c r="F242" s="40"/>
      <c r="G242" s="40"/>
      <c r="H242" s="41"/>
      <c r="I242" s="40"/>
    </row>
    <row r="243" spans="1:9" ht="12.75">
      <c r="A243" s="47">
        <v>7240</v>
      </c>
      <c r="B243" s="47" t="s">
        <v>166</v>
      </c>
      <c r="C243" s="40"/>
      <c r="D243" s="40"/>
      <c r="E243" s="40"/>
      <c r="F243" s="40"/>
      <c r="G243" s="40"/>
      <c r="H243" s="41">
        <v>0</v>
      </c>
      <c r="I243" s="40"/>
    </row>
    <row r="244" spans="1:9" ht="12.75">
      <c r="A244" s="47">
        <v>7310</v>
      </c>
      <c r="B244" s="47" t="s">
        <v>105</v>
      </c>
      <c r="C244" s="40"/>
      <c r="D244" s="40"/>
      <c r="E244" s="40"/>
      <c r="F244" s="40"/>
      <c r="G244" s="40"/>
      <c r="H244" s="41">
        <v>0</v>
      </c>
      <c r="I244" s="40"/>
    </row>
    <row r="245" spans="1:9" ht="12.75">
      <c r="A245" s="47">
        <v>7320</v>
      </c>
      <c r="B245" s="42" t="s">
        <v>106</v>
      </c>
      <c r="C245" s="40"/>
      <c r="D245" s="40"/>
      <c r="E245" s="40"/>
      <c r="F245" s="40"/>
      <c r="G245" s="40"/>
      <c r="H245" s="41">
        <v>0</v>
      </c>
      <c r="I245" s="40"/>
    </row>
    <row r="246" spans="1:9" ht="12.75">
      <c r="A246" s="47">
        <v>7332</v>
      </c>
      <c r="B246" s="42" t="s">
        <v>215</v>
      </c>
      <c r="C246" s="40"/>
      <c r="D246" s="40"/>
      <c r="E246" s="40"/>
      <c r="F246" s="40"/>
      <c r="G246" s="40"/>
      <c r="H246" s="41">
        <v>2000</v>
      </c>
      <c r="I246" s="40"/>
    </row>
    <row r="247" spans="1:9" ht="12.75">
      <c r="A247" s="47">
        <v>7400</v>
      </c>
      <c r="B247" s="46" t="s">
        <v>107</v>
      </c>
      <c r="C247" s="40"/>
      <c r="D247" s="40"/>
      <c r="E247" s="40"/>
      <c r="F247" s="40"/>
      <c r="G247" s="40"/>
      <c r="H247" s="41">
        <v>0</v>
      </c>
      <c r="I247" s="40"/>
    </row>
    <row r="248" spans="1:9" ht="12.75">
      <c r="A248" s="47">
        <v>7440</v>
      </c>
      <c r="B248" s="47" t="s">
        <v>167</v>
      </c>
      <c r="C248" s="40"/>
      <c r="D248" s="40"/>
      <c r="E248" s="40"/>
      <c r="F248" s="40"/>
      <c r="G248" s="40"/>
      <c r="H248" s="41">
        <v>2000</v>
      </c>
      <c r="I248" s="40"/>
    </row>
    <row r="249" spans="1:9" ht="12.75">
      <c r="A249" s="47"/>
      <c r="B249" s="47"/>
      <c r="C249" s="40"/>
      <c r="D249" s="40"/>
      <c r="E249" s="40"/>
      <c r="F249" s="40"/>
      <c r="G249" s="40"/>
      <c r="H249" s="41"/>
      <c r="I249" s="40"/>
    </row>
    <row r="250" spans="1:9" ht="12.75">
      <c r="A250" s="50" t="s">
        <v>94</v>
      </c>
      <c r="B250" s="48"/>
      <c r="C250" s="40"/>
      <c r="D250" s="40"/>
      <c r="E250" s="40"/>
      <c r="F250" s="40"/>
      <c r="G250" s="40"/>
      <c r="H250" s="41"/>
      <c r="I250" s="40"/>
    </row>
    <row r="251" spans="1:9" ht="12.75">
      <c r="A251" s="51" t="s">
        <v>108</v>
      </c>
      <c r="B251" s="42" t="s">
        <v>109</v>
      </c>
      <c r="C251" s="40"/>
      <c r="D251" s="40"/>
      <c r="E251" s="40"/>
      <c r="F251" s="40"/>
      <c r="G251" s="40"/>
      <c r="H251" s="41">
        <v>0</v>
      </c>
      <c r="I251" s="40"/>
    </row>
    <row r="252" spans="1:9" ht="12.75">
      <c r="A252" s="52">
        <v>8700</v>
      </c>
      <c r="B252" s="42" t="s">
        <v>110</v>
      </c>
      <c r="C252" s="40"/>
      <c r="D252" s="40"/>
      <c r="E252" s="40"/>
      <c r="F252" s="40"/>
      <c r="G252" s="40"/>
      <c r="H252" s="41">
        <v>0</v>
      </c>
      <c r="I252" s="40"/>
    </row>
    <row r="253" spans="1:9" ht="12.75">
      <c r="A253" s="2"/>
      <c r="B253" s="40"/>
      <c r="C253" s="40"/>
      <c r="D253" s="40"/>
      <c r="E253" s="40"/>
      <c r="F253" s="40"/>
      <c r="G253" s="40"/>
      <c r="H253" s="41"/>
      <c r="I253" s="40"/>
    </row>
    <row r="254" spans="1:9" ht="12.75">
      <c r="A254" s="2" t="s">
        <v>95</v>
      </c>
      <c r="B254" s="40"/>
      <c r="C254" s="40"/>
      <c r="D254" s="40"/>
      <c r="E254" s="40"/>
      <c r="F254" s="40"/>
      <c r="G254" s="40"/>
      <c r="H254" s="41"/>
      <c r="I254" s="40"/>
    </row>
    <row r="255" spans="1:9" ht="12.75">
      <c r="A255" s="40">
        <v>8900</v>
      </c>
      <c r="B255" s="40" t="s">
        <v>111</v>
      </c>
      <c r="C255" s="40"/>
      <c r="D255" s="40"/>
      <c r="E255" s="40"/>
      <c r="F255" s="40"/>
      <c r="G255" s="40"/>
      <c r="H255" s="53">
        <v>1500</v>
      </c>
      <c r="I255" s="40"/>
    </row>
    <row r="256" spans="1:9" ht="12.75">
      <c r="A256" s="40">
        <v>9000</v>
      </c>
      <c r="B256" s="40" t="s">
        <v>112</v>
      </c>
      <c r="C256" s="40"/>
      <c r="D256" s="40"/>
      <c r="E256" s="40"/>
      <c r="F256" s="40"/>
      <c r="G256" s="40"/>
      <c r="H256" s="53">
        <v>0</v>
      </c>
      <c r="I256" s="40"/>
    </row>
    <row r="257" spans="1:10" ht="12.75">
      <c r="A257" s="40"/>
      <c r="B257" s="40"/>
      <c r="C257" s="40"/>
      <c r="D257" s="40"/>
      <c r="E257" s="40"/>
      <c r="F257" s="40"/>
      <c r="G257" s="40"/>
      <c r="H257" s="40"/>
      <c r="J257" s="41"/>
    </row>
    <row r="258" spans="1:10" ht="12.75">
      <c r="A258" s="40"/>
      <c r="B258" s="40"/>
      <c r="C258" s="40"/>
      <c r="D258" s="40"/>
      <c r="E258" s="40"/>
      <c r="F258" s="40"/>
      <c r="G258" s="40"/>
      <c r="H258" s="40"/>
      <c r="J258" s="41"/>
    </row>
    <row r="259" spans="1:10" ht="12.75">
      <c r="A259" s="44" t="s">
        <v>113</v>
      </c>
      <c r="B259" s="40"/>
      <c r="C259" s="40"/>
      <c r="D259" s="40"/>
      <c r="E259" s="40"/>
      <c r="F259" s="40"/>
      <c r="G259" s="40"/>
      <c r="H259" s="40"/>
      <c r="I259" s="40"/>
      <c r="J259" s="41"/>
    </row>
    <row r="268" spans="1:8" ht="12.75">
      <c r="A268" s="163" t="s">
        <v>11</v>
      </c>
      <c r="B268" s="164"/>
      <c r="C268" s="164"/>
      <c r="D268" s="164"/>
      <c r="E268" s="164"/>
      <c r="F268" s="164"/>
      <c r="G268" s="164"/>
      <c r="H268" s="165"/>
    </row>
    <row r="269" spans="1:8" ht="12.75">
      <c r="A269" s="73"/>
      <c r="B269" s="72"/>
      <c r="C269" s="72"/>
      <c r="D269" s="72"/>
      <c r="E269" s="72"/>
      <c r="F269" s="72"/>
      <c r="G269" s="72"/>
      <c r="H269" s="94"/>
    </row>
    <row r="270" spans="1:8" ht="12.75">
      <c r="A270" s="161" t="s">
        <v>12</v>
      </c>
      <c r="B270" s="162"/>
      <c r="C270" s="72"/>
      <c r="D270" s="72"/>
      <c r="E270" s="72"/>
      <c r="F270" s="72"/>
      <c r="G270" s="70">
        <v>2003</v>
      </c>
      <c r="H270" s="94"/>
    </row>
    <row r="271" spans="1:8" ht="12.75">
      <c r="A271" s="119"/>
      <c r="B271" s="9" t="s">
        <v>13</v>
      </c>
      <c r="C271" s="72"/>
      <c r="D271" s="72"/>
      <c r="E271" s="72"/>
      <c r="F271" s="72"/>
      <c r="G271" s="63"/>
      <c r="H271" s="94"/>
    </row>
    <row r="272" spans="1:8" ht="12.75">
      <c r="A272" s="119">
        <v>1</v>
      </c>
      <c r="B272" s="10" t="s">
        <v>205</v>
      </c>
      <c r="C272" s="72"/>
      <c r="D272" s="72"/>
      <c r="E272" s="72"/>
      <c r="F272" s="72"/>
      <c r="G272" s="63">
        <v>3500</v>
      </c>
      <c r="H272" s="94"/>
    </row>
    <row r="273" spans="1:8" ht="12.75">
      <c r="A273" s="119">
        <v>5</v>
      </c>
      <c r="B273" s="10" t="s">
        <v>206</v>
      </c>
      <c r="C273" s="72"/>
      <c r="D273" s="72"/>
      <c r="E273" s="72"/>
      <c r="F273" s="72"/>
      <c r="G273" s="63">
        <v>800</v>
      </c>
      <c r="H273" s="94"/>
    </row>
    <row r="274" spans="1:8" ht="12.75">
      <c r="A274" s="119">
        <v>6</v>
      </c>
      <c r="B274" s="9" t="s">
        <v>14</v>
      </c>
      <c r="C274" s="72"/>
      <c r="D274" s="72"/>
      <c r="E274" s="72"/>
      <c r="F274" s="72"/>
      <c r="G274" s="64">
        <f>SUM(G272:G273)</f>
        <v>4300</v>
      </c>
      <c r="H274" s="94"/>
    </row>
    <row r="275" spans="1:8" ht="12.75">
      <c r="A275" s="119">
        <v>13</v>
      </c>
      <c r="B275" s="9" t="s">
        <v>285</v>
      </c>
      <c r="C275" s="72"/>
      <c r="D275" s="72"/>
      <c r="E275" s="72"/>
      <c r="F275" s="72"/>
      <c r="G275" s="63">
        <v>1000</v>
      </c>
      <c r="H275" s="94"/>
    </row>
    <row r="276" spans="1:8" ht="13.5" thickBot="1">
      <c r="A276" s="121">
        <v>15</v>
      </c>
      <c r="B276" s="11" t="s">
        <v>15</v>
      </c>
      <c r="C276" s="72"/>
      <c r="D276" s="72"/>
      <c r="E276" s="72"/>
      <c r="F276" s="72"/>
      <c r="G276" s="65">
        <f>SUM(G275:G275)+G274</f>
        <v>5300</v>
      </c>
      <c r="H276" s="94"/>
    </row>
    <row r="277" spans="1:8" ht="13.5" thickTop="1">
      <c r="A277" s="119"/>
      <c r="B277" s="9"/>
      <c r="C277" s="72"/>
      <c r="D277" s="72"/>
      <c r="E277" s="72"/>
      <c r="F277" s="72"/>
      <c r="G277" s="63"/>
      <c r="H277" s="94"/>
    </row>
    <row r="278" spans="1:8" ht="12.75">
      <c r="A278" s="161" t="s">
        <v>16</v>
      </c>
      <c r="B278" s="162"/>
      <c r="C278" s="72"/>
      <c r="D278" s="72"/>
      <c r="E278" s="72"/>
      <c r="F278" s="72"/>
      <c r="G278" s="63"/>
      <c r="H278" s="94"/>
    </row>
    <row r="279" spans="1:8" ht="12.75">
      <c r="A279" s="119">
        <v>20</v>
      </c>
      <c r="B279" s="9" t="s">
        <v>207</v>
      </c>
      <c r="C279" s="72"/>
      <c r="D279" s="72"/>
      <c r="E279" s="72"/>
      <c r="F279" s="72"/>
      <c r="G279" s="63">
        <v>1000</v>
      </c>
      <c r="H279" s="94"/>
    </row>
    <row r="280" spans="1:8" ht="12.75">
      <c r="A280" s="119">
        <v>27</v>
      </c>
      <c r="B280" s="9" t="s">
        <v>286</v>
      </c>
      <c r="C280" s="72"/>
      <c r="D280" s="72"/>
      <c r="E280" s="72"/>
      <c r="F280" s="72"/>
      <c r="G280" s="63">
        <f>SUM(G279:G279)</f>
        <v>1000</v>
      </c>
      <c r="H280" s="94"/>
    </row>
    <row r="281" spans="1:8" ht="12.75">
      <c r="A281" s="161" t="s">
        <v>18</v>
      </c>
      <c r="B281" s="162"/>
      <c r="C281" s="72"/>
      <c r="D281" s="72"/>
      <c r="E281" s="72"/>
      <c r="F281" s="72"/>
      <c r="G281" s="63"/>
      <c r="H281" s="94"/>
    </row>
    <row r="282" spans="1:8" ht="12.75">
      <c r="A282" s="119">
        <v>29</v>
      </c>
      <c r="B282" s="9" t="s">
        <v>208</v>
      </c>
      <c r="C282" s="72"/>
      <c r="D282" s="72"/>
      <c r="E282" s="72"/>
      <c r="F282" s="72"/>
      <c r="G282" s="67">
        <v>3300</v>
      </c>
      <c r="H282" s="94"/>
    </row>
    <row r="283" spans="1:8" ht="12.75">
      <c r="A283" s="119">
        <v>30</v>
      </c>
      <c r="B283" s="9" t="s">
        <v>209</v>
      </c>
      <c r="C283" s="72"/>
      <c r="D283" s="72"/>
      <c r="E283" s="72"/>
      <c r="F283" s="72"/>
      <c r="G283" s="68">
        <v>1000</v>
      </c>
      <c r="H283" s="94"/>
    </row>
    <row r="284" spans="1:8" ht="12.75">
      <c r="A284" s="119">
        <v>31</v>
      </c>
      <c r="B284" s="9" t="s">
        <v>19</v>
      </c>
      <c r="C284" s="72"/>
      <c r="D284" s="72"/>
      <c r="E284" s="72"/>
      <c r="F284" s="72"/>
      <c r="G284" s="63">
        <f>SUM(G282:G283)</f>
        <v>4300</v>
      </c>
      <c r="H284" s="94"/>
    </row>
    <row r="285" spans="1:8" ht="12.75">
      <c r="A285" s="119"/>
      <c r="B285" s="9"/>
      <c r="C285" s="72"/>
      <c r="D285" s="72"/>
      <c r="E285" s="72"/>
      <c r="F285" s="72"/>
      <c r="G285" s="63"/>
      <c r="H285" s="94"/>
    </row>
    <row r="286" spans="1:8" ht="13.5" thickBot="1">
      <c r="A286" s="121">
        <v>32</v>
      </c>
      <c r="B286" s="11" t="s">
        <v>287</v>
      </c>
      <c r="C286" s="72"/>
      <c r="D286" s="72"/>
      <c r="E286" s="72"/>
      <c r="F286" s="72"/>
      <c r="G286" s="65">
        <f>G280+G284</f>
        <v>5300</v>
      </c>
      <c r="H286" s="94"/>
    </row>
    <row r="287" spans="1:8" ht="13.5" thickTop="1">
      <c r="A287" s="124"/>
      <c r="B287" s="125"/>
      <c r="C287" s="59"/>
      <c r="D287" s="59"/>
      <c r="E287" s="59"/>
      <c r="F287" s="59"/>
      <c r="G287" s="66"/>
      <c r="H287" s="60"/>
    </row>
    <row r="290" spans="1:8" ht="12.75">
      <c r="A290" s="163" t="s">
        <v>20</v>
      </c>
      <c r="B290" s="164"/>
      <c r="C290" s="164"/>
      <c r="D290" s="164"/>
      <c r="E290" s="164"/>
      <c r="F290" s="164"/>
      <c r="G290" s="164"/>
      <c r="H290" s="165"/>
    </row>
    <row r="291" spans="1:8" ht="12.75">
      <c r="A291" s="73"/>
      <c r="B291" s="72"/>
      <c r="C291" s="72"/>
      <c r="D291" s="72"/>
      <c r="E291" s="72"/>
      <c r="F291" s="72"/>
      <c r="G291" s="72"/>
      <c r="H291" s="94"/>
    </row>
    <row r="292" spans="1:8" ht="12.75">
      <c r="A292" s="161" t="s">
        <v>24</v>
      </c>
      <c r="B292" s="162"/>
      <c r="C292" s="72"/>
      <c r="D292" s="72"/>
      <c r="E292" s="72"/>
      <c r="F292" s="72"/>
      <c r="G292" s="9"/>
      <c r="H292" s="94"/>
    </row>
    <row r="293" spans="1:8" ht="12.75">
      <c r="A293" s="119">
        <v>1</v>
      </c>
      <c r="B293" s="9" t="s">
        <v>26</v>
      </c>
      <c r="C293" s="72"/>
      <c r="D293" s="72"/>
      <c r="E293" s="72"/>
      <c r="F293" s="72"/>
      <c r="G293" s="13"/>
      <c r="H293" s="94"/>
    </row>
    <row r="294" spans="1:8" ht="12.75">
      <c r="A294" s="119">
        <v>2</v>
      </c>
      <c r="B294" s="9" t="s">
        <v>28</v>
      </c>
      <c r="C294" s="72"/>
      <c r="D294" s="72"/>
      <c r="E294" s="72"/>
      <c r="F294" s="72"/>
      <c r="G294" s="14"/>
      <c r="H294" s="94"/>
    </row>
    <row r="295" spans="1:8" ht="12.75">
      <c r="A295" s="119">
        <v>3</v>
      </c>
      <c r="B295" s="9" t="s">
        <v>30</v>
      </c>
      <c r="C295" s="72"/>
      <c r="D295" s="72"/>
      <c r="E295" s="72"/>
      <c r="F295" s="72"/>
      <c r="G295" s="13">
        <f>G293-G294</f>
        <v>0</v>
      </c>
      <c r="H295" s="94"/>
    </row>
    <row r="296" spans="1:8" ht="12.75">
      <c r="A296" s="119"/>
      <c r="B296" s="9"/>
      <c r="C296" s="72"/>
      <c r="D296" s="72"/>
      <c r="E296" s="72"/>
      <c r="F296" s="72"/>
      <c r="G296" s="13"/>
      <c r="H296" s="94"/>
    </row>
    <row r="297" spans="1:8" ht="12.75">
      <c r="A297" s="119">
        <v>4</v>
      </c>
      <c r="B297" s="9" t="s">
        <v>32</v>
      </c>
      <c r="C297" s="72"/>
      <c r="D297" s="72"/>
      <c r="E297" s="72"/>
      <c r="F297" s="72"/>
      <c r="G297" s="13">
        <v>0</v>
      </c>
      <c r="H297" s="94"/>
    </row>
    <row r="298" spans="1:8" ht="12.75">
      <c r="A298" s="119">
        <v>5</v>
      </c>
      <c r="B298" s="9" t="s">
        <v>33</v>
      </c>
      <c r="C298" s="72"/>
      <c r="D298" s="72"/>
      <c r="E298" s="72"/>
      <c r="F298" s="72"/>
      <c r="G298" s="13">
        <v>0</v>
      </c>
      <c r="H298" s="94"/>
    </row>
    <row r="299" spans="1:8" ht="12.75">
      <c r="A299" s="119">
        <v>6</v>
      </c>
      <c r="B299" s="9" t="s">
        <v>34</v>
      </c>
      <c r="C299" s="72"/>
      <c r="D299" s="72"/>
      <c r="E299" s="72"/>
      <c r="F299" s="72"/>
      <c r="G299" s="14">
        <f>G297-G298</f>
        <v>0</v>
      </c>
      <c r="H299" s="94"/>
    </row>
    <row r="300" spans="1:8" ht="12.75">
      <c r="A300" s="119">
        <v>7</v>
      </c>
      <c r="B300" s="10" t="s">
        <v>35</v>
      </c>
      <c r="C300" s="72"/>
      <c r="D300" s="72"/>
      <c r="E300" s="72"/>
      <c r="F300" s="72"/>
      <c r="G300" s="13">
        <f>G299+G295</f>
        <v>0</v>
      </c>
      <c r="H300" s="94"/>
    </row>
    <row r="301" spans="1:8" ht="12.75">
      <c r="A301" s="119"/>
      <c r="B301" s="9"/>
      <c r="C301" s="72"/>
      <c r="D301" s="72"/>
      <c r="E301" s="72"/>
      <c r="F301" s="72"/>
      <c r="G301" s="13"/>
      <c r="H301" s="94"/>
    </row>
    <row r="302" spans="1:8" ht="12.75">
      <c r="A302" s="119">
        <v>8</v>
      </c>
      <c r="B302" s="9" t="s">
        <v>36</v>
      </c>
      <c r="C302" s="72"/>
      <c r="D302" s="72"/>
      <c r="E302" s="72"/>
      <c r="F302" s="72"/>
      <c r="G302" s="13"/>
      <c r="H302" s="94"/>
    </row>
    <row r="303" spans="1:8" ht="12.75">
      <c r="A303" s="119">
        <v>9</v>
      </c>
      <c r="B303" s="9" t="s">
        <v>37</v>
      </c>
      <c r="C303" s="72"/>
      <c r="D303" s="72"/>
      <c r="E303" s="72"/>
      <c r="F303" s="72"/>
      <c r="G303" s="13"/>
      <c r="H303" s="94"/>
    </row>
    <row r="304" spans="1:8" ht="12.75">
      <c r="A304" s="119"/>
      <c r="B304" s="9"/>
      <c r="C304" s="72"/>
      <c r="D304" s="72"/>
      <c r="E304" s="72"/>
      <c r="F304" s="72"/>
      <c r="G304" s="13"/>
      <c r="H304" s="94"/>
    </row>
    <row r="305" spans="1:8" ht="12.75">
      <c r="A305" s="121">
        <v>10</v>
      </c>
      <c r="B305" s="11" t="s">
        <v>88</v>
      </c>
      <c r="C305" s="72"/>
      <c r="D305" s="72"/>
      <c r="E305" s="72"/>
      <c r="F305" s="72"/>
      <c r="G305" s="126">
        <f>(G300+G302)-G303</f>
        <v>0</v>
      </c>
      <c r="H305" s="94"/>
    </row>
    <row r="306" spans="1:8" ht="12.75">
      <c r="A306" s="119"/>
      <c r="B306" s="9"/>
      <c r="C306" s="72"/>
      <c r="D306" s="72"/>
      <c r="E306" s="72"/>
      <c r="F306" s="72"/>
      <c r="G306" s="13"/>
      <c r="H306" s="94"/>
    </row>
    <row r="307" spans="1:8" ht="12.75">
      <c r="A307" s="121">
        <v>11</v>
      </c>
      <c r="B307" s="11" t="s">
        <v>89</v>
      </c>
      <c r="C307" s="72"/>
      <c r="D307" s="72"/>
      <c r="E307" s="72"/>
      <c r="F307" s="72"/>
      <c r="G307" s="127" t="s">
        <v>0</v>
      </c>
      <c r="H307" s="94"/>
    </row>
    <row r="308" spans="1:8" ht="12.75">
      <c r="A308" s="121">
        <v>12</v>
      </c>
      <c r="B308" s="11" t="s">
        <v>93</v>
      </c>
      <c r="C308" s="72"/>
      <c r="D308" s="72"/>
      <c r="E308" s="72"/>
      <c r="F308" s="72"/>
      <c r="G308" s="127">
        <v>0</v>
      </c>
      <c r="H308" s="94"/>
    </row>
    <row r="309" spans="1:8" ht="12.75">
      <c r="A309" s="121">
        <v>13</v>
      </c>
      <c r="B309" s="11" t="s">
        <v>92</v>
      </c>
      <c r="C309" s="72"/>
      <c r="D309" s="72"/>
      <c r="E309" s="72"/>
      <c r="F309" s="72"/>
      <c r="G309" s="127">
        <v>0</v>
      </c>
      <c r="H309" s="94"/>
    </row>
    <row r="310" spans="1:8" ht="12.75">
      <c r="A310" s="121">
        <v>14</v>
      </c>
      <c r="B310" s="11" t="s">
        <v>90</v>
      </c>
      <c r="C310" s="72"/>
      <c r="D310" s="72"/>
      <c r="E310" s="72"/>
      <c r="F310" s="72"/>
      <c r="G310" s="127">
        <f>G308-G309</f>
        <v>0</v>
      </c>
      <c r="H310" s="94"/>
    </row>
    <row r="311" spans="1:8" ht="12.75">
      <c r="A311" s="119"/>
      <c r="B311" s="11"/>
      <c r="C311" s="72"/>
      <c r="D311" s="72"/>
      <c r="E311" s="72"/>
      <c r="F311" s="72"/>
      <c r="G311" s="127"/>
      <c r="H311" s="94"/>
    </row>
    <row r="312" spans="1:8" ht="12.75">
      <c r="A312" s="121">
        <v>15</v>
      </c>
      <c r="B312" s="11" t="s">
        <v>91</v>
      </c>
      <c r="C312" s="72"/>
      <c r="D312" s="72"/>
      <c r="E312" s="72"/>
      <c r="F312" s="72"/>
      <c r="G312" s="127">
        <f>G300+G310</f>
        <v>0</v>
      </c>
      <c r="H312" s="94"/>
    </row>
    <row r="313" spans="1:8" ht="12.75">
      <c r="A313" s="73"/>
      <c r="B313" s="72"/>
      <c r="C313" s="72"/>
      <c r="D313" s="72"/>
      <c r="E313" s="72"/>
      <c r="F313" s="72"/>
      <c r="G313" s="13"/>
      <c r="H313" s="94"/>
    </row>
    <row r="314" spans="1:8" ht="12.75">
      <c r="A314" s="58"/>
      <c r="B314" s="59"/>
      <c r="C314" s="59"/>
      <c r="D314" s="59"/>
      <c r="E314" s="59"/>
      <c r="F314" s="59"/>
      <c r="G314" s="125"/>
      <c r="H314" s="60"/>
    </row>
    <row r="325" spans="1:8" ht="12.75">
      <c r="A325" s="163" t="s">
        <v>21</v>
      </c>
      <c r="B325" s="164"/>
      <c r="C325" s="164"/>
      <c r="D325" s="164"/>
      <c r="E325" s="164"/>
      <c r="F325" s="164"/>
      <c r="G325" s="164"/>
      <c r="H325" s="165"/>
    </row>
    <row r="326" spans="1:8" ht="36">
      <c r="A326" s="73"/>
      <c r="B326" s="72"/>
      <c r="C326" s="72"/>
      <c r="D326" s="72"/>
      <c r="E326" s="72"/>
      <c r="F326" s="72"/>
      <c r="G326" s="12" t="s">
        <v>22</v>
      </c>
      <c r="H326" s="128" t="s">
        <v>23</v>
      </c>
    </row>
    <row r="327" spans="1:8" ht="12.75">
      <c r="A327" s="119" t="s">
        <v>25</v>
      </c>
      <c r="B327" s="72"/>
      <c r="C327" s="72"/>
      <c r="D327" s="72"/>
      <c r="E327" s="72"/>
      <c r="F327" s="72"/>
      <c r="G327" s="13">
        <v>0</v>
      </c>
      <c r="H327" s="129"/>
    </row>
    <row r="328" spans="1:8" ht="12.75">
      <c r="A328" s="119" t="s">
        <v>27</v>
      </c>
      <c r="B328" s="72"/>
      <c r="C328" s="72"/>
      <c r="D328" s="72"/>
      <c r="E328" s="72"/>
      <c r="F328" s="72"/>
      <c r="G328" s="14"/>
      <c r="H328" s="130"/>
    </row>
    <row r="329" spans="1:8" ht="12.75">
      <c r="A329" s="119" t="s">
        <v>29</v>
      </c>
      <c r="B329" s="72"/>
      <c r="C329" s="72"/>
      <c r="D329" s="72"/>
      <c r="E329" s="72"/>
      <c r="F329" s="72"/>
      <c r="G329" s="13">
        <f>SUM(G327:G328)</f>
        <v>0</v>
      </c>
      <c r="H329" s="129">
        <f>SUM(H327:H328)</f>
        <v>0</v>
      </c>
    </row>
    <row r="330" spans="1:8" ht="12.75">
      <c r="A330" s="119"/>
      <c r="B330" s="72"/>
      <c r="C330" s="72"/>
      <c r="D330" s="72"/>
      <c r="E330" s="72"/>
      <c r="F330" s="72"/>
      <c r="G330" s="13"/>
      <c r="H330" s="129"/>
    </row>
    <row r="331" spans="1:8" ht="12.75">
      <c r="A331" s="121" t="s">
        <v>31</v>
      </c>
      <c r="B331" s="72"/>
      <c r="C331" s="72"/>
      <c r="D331" s="72"/>
      <c r="E331" s="72"/>
      <c r="F331" s="72"/>
      <c r="G331" s="13"/>
      <c r="H331" s="129"/>
    </row>
    <row r="332" spans="1:8" ht="12.75">
      <c r="A332" s="131" t="s">
        <v>274</v>
      </c>
      <c r="B332" s="72"/>
      <c r="C332" s="72"/>
      <c r="D332" s="72"/>
      <c r="E332" s="72"/>
      <c r="F332" s="72"/>
      <c r="G332" s="155"/>
      <c r="H332" s="129">
        <v>3300</v>
      </c>
    </row>
    <row r="333" spans="1:8" ht="12.75">
      <c r="A333" s="121" t="s">
        <v>38</v>
      </c>
      <c r="B333" s="72"/>
      <c r="C333" s="72"/>
      <c r="D333" s="72"/>
      <c r="E333" s="72"/>
      <c r="F333" s="72"/>
      <c r="G333" s="13"/>
      <c r="H333" s="156"/>
    </row>
    <row r="334" spans="1:8" ht="12.75">
      <c r="A334" s="132" t="s">
        <v>275</v>
      </c>
      <c r="B334" s="72"/>
      <c r="C334" s="72"/>
      <c r="D334" s="72"/>
      <c r="E334" s="72"/>
      <c r="F334" s="72"/>
      <c r="G334" s="13">
        <v>1000</v>
      </c>
      <c r="H334" s="156"/>
    </row>
    <row r="335" spans="1:8" ht="12.75">
      <c r="A335" s="119" t="s">
        <v>39</v>
      </c>
      <c r="B335" s="72"/>
      <c r="C335" s="72"/>
      <c r="D335" s="72"/>
      <c r="E335" s="72"/>
      <c r="F335" s="72"/>
      <c r="G335" s="15">
        <f>SUM(G333:G334)</f>
        <v>1000</v>
      </c>
      <c r="H335" s="133">
        <f>SUM(H332:H332)</f>
        <v>3300</v>
      </c>
    </row>
    <row r="336" spans="1:8" ht="12.75">
      <c r="A336" s="119"/>
      <c r="B336" s="72"/>
      <c r="C336" s="72"/>
      <c r="D336" s="72"/>
      <c r="E336" s="72"/>
      <c r="F336" s="72"/>
      <c r="G336" s="13"/>
      <c r="H336" s="129"/>
    </row>
    <row r="337" spans="1:8" ht="12.75">
      <c r="A337" s="119" t="s">
        <v>40</v>
      </c>
      <c r="B337" s="72"/>
      <c r="C337" s="72"/>
      <c r="D337" s="72"/>
      <c r="E337" s="72"/>
      <c r="F337" s="72"/>
      <c r="G337" s="13">
        <v>0</v>
      </c>
      <c r="H337" s="129"/>
    </row>
    <row r="338" spans="1:8" ht="12.75">
      <c r="A338" s="119"/>
      <c r="B338" s="72"/>
      <c r="C338" s="72"/>
      <c r="D338" s="72"/>
      <c r="E338" s="72"/>
      <c r="F338" s="72"/>
      <c r="G338" s="13"/>
      <c r="H338" s="129"/>
    </row>
    <row r="339" spans="1:8" ht="13.5" thickBot="1">
      <c r="A339" s="121" t="s">
        <v>41</v>
      </c>
      <c r="B339" s="72"/>
      <c r="C339" s="72"/>
      <c r="D339" s="72"/>
      <c r="E339" s="72"/>
      <c r="F339" s="72"/>
      <c r="G339" s="16">
        <f>(G329+G335)-G337</f>
        <v>1000</v>
      </c>
      <c r="H339" s="134">
        <f>H329+H335</f>
        <v>3300</v>
      </c>
    </row>
    <row r="340" spans="1:8" ht="13.5" thickTop="1">
      <c r="A340" s="124"/>
      <c r="B340" s="59"/>
      <c r="C340" s="59"/>
      <c r="D340" s="59"/>
      <c r="E340" s="59"/>
      <c r="F340" s="59"/>
      <c r="G340" s="125"/>
      <c r="H340" s="135"/>
    </row>
    <row r="342" spans="1:8" ht="12.75">
      <c r="A342" s="163" t="s">
        <v>42</v>
      </c>
      <c r="B342" s="164"/>
      <c r="C342" s="164"/>
      <c r="D342" s="164"/>
      <c r="E342" s="164"/>
      <c r="F342" s="164"/>
      <c r="G342" s="164"/>
      <c r="H342" s="165"/>
    </row>
    <row r="343" spans="1:8" ht="12.75">
      <c r="A343" s="73"/>
      <c r="B343" s="72"/>
      <c r="C343" s="72"/>
      <c r="D343" s="72"/>
      <c r="E343" s="72"/>
      <c r="F343" s="72"/>
      <c r="G343" s="72"/>
      <c r="H343" s="94"/>
    </row>
    <row r="344" spans="1:8" ht="12.75">
      <c r="A344" s="73"/>
      <c r="B344" s="72" t="s">
        <v>283</v>
      </c>
      <c r="C344" s="72"/>
      <c r="D344" s="72"/>
      <c r="E344" s="72"/>
      <c r="F344" s="72"/>
      <c r="G344" s="72"/>
      <c r="H344" s="94"/>
    </row>
    <row r="345" spans="1:8" ht="12.75">
      <c r="A345" s="119">
        <v>1</v>
      </c>
      <c r="B345" s="17" t="s">
        <v>276</v>
      </c>
      <c r="C345" s="72"/>
      <c r="D345" s="72"/>
      <c r="E345" s="72"/>
      <c r="F345" s="72"/>
      <c r="G345" s="72"/>
      <c r="H345" s="129">
        <v>0</v>
      </c>
    </row>
    <row r="346" spans="1:8" ht="12.75">
      <c r="A346" s="119">
        <v>2</v>
      </c>
      <c r="B346" s="17" t="s">
        <v>277</v>
      </c>
      <c r="C346" s="72"/>
      <c r="D346" s="72"/>
      <c r="E346" s="72"/>
      <c r="F346" s="72"/>
      <c r="G346" s="72"/>
      <c r="H346" s="130">
        <v>0</v>
      </c>
    </row>
    <row r="347" spans="1:8" ht="12.75">
      <c r="A347" s="119">
        <v>3</v>
      </c>
      <c r="B347" s="17" t="s">
        <v>43</v>
      </c>
      <c r="C347" s="72"/>
      <c r="D347" s="72"/>
      <c r="E347" s="72"/>
      <c r="F347" s="72"/>
      <c r="G347" s="72"/>
      <c r="H347" s="129">
        <f>H345-H346</f>
        <v>0</v>
      </c>
    </row>
    <row r="348" spans="1:8" ht="12.75">
      <c r="A348" s="119">
        <v>4</v>
      </c>
      <c r="B348" s="17" t="s">
        <v>44</v>
      </c>
      <c r="C348" s="72"/>
      <c r="D348" s="72"/>
      <c r="E348" s="72"/>
      <c r="F348" s="72"/>
      <c r="G348" s="72"/>
      <c r="H348" s="130"/>
    </row>
    <row r="349" spans="1:8" ht="12.75">
      <c r="A349" s="119">
        <v>5</v>
      </c>
      <c r="B349" s="17" t="s">
        <v>45</v>
      </c>
      <c r="C349" s="72"/>
      <c r="D349" s="72"/>
      <c r="E349" s="72"/>
      <c r="F349" s="72"/>
      <c r="G349" s="72"/>
      <c r="H349" s="129">
        <f>SUM(H347:H348)</f>
        <v>0</v>
      </c>
    </row>
    <row r="350" spans="1:8" ht="12.75">
      <c r="A350" s="119">
        <v>7</v>
      </c>
      <c r="B350" s="17" t="s">
        <v>278</v>
      </c>
      <c r="C350" s="72"/>
      <c r="D350" s="72"/>
      <c r="E350" s="72"/>
      <c r="F350" s="72"/>
      <c r="G350" s="72"/>
      <c r="H350" s="129">
        <v>1000</v>
      </c>
    </row>
    <row r="351" spans="1:8" ht="12.75">
      <c r="A351" s="119">
        <v>10</v>
      </c>
      <c r="B351" s="17" t="s">
        <v>46</v>
      </c>
      <c r="C351" s="72"/>
      <c r="D351" s="72"/>
      <c r="E351" s="72"/>
      <c r="F351" s="72"/>
      <c r="G351" s="72"/>
      <c r="H351" s="129">
        <f>SUM(H350:H350)</f>
        <v>1000</v>
      </c>
    </row>
    <row r="352" spans="1:8" ht="12.75">
      <c r="A352" s="119">
        <v>11</v>
      </c>
      <c r="B352" s="17" t="s">
        <v>47</v>
      </c>
      <c r="C352" s="72"/>
      <c r="D352" s="72"/>
      <c r="E352" s="72"/>
      <c r="F352" s="72"/>
      <c r="G352" s="72"/>
      <c r="H352" s="137">
        <f>H349+H351</f>
        <v>1000</v>
      </c>
    </row>
    <row r="353" spans="1:8" ht="12.75">
      <c r="A353" s="119"/>
      <c r="B353" s="17" t="s">
        <v>284</v>
      </c>
      <c r="C353" s="72"/>
      <c r="D353" s="72"/>
      <c r="E353" s="72"/>
      <c r="F353" s="72"/>
      <c r="G353" s="72"/>
      <c r="H353" s="129"/>
    </row>
    <row r="354" spans="1:8" ht="12.75">
      <c r="A354" s="119">
        <v>16</v>
      </c>
      <c r="B354" s="17" t="s">
        <v>279</v>
      </c>
      <c r="C354" s="72"/>
      <c r="D354" s="72"/>
      <c r="E354" s="72"/>
      <c r="F354" s="72"/>
      <c r="G354" s="72"/>
      <c r="H354" s="129">
        <v>1000</v>
      </c>
    </row>
    <row r="355" spans="1:8" ht="12.75">
      <c r="A355" s="119">
        <v>17</v>
      </c>
      <c r="B355" s="17" t="s">
        <v>48</v>
      </c>
      <c r="C355" s="72"/>
      <c r="D355" s="72"/>
      <c r="E355" s="72"/>
      <c r="F355" s="72"/>
      <c r="G355" s="72"/>
      <c r="H355" s="133">
        <f>H354</f>
        <v>1000</v>
      </c>
    </row>
    <row r="356" spans="1:8" ht="12.75">
      <c r="A356" s="119">
        <v>18</v>
      </c>
      <c r="B356" s="17" t="s">
        <v>49</v>
      </c>
      <c r="C356" s="72"/>
      <c r="D356" s="72"/>
      <c r="E356" s="72"/>
      <c r="F356" s="72"/>
      <c r="G356" s="72"/>
      <c r="H356" s="129">
        <f>H352-H355</f>
        <v>0</v>
      </c>
    </row>
    <row r="357" spans="1:8" ht="13.5" thickBot="1">
      <c r="A357" s="138">
        <v>30</v>
      </c>
      <c r="B357" s="136" t="s">
        <v>50</v>
      </c>
      <c r="C357" s="72"/>
      <c r="D357" s="72"/>
      <c r="E357" s="72"/>
      <c r="F357" s="72"/>
      <c r="G357" s="72"/>
      <c r="H357" s="139">
        <v>0</v>
      </c>
    </row>
    <row r="358" spans="1:8" ht="13.5" thickTop="1">
      <c r="A358" s="124"/>
      <c r="B358" s="125"/>
      <c r="C358" s="59"/>
      <c r="D358" s="59"/>
      <c r="E358" s="59"/>
      <c r="F358" s="59"/>
      <c r="G358" s="59"/>
      <c r="H358" s="135"/>
    </row>
    <row r="360" spans="1:8" ht="15">
      <c r="A360" s="18" t="s">
        <v>60</v>
      </c>
      <c r="B360" s="19"/>
      <c r="C360" s="19"/>
      <c r="D360" s="19"/>
      <c r="E360" s="19"/>
      <c r="F360" s="20" t="s">
        <v>61</v>
      </c>
      <c r="G360" s="19"/>
      <c r="H360" s="19"/>
    </row>
    <row r="361" spans="1:8" ht="15">
      <c r="A361" s="18" t="s">
        <v>62</v>
      </c>
      <c r="B361" s="19"/>
      <c r="C361" s="19"/>
      <c r="D361" s="19"/>
      <c r="E361" s="19"/>
      <c r="F361" s="19"/>
      <c r="G361" s="19"/>
      <c r="H361" s="19"/>
    </row>
    <row r="362" spans="1:8" ht="15">
      <c r="A362" s="18" t="s">
        <v>63</v>
      </c>
      <c r="B362" s="19"/>
      <c r="C362" s="19"/>
      <c r="D362" s="19"/>
      <c r="E362" s="19"/>
      <c r="F362" s="19"/>
      <c r="G362" s="19"/>
      <c r="H362" s="19"/>
    </row>
    <row r="363" spans="1:8" ht="15.75">
      <c r="A363" s="21" t="s">
        <v>64</v>
      </c>
      <c r="B363" s="22"/>
      <c r="C363" s="22"/>
      <c r="D363" s="22"/>
      <c r="E363" s="22"/>
      <c r="F363" s="22"/>
      <c r="G363" s="22"/>
      <c r="H363" s="22"/>
    </row>
    <row r="364" spans="1:8" ht="15">
      <c r="A364" s="19"/>
      <c r="B364" s="19"/>
      <c r="C364" s="19"/>
      <c r="D364" s="19"/>
      <c r="E364" s="19"/>
      <c r="F364" s="19"/>
      <c r="G364" s="19"/>
      <c r="H364" s="19"/>
    </row>
    <row r="365" spans="1:8" ht="15">
      <c r="A365" s="19"/>
      <c r="B365" s="19"/>
      <c r="C365" s="19"/>
      <c r="D365" s="19"/>
      <c r="E365" s="19"/>
      <c r="F365" s="19"/>
      <c r="G365" s="19"/>
      <c r="H365" s="19"/>
    </row>
    <row r="366" spans="1:8" ht="15">
      <c r="A366" s="19" t="s">
        <v>65</v>
      </c>
      <c r="B366" s="19"/>
      <c r="C366" s="19"/>
      <c r="D366" s="19"/>
      <c r="E366" s="19"/>
      <c r="F366" s="19"/>
      <c r="G366" s="19"/>
      <c r="H366" s="19"/>
    </row>
    <row r="367" spans="1:8" ht="15">
      <c r="A367" s="19"/>
      <c r="B367" s="19"/>
      <c r="C367" s="19"/>
      <c r="D367" s="19"/>
      <c r="E367" s="19"/>
      <c r="F367" s="19"/>
      <c r="G367" s="19"/>
      <c r="H367" s="19"/>
    </row>
    <row r="368" spans="1:8" ht="15">
      <c r="A368" s="19"/>
      <c r="B368" s="19" t="s">
        <v>66</v>
      </c>
      <c r="C368" s="19"/>
      <c r="D368" s="19"/>
      <c r="E368" s="19"/>
      <c r="F368" s="19"/>
      <c r="G368" s="19"/>
      <c r="H368" s="19"/>
    </row>
    <row r="369" spans="1:8" ht="15">
      <c r="A369" s="19"/>
      <c r="B369" s="19" t="s">
        <v>67</v>
      </c>
      <c r="C369" s="19"/>
      <c r="D369" s="19"/>
      <c r="E369" s="19"/>
      <c r="F369" s="19"/>
      <c r="G369" s="19"/>
      <c r="H369" s="19"/>
    </row>
    <row r="370" spans="1:8" ht="15">
      <c r="A370" s="19"/>
      <c r="B370" s="19" t="s">
        <v>68</v>
      </c>
      <c r="C370" s="19"/>
      <c r="D370" s="19"/>
      <c r="E370" s="19"/>
      <c r="F370" s="19"/>
      <c r="G370" s="19"/>
      <c r="H370" s="19"/>
    </row>
    <row r="371" spans="1:8" ht="15">
      <c r="A371" s="19"/>
      <c r="B371" s="19" t="s">
        <v>69</v>
      </c>
      <c r="C371" s="19"/>
      <c r="D371" s="19"/>
      <c r="E371" s="19"/>
      <c r="F371" s="19"/>
      <c r="G371" s="19"/>
      <c r="H371" s="19"/>
    </row>
    <row r="372" spans="1:8" ht="15">
      <c r="A372" s="19"/>
      <c r="B372" s="19"/>
      <c r="C372" s="19"/>
      <c r="D372" s="19"/>
      <c r="E372" s="19"/>
      <c r="F372" s="19"/>
      <c r="G372" s="19"/>
      <c r="H372" s="19"/>
    </row>
    <row r="373" spans="1:8" ht="15">
      <c r="A373" s="19"/>
      <c r="B373" s="19"/>
      <c r="C373" s="19"/>
      <c r="D373" s="19"/>
      <c r="E373" s="19"/>
      <c r="F373" s="19"/>
      <c r="G373" s="19"/>
      <c r="H373" s="19"/>
    </row>
    <row r="374" spans="1:8" ht="15">
      <c r="A374" s="20" t="s">
        <v>70</v>
      </c>
      <c r="B374" s="19"/>
      <c r="C374" s="19"/>
      <c r="D374" s="19"/>
      <c r="E374" s="19"/>
      <c r="F374" s="19"/>
      <c r="G374" s="19"/>
      <c r="H374" s="19"/>
    </row>
    <row r="375" spans="1:8" ht="15.75" thickBot="1">
      <c r="A375" s="19"/>
      <c r="B375" s="19"/>
      <c r="C375" s="19"/>
      <c r="D375" s="19"/>
      <c r="E375" s="19"/>
      <c r="F375" s="19"/>
      <c r="G375" s="19"/>
      <c r="H375" s="19"/>
    </row>
    <row r="376" spans="1:8" ht="15.75" thickTop="1">
      <c r="A376" s="23"/>
      <c r="B376" s="23"/>
      <c r="C376" s="23"/>
      <c r="D376" s="24"/>
      <c r="E376" s="23"/>
      <c r="F376" s="23"/>
      <c r="G376" s="23"/>
      <c r="H376" s="23"/>
    </row>
    <row r="377" spans="1:8" ht="15.75">
      <c r="A377" s="25" t="s">
        <v>71</v>
      </c>
      <c r="B377" s="19"/>
      <c r="C377" s="19"/>
      <c r="D377" s="26"/>
      <c r="E377" s="25" t="s">
        <v>72</v>
      </c>
      <c r="F377" s="19"/>
      <c r="G377" s="19"/>
      <c r="H377" s="19"/>
    </row>
    <row r="378" spans="1:8" ht="15">
      <c r="A378" s="18" t="s">
        <v>73</v>
      </c>
      <c r="B378" s="20" t="s">
        <v>85</v>
      </c>
      <c r="C378" s="19"/>
      <c r="D378" s="26"/>
      <c r="E378" s="18" t="s">
        <v>74</v>
      </c>
      <c r="F378" s="20" t="s">
        <v>86</v>
      </c>
      <c r="G378" s="19"/>
      <c r="H378" s="19"/>
    </row>
    <row r="379" spans="1:8" ht="15">
      <c r="A379" s="18" t="s">
        <v>75</v>
      </c>
      <c r="B379" s="20"/>
      <c r="C379" s="19"/>
      <c r="D379" s="26"/>
      <c r="E379" s="18" t="s">
        <v>76</v>
      </c>
      <c r="F379" s="20"/>
      <c r="G379" s="19"/>
      <c r="H379" s="19"/>
    </row>
    <row r="380" spans="1:8" ht="15">
      <c r="A380" s="18" t="s">
        <v>77</v>
      </c>
      <c r="B380" s="20"/>
      <c r="C380" s="19"/>
      <c r="D380" s="26"/>
      <c r="E380" s="18" t="s">
        <v>78</v>
      </c>
      <c r="F380" s="20"/>
      <c r="G380" s="19"/>
      <c r="H380" s="19"/>
    </row>
    <row r="381" spans="1:8" ht="15">
      <c r="A381" s="19"/>
      <c r="B381" s="19"/>
      <c r="C381" s="19"/>
      <c r="D381" s="26"/>
      <c r="E381" s="19"/>
      <c r="F381" s="19"/>
      <c r="G381" s="19"/>
      <c r="H381" s="19"/>
    </row>
    <row r="382" spans="1:8" ht="12.75">
      <c r="A382" s="27" t="s">
        <v>79</v>
      </c>
      <c r="B382" s="27"/>
      <c r="C382" s="27"/>
      <c r="D382" s="28" t="s">
        <v>80</v>
      </c>
      <c r="E382" s="27" t="s">
        <v>79</v>
      </c>
      <c r="F382" s="27"/>
      <c r="G382" s="27"/>
      <c r="H382" s="29" t="s">
        <v>80</v>
      </c>
    </row>
    <row r="383" spans="1:8" ht="15">
      <c r="A383" s="19"/>
      <c r="B383" s="19"/>
      <c r="C383" s="19"/>
      <c r="D383" s="30"/>
      <c r="E383" s="19"/>
      <c r="F383" s="19"/>
      <c r="G383" s="19"/>
      <c r="H383" s="31"/>
    </row>
    <row r="384" spans="1:8" ht="15.75">
      <c r="A384" s="19" t="s">
        <v>0</v>
      </c>
      <c r="B384" s="25"/>
      <c r="C384" s="19"/>
      <c r="D384" s="32" t="s">
        <v>0</v>
      </c>
      <c r="E384" s="19"/>
      <c r="F384" s="25"/>
      <c r="G384" s="19"/>
      <c r="H384" s="33"/>
    </row>
    <row r="385" spans="1:8" ht="15.75">
      <c r="A385" s="19" t="s">
        <v>145</v>
      </c>
      <c r="B385" s="25"/>
      <c r="C385" s="19"/>
      <c r="D385" s="32">
        <v>1500</v>
      </c>
      <c r="E385" s="19" t="s">
        <v>87</v>
      </c>
      <c r="F385" s="25"/>
      <c r="G385" s="19"/>
      <c r="H385" s="34">
        <v>1500</v>
      </c>
    </row>
    <row r="386" spans="1:8" ht="15">
      <c r="A386" s="19"/>
      <c r="B386" s="19"/>
      <c r="C386" s="19"/>
      <c r="D386" s="30"/>
      <c r="E386" s="19"/>
      <c r="F386" s="19" t="s">
        <v>149</v>
      </c>
      <c r="G386" s="19"/>
      <c r="H386" s="31"/>
    </row>
    <row r="387" spans="1:8" ht="15">
      <c r="A387" s="19"/>
      <c r="B387" s="19"/>
      <c r="C387" s="19"/>
      <c r="D387" s="30"/>
      <c r="E387" s="19"/>
      <c r="F387" s="19"/>
      <c r="G387" s="19"/>
      <c r="H387" s="31"/>
    </row>
    <row r="388" spans="1:8" ht="15.75">
      <c r="A388" s="19" t="s">
        <v>146</v>
      </c>
      <c r="B388" s="19"/>
      <c r="C388" s="19"/>
      <c r="D388" s="61">
        <v>2000</v>
      </c>
      <c r="E388" s="19" t="s">
        <v>87</v>
      </c>
      <c r="F388" s="19"/>
      <c r="G388" s="19"/>
      <c r="H388" s="62">
        <v>2000</v>
      </c>
    </row>
    <row r="389" spans="1:8" ht="15">
      <c r="A389" s="19"/>
      <c r="B389" s="19" t="s">
        <v>0</v>
      </c>
      <c r="C389" s="19"/>
      <c r="D389" s="30"/>
      <c r="E389" s="19"/>
      <c r="F389" s="19"/>
      <c r="G389" s="19"/>
      <c r="H389" s="31"/>
    </row>
    <row r="390" spans="1:8" ht="15">
      <c r="A390" s="19"/>
      <c r="B390" s="19"/>
      <c r="C390" s="19"/>
      <c r="D390" s="30"/>
      <c r="E390" s="19"/>
      <c r="F390" s="19" t="s">
        <v>150</v>
      </c>
      <c r="G390" s="19"/>
      <c r="H390" s="31"/>
    </row>
    <row r="391" spans="1:8" ht="15">
      <c r="A391" s="19"/>
      <c r="B391" s="19"/>
      <c r="C391" s="19"/>
      <c r="D391" s="30"/>
      <c r="E391" s="19"/>
      <c r="F391" s="19" t="s">
        <v>151</v>
      </c>
      <c r="G391" s="19"/>
      <c r="H391" s="31"/>
    </row>
    <row r="392" spans="1:8" ht="15.75">
      <c r="A392" s="19"/>
      <c r="B392" s="25"/>
      <c r="C392" s="19"/>
      <c r="D392" s="30"/>
      <c r="E392" s="19"/>
      <c r="F392" s="19"/>
      <c r="G392" s="19"/>
      <c r="H392" s="31"/>
    </row>
    <row r="393" spans="1:8" ht="15.75">
      <c r="A393" s="19"/>
      <c r="B393" s="25"/>
      <c r="C393" s="19"/>
      <c r="D393" s="30"/>
      <c r="E393" s="19"/>
      <c r="F393" s="19"/>
      <c r="G393" s="19"/>
      <c r="H393" s="31"/>
    </row>
    <row r="394" spans="1:8" ht="16.5" thickBot="1">
      <c r="A394" s="19"/>
      <c r="B394" s="25"/>
      <c r="C394" s="19"/>
      <c r="D394" s="30"/>
      <c r="E394" s="19"/>
      <c r="F394" s="19"/>
      <c r="G394" s="19"/>
      <c r="H394" s="31"/>
    </row>
    <row r="395" spans="1:8" ht="16.5" thickTop="1">
      <c r="A395" s="35" t="s">
        <v>81</v>
      </c>
      <c r="B395" s="36"/>
      <c r="C395" s="36"/>
      <c r="D395" s="36"/>
      <c r="E395" s="36"/>
      <c r="F395" s="36"/>
      <c r="G395" s="36"/>
      <c r="H395" s="36"/>
    </row>
    <row r="396" spans="1:8" ht="15.75">
      <c r="A396" s="25" t="s">
        <v>288</v>
      </c>
      <c r="B396" s="25"/>
      <c r="C396" s="25"/>
      <c r="D396" s="25"/>
      <c r="E396" s="25"/>
      <c r="F396" s="25"/>
      <c r="G396" s="25"/>
      <c r="H396" s="25"/>
    </row>
    <row r="397" spans="1:8" ht="15.75">
      <c r="A397" s="20" t="s">
        <v>82</v>
      </c>
      <c r="B397" s="25"/>
      <c r="C397" s="25"/>
      <c r="D397" s="25"/>
      <c r="E397" s="25"/>
      <c r="F397" s="25"/>
      <c r="G397" s="25"/>
      <c r="H397" s="25"/>
    </row>
    <row r="398" spans="2:8" ht="15.75">
      <c r="B398" s="25"/>
      <c r="C398" s="25"/>
      <c r="D398" s="25"/>
      <c r="E398" s="25"/>
      <c r="F398" s="25"/>
      <c r="G398" s="25"/>
      <c r="H398" s="25"/>
    </row>
    <row r="399" spans="1:8" ht="15.75">
      <c r="A399" s="25" t="s">
        <v>289</v>
      </c>
      <c r="B399" s="37"/>
      <c r="C399" s="37"/>
      <c r="D399" s="37"/>
      <c r="E399" s="37"/>
      <c r="F399" s="37"/>
      <c r="G399" s="37"/>
      <c r="H399" s="37"/>
    </row>
    <row r="400" spans="1:8" ht="15.75">
      <c r="A400" s="169" t="s">
        <v>290</v>
      </c>
      <c r="B400" s="19"/>
      <c r="C400" s="19"/>
      <c r="D400" s="19"/>
      <c r="E400" s="19"/>
      <c r="F400" s="19"/>
      <c r="G400" s="19"/>
      <c r="H400" s="19"/>
    </row>
    <row r="401" spans="1:8" ht="15.75">
      <c r="A401" s="25" t="s">
        <v>291</v>
      </c>
      <c r="B401" s="19"/>
      <c r="C401" s="19"/>
      <c r="D401" s="19"/>
      <c r="E401" s="19"/>
      <c r="F401" s="19"/>
      <c r="G401" s="19"/>
      <c r="H401" s="19"/>
    </row>
    <row r="402" spans="1:8" ht="15">
      <c r="A402" s="19"/>
      <c r="B402" s="19"/>
      <c r="C402" s="19"/>
      <c r="D402" s="19"/>
      <c r="E402" s="19"/>
      <c r="F402" s="19"/>
      <c r="G402" s="19"/>
      <c r="H402" s="19"/>
    </row>
    <row r="403" spans="1:8" ht="15">
      <c r="A403" s="19"/>
      <c r="B403" s="19"/>
      <c r="C403" s="19"/>
      <c r="D403" s="19"/>
      <c r="E403" s="19"/>
      <c r="F403" s="19"/>
      <c r="G403" s="19"/>
      <c r="H403" s="19"/>
    </row>
    <row r="404" spans="1:8" ht="15.75">
      <c r="A404" s="19"/>
      <c r="B404" s="37"/>
      <c r="C404" s="37"/>
      <c r="D404" s="19"/>
      <c r="E404" s="37"/>
      <c r="F404" s="37"/>
      <c r="G404" s="37"/>
      <c r="H404" s="37"/>
    </row>
    <row r="405" spans="1:8" ht="15.75">
      <c r="A405" s="19"/>
      <c r="B405" s="38" t="s">
        <v>83</v>
      </c>
      <c r="C405" s="21"/>
      <c r="D405" s="19"/>
      <c r="E405" s="38" t="s">
        <v>84</v>
      </c>
      <c r="F405" s="21"/>
      <c r="G405" s="21"/>
      <c r="H405" s="21"/>
    </row>
    <row r="406" spans="1:8" ht="15.75" thickBot="1">
      <c r="A406" s="39"/>
      <c r="B406" s="39"/>
      <c r="C406" s="39"/>
      <c r="D406" s="39"/>
      <c r="E406" s="39"/>
      <c r="F406" s="39"/>
      <c r="G406" s="39"/>
      <c r="H406" s="39"/>
    </row>
  </sheetData>
  <mergeCells count="16">
    <mergeCell ref="A342:H342"/>
    <mergeCell ref="A292:B292"/>
    <mergeCell ref="A290:H290"/>
    <mergeCell ref="A325:H325"/>
    <mergeCell ref="A278:B278"/>
    <mergeCell ref="A281:B281"/>
    <mergeCell ref="A268:H268"/>
    <mergeCell ref="A194:H194"/>
    <mergeCell ref="A224:H224"/>
    <mergeCell ref="A270:B270"/>
    <mergeCell ref="A214:E214"/>
    <mergeCell ref="A1:H1"/>
    <mergeCell ref="C11:E11"/>
    <mergeCell ref="C84:E84"/>
    <mergeCell ref="C173:E173"/>
    <mergeCell ref="A3:H7"/>
  </mergeCells>
  <hyperlinks>
    <hyperlink ref="A237" r:id="rId1" display="_ftn1"/>
    <hyperlink ref="A259" r:id="rId2" display="_ftnref1"/>
  </hyperlinks>
  <printOptions/>
  <pageMargins left="0.75" right="0.75" top="1" bottom="1" header="0.5" footer="0.5"/>
  <pageSetup cellComments="asDisplayed" horizontalDpi="600" verticalDpi="600" orientation="portrait" scale="90" r:id="rId3"/>
  <headerFooter alignWithMargins="0">
    <oddHeader>&amp;C&amp;"Arial,Bold"Effective Date:  FY 2003 ONLY
Transfer of Current Year Authority</oddHeader>
    <oddFooter>&amp;LDate 07/30/03&amp;C&amp;P of &amp;N&amp;R
</oddFooter>
  </headerFooter>
  <rowBreaks count="3" manualBreakCount="3">
    <brk id="49" max="255" man="1"/>
    <brk id="212" max="255" man="1"/>
    <brk id="35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GWA-FSR</dc:creator>
  <cp:keywords/>
  <dc:description/>
  <cp:lastModifiedBy>GWA-FSR</cp:lastModifiedBy>
  <cp:lastPrinted>2003-08-01T12:48:54Z</cp:lastPrinted>
  <dcterms:created xsi:type="dcterms:W3CDTF">2003-03-19T11:54:43Z</dcterms:created>
  <dcterms:modified xsi:type="dcterms:W3CDTF">2003-08-06T11:06:17Z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