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<sst xmlns="http://schemas.openxmlformats.org/spreadsheetml/2006/main" count="727" uniqueCount="73">
  <si>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</si>
  <si>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</si>
  <si>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</si>
  <si>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</si>
  <si>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</si>
  <si>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</si>
  <si>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</si>
  <si>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</si>
  <si>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</si>
  <si>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</si>
  <si>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</si>
  <si>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</si>
  <si>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</si>
  <si>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</si>
  <si>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</si>
  <si>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</si>
  <si>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</si>
  <si>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</si>
  <si>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</si>
  <si>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</si>
  <si>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</si>
  <si>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</si>
  <si>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</si>
  <si>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</si>
  <si>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</si>
  <si>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</si>
  <si>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</si>
  <si>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</si>
  <si>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</si>
  <si>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</si>
  <si>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</si>
  <si>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</si>
  <si>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</si>
  <si>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</si>
  <si>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</si>
  <si>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</si>
  <si>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</si>
  <si>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</si>
  <si>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</si>
  <si>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</si>
  <si>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</si>
  <si>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</si>
  <si>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</si>
  <si>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</si>
  <si>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</si>
  <si>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</si>
  <si>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</si>
  <si>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</si>
  <si>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</si>
  <si>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</si>
  <si>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</si>
  <si>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</si>
  <si>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</si>
  <si>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</si>
  <si>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</si>
  <si>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Iteratively Found</t>
  </si>
  <si>
    <t>FULL</t>
  </si>
  <si>
    <t>*Note: The presence of a "red" box indicates a further examination in Powerworld is required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</si>
  <si>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</si>
  <si>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</si>
  <si>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</si>
  <si>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</si>
  <si>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</si>
  <si>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Light Loads</t>
  </si>
  <si>
    <t>25F</t>
  </si>
  <si>
    <t>13.0 (*.exe Date: 08/18/08)</t>
  </si>
  <si>
    <t>RS4F01\Wrkgrp\Tot\Northern Intertie\Archives\2009\WINTER_2009</t>
  </si>
  <si>
    <t>WINTER 2009</t>
  </si>
  <si>
    <t>FRP9899</t>
  </si>
  <si>
    <t>Branch HRNCHTAP (42321)  TO  SEDRO (42100) CKT 1 [230.00 - 230.00 kV]</t>
  </si>
  <si>
    <t>N-2: Monroe - Custer #1&amp;2 500kV</t>
  </si>
  <si>
    <t>043WINTER09v2NSL(SN@100MW)</t>
  </si>
  <si>
    <t>Snohomish-Murray #1 230kV Line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</si>
</sst>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5" fillId="0" borderId="106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6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6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35250880"/>
        <c:axId val="48822465"/>
      </c:scatterChart>
      <c:valAx>
        <c:axId val="3525088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8822465"/>
        <c:crossesAt val="0"/>
        <c:crossBetween val="midCat"/>
        <c:dispUnits/>
        <c:majorUnit val="100"/>
        <c:minorUnit val="50"/>
      </c:valAx>
      <c:valAx>
        <c:axId val="4882246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3525088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36749002"/>
        <c:axId val="62305563"/>
      </c:scatterChart>
      <c:valAx>
        <c:axId val="36749002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2305563"/>
        <c:crossesAt val="0"/>
        <c:crossBetween val="midCat"/>
        <c:dispUnits/>
        <c:majorUnit val="100"/>
        <c:minorUnit val="50"/>
      </c:valAx>
      <c:valAx>
        <c:axId val="6230556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6749002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23879156"/>
        <c:axId val="13585813"/>
      </c:scatterChart>
      <c:valAx>
        <c:axId val="23879156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3585813"/>
        <c:crossesAt val="0"/>
        <c:crossBetween val="midCat"/>
        <c:dispUnits/>
        <c:majorUnit val="100"/>
        <c:minorUnit val="50"/>
      </c:valAx>
      <c:valAx>
        <c:axId val="1358581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3879156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55163454"/>
        <c:axId val="26709039"/>
      </c:scatterChart>
      <c:valAx>
        <c:axId val="5516345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6709039"/>
        <c:crossesAt val="0"/>
        <c:crossBetween val="midCat"/>
        <c:dispUnits/>
        <c:majorUnit val="100"/>
        <c:minorUnit val="50"/>
      </c:valAx>
      <c:valAx>
        <c:axId val="2670903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516345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39054760"/>
        <c:axId val="15948521"/>
      </c:scatterChart>
      <c:valAx>
        <c:axId val="3905476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5948521"/>
        <c:crossesAt val="0"/>
        <c:crossBetween val="midCat"/>
        <c:dispUnits/>
        <c:majorUnit val="100"/>
        <c:minorUnit val="50"/>
      </c:valAx>
      <c:valAx>
        <c:axId val="1594852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905476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6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Snohomish-Murray #1 230kV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043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3340.4913333333334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3416.81</v>
      </c>
      <c r="E21" s="76" t="str">
        <f>'Excel Sheet'!D3</f>
        <v>N-2: Monroe - Custer #1&amp;2 500kV</v>
      </c>
      <c r="F21" s="84" t="str">
        <f>'Excel Sheet'!C3</f>
        <v>Branch HRNCHTAP (42321)  TO  SEDRO (42100)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3423.88</v>
      </c>
      <c r="V21" s="114" t="str">
        <f>E23</f>
        <v>N-2: Monroe - Custer #1&amp;2 500kV</v>
      </c>
      <c r="W21" s="110" t="str">
        <f>F23</f>
        <v>Branch HRNCHTAP (42321)  TO  SEDRO (42100)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3434.33</v>
      </c>
      <c r="E22" s="57" t="str">
        <f>'Excel Sheet'!D4</f>
        <v>N-2: Monroe - Custer #1&amp;2 500kV</v>
      </c>
      <c r="F22" s="58" t="str">
        <f>'Excel Sheet'!C4</f>
        <v>Branch HRNCHTAP (42321)  TO  SEDRO (42100)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3267.28</v>
      </c>
      <c r="V22" s="108" t="str">
        <f>E26</f>
        <v>N-2: Monroe - Custer #1&amp;2 500kV</v>
      </c>
      <c r="W22" s="109" t="str">
        <f>F26</f>
        <v>Branch HRNCHTAP (42321)  TO  SEDRO (42100)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3423.88</v>
      </c>
      <c r="E23" s="76" t="str">
        <f>'Excel Sheet'!D5</f>
        <v>N-2: Monroe - Custer #1&amp;2 500kV</v>
      </c>
      <c r="F23" s="58" t="str">
        <f>'Excel Sheet'!C5</f>
        <v>Branch HRNCHTAP (42321)  TO  SEDRO (42100)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2989.01</v>
      </c>
      <c r="V23" s="112" t="str">
        <f>E29</f>
        <v>N-2: Monroe - Custer #1&amp;2 500kV</v>
      </c>
      <c r="W23" s="111" t="str">
        <f>F29</f>
        <v>Branch HRNCHTAP (42321)  TO  SEDRO (42100)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3267.26</v>
      </c>
      <c r="E24" s="57" t="str">
        <f>'Excel Sheet'!D6</f>
        <v>N-2: Monroe - Custer #1&amp;2 500kV</v>
      </c>
      <c r="F24" s="84" t="str">
        <f>'Excel Sheet'!C6</f>
        <v>Branch HRNCHTAP (42321)  TO  SEDRO (42100)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2577.29</v>
      </c>
      <c r="V24" s="108" t="str">
        <f>E32</f>
        <v>N-2: Monroe - Custer #1&amp;2 500kV</v>
      </c>
      <c r="W24" s="109" t="str">
        <f>F32</f>
        <v>Branch HRNCHTAP (42321)  TO  SEDRO (42100)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3276.2</v>
      </c>
      <c r="E25" s="76" t="str">
        <f>'Excel Sheet'!D7</f>
        <v>N-2: Monroe - Custer #1&amp;2 500kV</v>
      </c>
      <c r="F25" s="58" t="str">
        <f>'Excel Sheet'!C7</f>
        <v>Branch HRNCHTAP (42321)  TO  SEDRO (42100)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2430.03</v>
      </c>
      <c r="V25" s="108" t="str">
        <f>E35</f>
        <v>N-2: Monroe - Custer #1&amp;2 500kV</v>
      </c>
      <c r="W25" s="109" t="str">
        <f>F35</f>
        <v>Branch HRNCHTAP (42321)  TO  SEDRO (42100)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3267.28</v>
      </c>
      <c r="E26" s="57" t="str">
        <f>'Excel Sheet'!D8</f>
        <v>N-2: Monroe - Custer #1&amp;2 500kV</v>
      </c>
      <c r="F26" s="84" t="str">
        <f>'Excel Sheet'!C8</f>
        <v>Branch HRNCHTAP (42321)  TO  SEDRO (42100)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3434.33</v>
      </c>
      <c r="V26" s="112" t="str">
        <f>E22</f>
        <v>N-2: Monroe - Custer #1&amp;2 500kV</v>
      </c>
      <c r="W26" s="111" t="str">
        <f>F22</f>
        <v>Branch HRNCHTAP (42321)  TO  SEDRO (42100)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2982.93</v>
      </c>
      <c r="E27" s="76" t="str">
        <f>'Excel Sheet'!D9</f>
        <v>N-2: Monroe - Custer #1&amp;2 500kV</v>
      </c>
      <c r="F27" s="135" t="str">
        <f>'Excel Sheet'!C9</f>
        <v>Branch HRNCHTAP (42321)  TO  SEDRO (42100)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3276.2</v>
      </c>
      <c r="V27" s="115" t="str">
        <f>E25</f>
        <v>N-2: Monroe - Custer #1&amp;2 500kV</v>
      </c>
      <c r="W27" s="109" t="str">
        <f>F25</f>
        <v>Branch HRNCHTAP (42321)  TO  SEDRO (42100)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2987.84</v>
      </c>
      <c r="E28" s="57" t="str">
        <f>'Excel Sheet'!D10</f>
        <v>N-2: Monroe - Custer #1&amp;2 500kV</v>
      </c>
      <c r="F28" s="58" t="str">
        <f>'Excel Sheet'!C10</f>
        <v>Branch HRNCHTAP (42321)  TO  SEDRO (42100)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2987.84</v>
      </c>
      <c r="V28" s="108" t="str">
        <f>E28</f>
        <v>N-2: Monroe - Custer #1&amp;2 500kV</v>
      </c>
      <c r="W28" s="109" t="str">
        <f>F28</f>
        <v>Branch HRNCHTAP (42321)  TO  SEDRO (42100)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2989.01</v>
      </c>
      <c r="E29" s="76" t="str">
        <f>'Excel Sheet'!D11</f>
        <v>N-2: Monroe - Custer #1&amp;2 500kV</v>
      </c>
      <c r="F29" s="84" t="str">
        <f>'Excel Sheet'!C11</f>
        <v>Branch HRNCHTAP (42321)  TO  SEDRO (42100)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2575.53</v>
      </c>
      <c r="V29" s="108" t="str">
        <f>E31</f>
        <v>N-2: Monroe - Custer #1&amp;2 500kV</v>
      </c>
      <c r="W29" s="117" t="str">
        <f>F31</f>
        <v>Branch HRNCHTAP (42321)  TO  SEDRO (42100)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2578.21</v>
      </c>
      <c r="E30" s="57" t="str">
        <f>'Excel Sheet'!D12</f>
        <v>N-2: Monroe - Custer #1&amp;2 500kV</v>
      </c>
      <c r="F30" s="135" t="str">
        <f>'Excel Sheet'!C12</f>
        <v>Branch HRNCHTAP (42321)  TO  SEDRO (42100)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2423.64</v>
      </c>
      <c r="V30" s="108" t="str">
        <f>E34</f>
        <v>N-2: Monroe - Custer #1&amp;2 500kV</v>
      </c>
      <c r="W30" s="111" t="str">
        <f>F34</f>
        <v>Branch HRNCHTAP (42321)  TO  SEDRO (42100)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2575.53</v>
      </c>
      <c r="E31" s="76" t="str">
        <f>'Excel Sheet'!D13</f>
        <v>N-2: Monroe - Custer #1&amp;2 500kV</v>
      </c>
      <c r="F31" s="135" t="str">
        <f>'Excel Sheet'!C13</f>
        <v>Branch HRNCHTAP (42321)  TO  SEDRO (42100)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3416.81</v>
      </c>
      <c r="V31" s="108" t="str">
        <f>E21</f>
        <v>N-2: Monroe - Custer #1&amp;2 500kV</v>
      </c>
      <c r="W31" s="109" t="str">
        <f>F21</f>
        <v>Branch HRNCHTAP (42321)  TO  SEDRO (42100)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2577.29</v>
      </c>
      <c r="E32" s="57" t="str">
        <f>'Excel Sheet'!D14</f>
        <v>N-2: Monroe - Custer #1&amp;2 500kV</v>
      </c>
      <c r="F32" s="135" t="str">
        <f>'Excel Sheet'!C14</f>
        <v>Branch HRNCHTAP (42321)  TO  SEDRO (42100)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3267.26</v>
      </c>
      <c r="V32" s="108" t="str">
        <f>E24</f>
        <v>N-2: Monroe - Custer #1&amp;2 500kV</v>
      </c>
      <c r="W32" s="111" t="str">
        <f>F24</f>
        <v>Branch HRNCHTAP (42321)  TO  SEDRO (42100)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2414.95</v>
      </c>
      <c r="E33" s="76" t="str">
        <f>'Excel Sheet'!D15</f>
        <v>N-2: Monroe - Custer #1&amp;2 500kV</v>
      </c>
      <c r="F33" s="135" t="str">
        <f>'Excel Sheet'!C15</f>
        <v>Branch HRNCHTAP (42321)  TO  SEDRO (42100)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2982.93</v>
      </c>
      <c r="V33" s="112" t="str">
        <f>E27</f>
        <v>N-2: Monroe - Custer #1&amp;2 500kV</v>
      </c>
      <c r="W33" s="109" t="str">
        <f>F27</f>
        <v>Branch HRNCHTAP (42321)  TO  SEDRO (42100)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2423.64</v>
      </c>
      <c r="E34" s="57" t="str">
        <f>'Excel Sheet'!D16</f>
        <v>N-2: Monroe - Custer #1&amp;2 500kV</v>
      </c>
      <c r="F34" s="135" t="str">
        <f>'Excel Sheet'!C16</f>
        <v>Branch HRNCHTAP (42321)  TO  SEDRO (42100)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2578.21</v>
      </c>
      <c r="V34" s="108" t="str">
        <f>E30</f>
        <v>N-2: Monroe - Custer #1&amp;2 500kV</v>
      </c>
      <c r="W34" s="109" t="str">
        <f>F30</f>
        <v>Branch HRNCHTAP (42321)  TO  SEDRO (42100)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2430.03</v>
      </c>
      <c r="E35" s="81" t="str">
        <f>'Excel Sheet'!D17</f>
        <v>N-2: Monroe - Custer #1&amp;2 500kV</v>
      </c>
      <c r="F35" s="60" t="str">
        <f>'Excel Sheet'!C17</f>
        <v>Branch HRNCHTAP (42321)  TO  SEDRO (42100)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2414.95</v>
      </c>
      <c r="V35" s="113" t="str">
        <f>E33</f>
        <v>N-2: Monroe - Custer #1&amp;2 500kV</v>
      </c>
      <c r="W35" s="116" t="str">
        <f>F33</f>
        <v>Branch HRNCHTAP (42321)  TO  SEDRO (42100)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  <row r="55" ht="12.75">
      <c r="N55" s="11" t="str">
        <f>'Excel Sheet'!A4</f>
        <v>G1</v>
      </c>
    </row>
    <row r="56" ht="12.75">
      <c r="N56" s="11">
        <v>789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Snohomish-Murray #1 230kV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043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2661.8813333333333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3257.75</v>
      </c>
      <c r="E21" s="55" t="str">
        <f>'Excel Sheet'!D20</f>
        <v>N-2: Monroe - Custer #1&amp;2 500kV</v>
      </c>
      <c r="F21" s="56" t="str">
        <f>'Excel Sheet'!C20</f>
        <v>Branch HRNCHTAP (42321)  TO  SEDRO (42100)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3259.82</v>
      </c>
      <c r="V21" s="114" t="str">
        <f>E23</f>
        <v>N-2: Monroe - Custer #1&amp;2 500kV</v>
      </c>
      <c r="W21" s="110" t="str">
        <f>F23</f>
        <v>Branch HRNCHTAP (42321)  TO  SEDRO (42100)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3259.7</v>
      </c>
      <c r="E22" s="57" t="str">
        <f>'Excel Sheet'!D21</f>
        <v>N-2: Monroe - Custer #1&amp;2 500kV</v>
      </c>
      <c r="F22" s="58" t="str">
        <f>'Excel Sheet'!C21</f>
        <v>Branch HRNCHTAP (42321)  TO  SEDRO (42100)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3101.71</v>
      </c>
      <c r="V22" s="108" t="str">
        <f>E26</f>
        <v>N-2: Monroe - Custer #1&amp;2 500kV</v>
      </c>
      <c r="W22" s="109" t="str">
        <f>F26</f>
        <v>Branch HRNCHTAP (42321)  TO  SEDRO (42100)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3259.82</v>
      </c>
      <c r="E23" s="57" t="str">
        <f>'Excel Sheet'!D22</f>
        <v>N-2: Monroe - Custer #1&amp;2 500kV</v>
      </c>
      <c r="F23" s="58" t="str">
        <f>'Excel Sheet'!C22</f>
        <v>Branch HRNCHTAP (42321)  TO  SEDRO (42100)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2825.78</v>
      </c>
      <c r="V23" s="112" t="str">
        <f>E29</f>
        <v>N-2: Monroe - Custer #1&amp;2 500kV</v>
      </c>
      <c r="W23" s="111" t="str">
        <f>F29</f>
        <v>Branch HRNCHTAP (42321)  TO  SEDRO (42100)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3102.43</v>
      </c>
      <c r="E24" s="57" t="str">
        <f>'Excel Sheet'!D23</f>
        <v>N-2: Monroe - Custer #1&amp;2 500kV</v>
      </c>
      <c r="F24" s="58" t="str">
        <f>'Excel Sheet'!C23</f>
        <v>Branch HRNCHTAP (42321)  TO  SEDRO (42100)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2396.79</v>
      </c>
      <c r="V24" s="108" t="str">
        <f>E32</f>
        <v>N-2: Monroe - Custer #1&amp;2 500kV</v>
      </c>
      <c r="W24" s="109" t="str">
        <f>F32</f>
        <v>Branch HRNCHTAP (42321)  TO  SEDRO (42100)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3101.51</v>
      </c>
      <c r="E25" s="76" t="str">
        <f>'Excel Sheet'!D24</f>
        <v>N-2: Monroe - Custer #1&amp;2 500kV</v>
      </c>
      <c r="F25" s="58" t="str">
        <f>'Excel Sheet'!C24</f>
        <v>Branch HRNCHTAP (42321)  TO  SEDRO (42100)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2260.8</v>
      </c>
      <c r="V25" s="108" t="str">
        <f>E35</f>
        <v>N-2: Monroe - Custer #1&amp;2 500kV</v>
      </c>
      <c r="W25" s="109" t="str">
        <f>F35</f>
        <v>Branch HRNCHTAP (42321)  TO  SEDRO (42100)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3101.71</v>
      </c>
      <c r="E26" s="57" t="str">
        <f>'Excel Sheet'!D25</f>
        <v>N-2: Monroe - Custer #1&amp;2 500kV</v>
      </c>
      <c r="F26" s="58" t="str">
        <f>'Excel Sheet'!C25</f>
        <v>Branch HRNCHTAP (42321)  TO  SEDRO (42100)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3259.7</v>
      </c>
      <c r="V26" s="112" t="str">
        <f>E22</f>
        <v>N-2: Monroe - Custer #1&amp;2 500kV</v>
      </c>
      <c r="W26" s="111" t="str">
        <f>F22</f>
        <v>Branch HRNCHTAP (42321)  TO  SEDRO (42100)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2821.63</v>
      </c>
      <c r="E27" s="76" t="str">
        <f>'Excel Sheet'!D26</f>
        <v>N-2: Monroe - Custer #1&amp;2 500kV</v>
      </c>
      <c r="F27" s="58" t="str">
        <f>'Excel Sheet'!C26</f>
        <v>Branch HRNCHTAP (42321)  TO  SEDRO (42100)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3101.51</v>
      </c>
      <c r="V27" s="115" t="str">
        <f>E25</f>
        <v>N-2: Monroe - Custer #1&amp;2 500kV</v>
      </c>
      <c r="W27" s="109" t="str">
        <f>F25</f>
        <v>Branch HRNCHTAP (42321)  TO  SEDRO (42100)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2823.86</v>
      </c>
      <c r="E28" s="136" t="str">
        <f>'Excel Sheet'!D27</f>
        <v>N-2: Monroe - Custer #1&amp;2 500kV</v>
      </c>
      <c r="F28" s="58" t="str">
        <f>'Excel Sheet'!C27</f>
        <v>Branch HRNCHTAP (42321)  TO  SEDRO (42100)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2823.86</v>
      </c>
      <c r="V28" s="108" t="str">
        <f>E28</f>
        <v>N-2: Monroe - Custer #1&amp;2 500kV</v>
      </c>
      <c r="W28" s="109" t="str">
        <f>F28</f>
        <v>Branch HRNCHTAP (42321)  TO  SEDRO (42100)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2825.78</v>
      </c>
      <c r="E29" s="136" t="str">
        <f>'Excel Sheet'!D28</f>
        <v>N-2: Monroe - Custer #1&amp;2 500kV</v>
      </c>
      <c r="F29" s="58" t="str">
        <f>'Excel Sheet'!C28</f>
        <v>Branch HRNCHTAP (42321)  TO  SEDRO (42100)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2405.19</v>
      </c>
      <c r="V29" s="108" t="str">
        <f>E31</f>
        <v>N-2: Monroe - Custer #1&amp;2 500kV</v>
      </c>
      <c r="W29" s="117" t="str">
        <f>F31</f>
        <v>Branch HRNCHTAP (42321)  TO  SEDRO (42100)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2404.51</v>
      </c>
      <c r="E30" s="57" t="str">
        <f>'Excel Sheet'!D29</f>
        <v>N-2: Monroe - Custer #1&amp;2 500kV</v>
      </c>
      <c r="F30" s="58" t="str">
        <f>'Excel Sheet'!C29</f>
        <v>Branch HRNCHTAP (42321)  TO  SEDRO (42100)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2249.87</v>
      </c>
      <c r="V30" s="108" t="str">
        <f>E34</f>
        <v>N-2: Monroe - Custer #1&amp;2 500kV</v>
      </c>
      <c r="W30" s="111" t="str">
        <f>F34</f>
        <v>Branch HRNCHTAP (42321)  TO  SEDRO (42100)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2405.19</v>
      </c>
      <c r="E31" s="76" t="str">
        <f>'Excel Sheet'!D30</f>
        <v>N-2: Monroe - Custer #1&amp;2 500kV</v>
      </c>
      <c r="F31" s="58" t="str">
        <f>'Excel Sheet'!C30</f>
        <v>Branch HRNCHTAP (42321)  TO  SEDRO (42100)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3257.75</v>
      </c>
      <c r="V31" s="108" t="str">
        <f>E21</f>
        <v>N-2: Monroe - Custer #1&amp;2 500kV</v>
      </c>
      <c r="W31" s="109" t="str">
        <f>F21</f>
        <v>Branch HRNCHTAP (42321)  TO  SEDRO (42100)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2396.79</v>
      </c>
      <c r="E32" s="136" t="str">
        <f>'Excel Sheet'!D31</f>
        <v>N-2: Monroe - Custer #1&amp;2 500kV</v>
      </c>
      <c r="F32" s="58" t="str">
        <f>'Excel Sheet'!C31</f>
        <v>Branch HRNCHTAP (42321)  TO  SEDRO (42100)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3102.43</v>
      </c>
      <c r="V32" s="108" t="str">
        <f>E24</f>
        <v>N-2: Monroe - Custer #1&amp;2 500kV</v>
      </c>
      <c r="W32" s="111" t="str">
        <f>F24</f>
        <v>Branch HRNCHTAP (42321)  TO  SEDRO (42100)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2257.55</v>
      </c>
      <c r="E33" s="57" t="str">
        <f>'Excel Sheet'!D32</f>
        <v>N-2: Monroe - Custer #1&amp;2 500kV</v>
      </c>
      <c r="F33" s="58" t="str">
        <f>'Excel Sheet'!C32</f>
        <v>Branch HRNCHTAP (42321)  TO  SEDRO (42100)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2821.63</v>
      </c>
      <c r="V33" s="112" t="str">
        <f>E27</f>
        <v>N-2: Monroe - Custer #1&amp;2 500kV</v>
      </c>
      <c r="W33" s="109" t="str">
        <f>F27</f>
        <v>Branch HRNCHTAP (42321)  TO  SEDRO (42100)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2249.87</v>
      </c>
      <c r="E34" s="76" t="str">
        <f>'Excel Sheet'!D33</f>
        <v>N-2: Monroe - Custer #1&amp;2 500kV</v>
      </c>
      <c r="F34" s="58" t="str">
        <f>'Excel Sheet'!C33</f>
        <v>Branch HRNCHTAP (42321)  TO  SEDRO (42100)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2404.51</v>
      </c>
      <c r="V34" s="108" t="str">
        <f>E30</f>
        <v>N-2: Monroe - Custer #1&amp;2 500kV</v>
      </c>
      <c r="W34" s="109" t="str">
        <f>F30</f>
        <v>Branch HRNCHTAP (42321)  TO  SEDRO (42100)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2260.8</v>
      </c>
      <c r="E35" s="59" t="str">
        <f>'Excel Sheet'!D34</f>
        <v>N-2: Monroe - Custer #1&amp;2 500kV</v>
      </c>
      <c r="F35" s="60" t="str">
        <f>'Excel Sheet'!C34</f>
        <v>Branch HRNCHTAP (42321)  TO  SEDRO (42100) CKT 1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2257.55</v>
      </c>
      <c r="V35" s="113" t="str">
        <f>E33</f>
        <v>N-2: Monroe - Custer #1&amp;2 500kV</v>
      </c>
      <c r="W35" s="116" t="str">
        <f>F33</f>
        <v>Branch HRNCHTAP (42321)  TO  SEDRO (42100)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Snohomish-Murray #1 230kV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043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2420.4459999999995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3137.24</v>
      </c>
      <c r="E21" s="55" t="str">
        <f>'Excel Sheet'!D37</f>
        <v>N-2: Monroe - Custer #1&amp;2 500kV</v>
      </c>
      <c r="F21" s="106" t="str">
        <f>'Excel Sheet'!C37</f>
        <v>Branch HRNCHTAP (42321)  TO  SEDRO (42100)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3134.1</v>
      </c>
      <c r="V21" s="114" t="str">
        <f>E23</f>
        <v>N-2: Monroe - Custer #1&amp;2 500kV</v>
      </c>
      <c r="W21" s="110" t="str">
        <f>F23</f>
        <v>Branch HRNCHTAP (42321)  TO  SEDRO (42100)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3138.05</v>
      </c>
      <c r="E22" s="57" t="str">
        <f>'Excel Sheet'!D38</f>
        <v>N-2: Monroe - Custer #1&amp;2 500kV</v>
      </c>
      <c r="F22" s="58" t="str">
        <f>'Excel Sheet'!C38</f>
        <v>Branch HRNCHTAP (42321)  TO  SEDRO (42100)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2967.76</v>
      </c>
      <c r="V22" s="108" t="str">
        <f>E26</f>
        <v>N-2: Monroe - Custer #1&amp;2 500kV</v>
      </c>
      <c r="W22" s="109" t="str">
        <f>F26</f>
        <v>Branch HRNCHTAP (42321)  TO  SEDRO (42100)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3134.1</v>
      </c>
      <c r="E23" s="57" t="str">
        <f>'Excel Sheet'!D39</f>
        <v>N-2: Monroe - Custer #1&amp;2 500kV</v>
      </c>
      <c r="F23" s="58" t="str">
        <f>'Excel Sheet'!C39</f>
        <v>Branch HRNCHTAP (42321)  TO  SEDRO (42100)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2693.21</v>
      </c>
      <c r="V23" s="112" t="str">
        <f>E29</f>
        <v>N-2: Monroe - Custer #1&amp;2 500kV</v>
      </c>
      <c r="W23" s="111" t="str">
        <f>F29</f>
        <v>Branch HRNCHTAP (42321)  TO  SEDRO (42100)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2968.1</v>
      </c>
      <c r="E24" s="57" t="str">
        <f>'Excel Sheet'!D40</f>
        <v>N-2: Monroe - Custer #1&amp;2 500kV</v>
      </c>
      <c r="F24" s="58" t="str">
        <f>'Excel Sheet'!C40</f>
        <v>Branch HRNCHTAP (42321)  TO  SEDRO (42100)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2265.86</v>
      </c>
      <c r="V24" s="108" t="str">
        <f>E32</f>
        <v>N-2: Monroe - Custer #1&amp;2 500kV</v>
      </c>
      <c r="W24" s="109" t="str">
        <f>F32</f>
        <v>Branch HRNCHTAP (42321)  TO  SEDRO (42100)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2966.01</v>
      </c>
      <c r="E25" s="57" t="str">
        <f>'Excel Sheet'!D41</f>
        <v>N-2: Monroe - Custer #1&amp;2 500kV</v>
      </c>
      <c r="F25" s="58" t="str">
        <f>'Excel Sheet'!C41</f>
        <v>Branch HRNCHTAP (42321)  TO  SEDRO (42100)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2115.96</v>
      </c>
      <c r="V25" s="108" t="str">
        <f>E35</f>
        <v>N-2: Monroe - Custer #1&amp;2 500kV</v>
      </c>
      <c r="W25" s="109" t="str">
        <f>F35</f>
        <v>Branch HRNCHTAP (42321)  TO  SEDRO (42100)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2967.76</v>
      </c>
      <c r="E26" s="57" t="str">
        <f>'Excel Sheet'!D42</f>
        <v>N-2: Monroe - Custer #1&amp;2 500kV</v>
      </c>
      <c r="F26" s="58" t="str">
        <f>'Excel Sheet'!C42</f>
        <v>Branch HRNCHTAP (42321)  TO  SEDRO (42100)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3138.05</v>
      </c>
      <c r="V26" s="112" t="str">
        <f>E22</f>
        <v>N-2: Monroe - Custer #1&amp;2 500kV</v>
      </c>
      <c r="W26" s="111" t="str">
        <f>F22</f>
        <v>Branch HRNCHTAP (42321)  TO  SEDRO (42100)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2697.09</v>
      </c>
      <c r="E27" s="57" t="str">
        <f>'Excel Sheet'!D43</f>
        <v>N-2: Monroe - Custer #1&amp;2 500kV</v>
      </c>
      <c r="F27" s="58" t="str">
        <f>'Excel Sheet'!C43</f>
        <v>Branch HRNCHTAP (42321)  TO  SEDRO (42100)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2966.01</v>
      </c>
      <c r="V27" s="115" t="str">
        <f>E25</f>
        <v>N-2: Monroe - Custer #1&amp;2 500kV</v>
      </c>
      <c r="W27" s="109" t="str">
        <f>F25</f>
        <v>Branch HRNCHTAP (42321)  TO  SEDRO (42100)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2688.41</v>
      </c>
      <c r="E28" s="57" t="str">
        <f>'Excel Sheet'!D44</f>
        <v>N-2: Monroe - Custer #1&amp;2 500kV</v>
      </c>
      <c r="F28" s="58" t="str">
        <f>'Excel Sheet'!C44</f>
        <v>Branch HRNCHTAP (42321)  TO  SEDRO (42100)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2688.41</v>
      </c>
      <c r="V28" s="108" t="str">
        <f>E28</f>
        <v>N-2: Monroe - Custer #1&amp;2 500kV</v>
      </c>
      <c r="W28" s="109" t="str">
        <f>F28</f>
        <v>Branch HRNCHTAP (42321)  TO  SEDRO (42100)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2693.21</v>
      </c>
      <c r="E29" s="57" t="str">
        <f>'Excel Sheet'!D45</f>
        <v>N-2: Monroe - Custer #1&amp;2 500kV</v>
      </c>
      <c r="F29" s="58" t="str">
        <f>'Excel Sheet'!C45</f>
        <v>Branch HRNCHTAP (42321)  TO  SEDRO (42100)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2263.55</v>
      </c>
      <c r="V29" s="108" t="str">
        <f>E31</f>
        <v>N-2: Monroe - Custer #1&amp;2 500kV</v>
      </c>
      <c r="W29" s="117" t="str">
        <f>F31</f>
        <v>Branch HRNCHTAP (42321)  TO  SEDRO (42100)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2264.36</v>
      </c>
      <c r="E30" s="57" t="str">
        <f>'Excel Sheet'!D46</f>
        <v>N-2: Monroe - Custer #1&amp;2 500kV</v>
      </c>
      <c r="F30" s="58" t="str">
        <f>'Excel Sheet'!C46</f>
        <v>Branch HRNCHTAP (42321)  TO  SEDRO (42100)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2116.43</v>
      </c>
      <c r="V30" s="108" t="str">
        <f>E34</f>
        <v>N-2: Monroe - Custer #1&amp;2 500kV</v>
      </c>
      <c r="W30" s="111" t="str">
        <f>F34</f>
        <v>Branch HRNCHTAP (42321)  TO  SEDRO (42100)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2263.55</v>
      </c>
      <c r="E31" s="57" t="str">
        <f>'Excel Sheet'!D47</f>
        <v>N-2: Monroe - Custer #1&amp;2 500kV</v>
      </c>
      <c r="F31" s="58" t="str">
        <f>'Excel Sheet'!C47</f>
        <v>Branch HRNCHTAP (42321)  TO  SEDRO (42100)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3137.24</v>
      </c>
      <c r="V31" s="108" t="str">
        <f>E21</f>
        <v>N-2: Monroe - Custer #1&amp;2 500kV</v>
      </c>
      <c r="W31" s="109" t="str">
        <f>F21</f>
        <v>Branch HRNCHTAP (42321)  TO  SEDRO (42100)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2265.86</v>
      </c>
      <c r="E32" s="57" t="str">
        <f>'Excel Sheet'!D48</f>
        <v>N-2: Monroe - Custer #1&amp;2 500kV</v>
      </c>
      <c r="F32" s="58" t="str">
        <f>'Excel Sheet'!C48</f>
        <v>Branch HRNCHTAP (42321)  TO  SEDRO (42100)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2968.1</v>
      </c>
      <c r="V32" s="108" t="str">
        <f>E24</f>
        <v>N-2: Monroe - Custer #1&amp;2 500kV</v>
      </c>
      <c r="W32" s="111" t="str">
        <f>F24</f>
        <v>Branch HRNCHTAP (42321)  TO  SEDRO (42100)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2113.3</v>
      </c>
      <c r="E33" s="57" t="str">
        <f>'Excel Sheet'!D49</f>
        <v>N-2: Monroe - Custer #1&amp;2 500kV</v>
      </c>
      <c r="F33" s="58" t="str">
        <f>'Excel Sheet'!C49</f>
        <v>Branch HRNCHTAP (42321)  TO  SEDRO (42100)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2697.09</v>
      </c>
      <c r="V33" s="112" t="str">
        <f>E27</f>
        <v>N-2: Monroe - Custer #1&amp;2 500kV</v>
      </c>
      <c r="W33" s="109" t="str">
        <f>F27</f>
        <v>Branch HRNCHTAP (42321)  TO  SEDRO (42100)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2116.43</v>
      </c>
      <c r="E34" s="57" t="str">
        <f>'Excel Sheet'!D50</f>
        <v>N-2: Monroe - Custer #1&amp;2 500kV</v>
      </c>
      <c r="F34" s="58" t="str">
        <f>'Excel Sheet'!C50</f>
        <v>Branch HRNCHTAP (42321)  TO  SEDRO (42100)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2264.36</v>
      </c>
      <c r="V34" s="108" t="str">
        <f>E30</f>
        <v>N-2: Monroe - Custer #1&amp;2 500kV</v>
      </c>
      <c r="W34" s="109" t="str">
        <f>F30</f>
        <v>Branch HRNCHTAP (42321)  TO  SEDRO (42100)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2115.96</v>
      </c>
      <c r="E35" s="59" t="str">
        <f>'Excel Sheet'!D51</f>
        <v>N-2: Monroe - Custer #1&amp;2 500kV</v>
      </c>
      <c r="F35" s="107" t="str">
        <f>'Excel Sheet'!C51</f>
        <v>Branch HRNCHTAP (42321)  TO  SEDRO (42100)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2113.3</v>
      </c>
      <c r="V35" s="113" t="str">
        <f>E33</f>
        <v>N-2: Monroe - Custer #1&amp;2 500kV</v>
      </c>
      <c r="W35" s="116" t="str">
        <f>F33</f>
        <v>Branch HRNCHTAP (42321)  TO  SEDRO (42100)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Snohomish-Murray #1 230kV Line (COV-CRES BYP @ COV)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Light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043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2940.3520000000008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3102.36</v>
      </c>
      <c r="E21" s="168" t="str">
        <f>'Excel Sheet'!$D54</f>
        <v>N-2: Monroe - Custer #1&amp;2 500kV</v>
      </c>
      <c r="F21" s="169" t="str">
        <f>'Excel Sheet'!$C54</f>
        <v>Branch HRNCHTAP (42321)  TO  SEDRO (42100) CKT 1 [230.00 - 230.00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3115.85</v>
      </c>
      <c r="V21" s="114" t="str">
        <f>E23</f>
        <v>N-2: Monroe - Custer #1&amp;2 500kV</v>
      </c>
      <c r="W21" s="110" t="str">
        <f>F23</f>
        <v>Branch HRNCHTAP (42321)  TO  SEDRO (42100) CKT 1 [230.00 - 230.00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3111.2</v>
      </c>
      <c r="E22" s="172" t="str">
        <f>'Excel Sheet'!$D55</f>
        <v>N-2: Monroe - Custer #1&amp;2 500kV</v>
      </c>
      <c r="F22" s="173" t="str">
        <f>'Excel Sheet'!$C55</f>
        <v>Branch HRNCHTAP (42321)  TO  SEDRO (42100) CKT 1 [230.00 - 230.00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2936.99</v>
      </c>
      <c r="V22" s="108" t="str">
        <f>E26</f>
        <v>N-2: Monroe - Custer #1&amp;2 500kV</v>
      </c>
      <c r="W22" s="109" t="str">
        <f>F26</f>
        <v>Branch HRNCHTAP (42321)  TO  SEDRO (42100) CKT 1 [230.00 - 230.00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3115.85</v>
      </c>
      <c r="E23" s="172" t="str">
        <f>'Excel Sheet'!$D56</f>
        <v>N-2: Monroe - Custer #1&amp;2 500kV</v>
      </c>
      <c r="F23" s="173" t="str">
        <f>'Excel Sheet'!$C56</f>
        <v>Branch HRNCHTAP (42321)  TO  SEDRO (42100) CKT 1 [230.00 - 230.00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2666.94</v>
      </c>
      <c r="V23" s="112" t="str">
        <f>E29</f>
        <v>N-2: Monroe - Custer #1&amp;2 500kV</v>
      </c>
      <c r="W23" s="111" t="str">
        <f>F29</f>
        <v>Branch HRNCHTAP (42321)  TO  SEDRO (42100) CKT 1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2945.25</v>
      </c>
      <c r="E24" s="172" t="str">
        <f>'Excel Sheet'!$D57</f>
        <v>N-2: Monroe - Custer #1&amp;2 500kV</v>
      </c>
      <c r="F24" s="173" t="str">
        <f>'Excel Sheet'!$C57</f>
        <v>Branch HRNCHTAP (42321)  TO  SEDRO (42100) CKT 1 [230.00 - 230.00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2239.44</v>
      </c>
      <c r="V24" s="108" t="str">
        <f>E32</f>
        <v>N-2: Monroe - Custer #1&amp;2 500kV</v>
      </c>
      <c r="W24" s="109" t="str">
        <f>F32</f>
        <v>Branch HRNCHTAP (42321)  TO  SEDRO (42100) CKT 1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2944.73</v>
      </c>
      <c r="E25" s="172" t="str">
        <f>'Excel Sheet'!$D58</f>
        <v>N-2: Monroe - Custer #1&amp;2 500kV</v>
      </c>
      <c r="F25" s="173" t="str">
        <f>'Excel Sheet'!$C58</f>
        <v>Branch HRNCHTAP (42321)  TO  SEDRO (42100) CKT 1 [230.00 - 230.00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2084.91</v>
      </c>
      <c r="V25" s="108" t="str">
        <f>E35</f>
        <v>N-2: Monroe - Custer #1&amp;2 500kV</v>
      </c>
      <c r="W25" s="109" t="str">
        <f>F35</f>
        <v>Branch HRNCHTAP (42321)  TO  SEDRO (42100) CKT 1 [230.00 - 230.00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2936.99</v>
      </c>
      <c r="E26" s="172" t="str">
        <f>'Excel Sheet'!$D59</f>
        <v>N-2: Monroe - Custer #1&amp;2 500kV</v>
      </c>
      <c r="F26" s="173" t="str">
        <f>'Excel Sheet'!$C59</f>
        <v>Branch HRNCHTAP (42321)  TO  SEDRO (42100) CKT 1 [230.00 - 230.00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3111.2</v>
      </c>
      <c r="V26" s="112" t="str">
        <f>E22</f>
        <v>N-2: Monroe - Custer #1&amp;2 500kV</v>
      </c>
      <c r="W26" s="111" t="str">
        <f>F22</f>
        <v>Branch HRNCHTAP (42321)  TO  SEDRO (42100) CKT 1 [230.00 - 230.00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2659.06</v>
      </c>
      <c r="E27" s="172" t="str">
        <f>'Excel Sheet'!$D60</f>
        <v>N-2: Monroe - Custer #1&amp;2 500kV</v>
      </c>
      <c r="F27" s="173" t="str">
        <f>'Excel Sheet'!$C60</f>
        <v>Branch HRNCHTAP (42321)  TO  SEDRO (42100)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2944.73</v>
      </c>
      <c r="V27" s="115" t="str">
        <f>E25</f>
        <v>N-2: Monroe - Custer #1&amp;2 500kV</v>
      </c>
      <c r="W27" s="109" t="str">
        <f>F25</f>
        <v>Branch HRNCHTAP (42321)  TO  SEDRO (42100) CKT 1 [230.00 - 230.00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2665.6</v>
      </c>
      <c r="E28" s="172" t="str">
        <f>'Excel Sheet'!$D61</f>
        <v>N-2: Monroe - Custer #1&amp;2 500kV</v>
      </c>
      <c r="F28" s="173" t="str">
        <f>'Excel Sheet'!$C61</f>
        <v>Branch HRNCHTAP (42321)  TO  SEDRO (42100) CKT 1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2665.6</v>
      </c>
      <c r="V28" s="108" t="str">
        <f>E28</f>
        <v>N-2: Monroe - Custer #1&amp;2 500kV</v>
      </c>
      <c r="W28" s="109" t="str">
        <f>F28</f>
        <v>Branch HRNCHTAP (42321)  TO  SEDRO (42100)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2666.94</v>
      </c>
      <c r="E29" s="172" t="str">
        <f>'Excel Sheet'!$D62</f>
        <v>N-2: Monroe - Custer #1&amp;2 500kV</v>
      </c>
      <c r="F29" s="173" t="str">
        <f>'Excel Sheet'!$C62</f>
        <v>Branch HRNCHTAP (42321)  TO  SEDRO (42100) CKT 1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2235.66</v>
      </c>
      <c r="V29" s="108" t="str">
        <f>E31</f>
        <v>N-2: Monroe - Custer #1&amp;2 500kV</v>
      </c>
      <c r="W29" s="117" t="str">
        <f>F31</f>
        <v>Branch HRNCHTAP (42321)  TO  SEDRO (42100)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2231.46</v>
      </c>
      <c r="E30" s="172" t="str">
        <f>'Excel Sheet'!$D63</f>
        <v>N-2: Monroe - Custer #1&amp;2 500kV</v>
      </c>
      <c r="F30" s="173" t="str">
        <f>'Excel Sheet'!$C63</f>
        <v>Branch HRNCHTAP (42321)  TO  SEDRO (42100)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2086.69</v>
      </c>
      <c r="V30" s="108" t="str">
        <f>E34</f>
        <v>N-2: Monroe - Custer #1&amp;2 500kV</v>
      </c>
      <c r="W30" s="111" t="str">
        <f>F34</f>
        <v>Branch HRNCHTAP (42321)  TO  SEDRO (42100) CKT 1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2235.66</v>
      </c>
      <c r="E31" s="172" t="str">
        <f>'Excel Sheet'!$D64</f>
        <v>N-2: Monroe - Custer #1&amp;2 500kV</v>
      </c>
      <c r="F31" s="173" t="str">
        <f>'Excel Sheet'!$C64</f>
        <v>Branch HRNCHTAP (42321)  TO  SEDRO (42100) CKT 1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3102.36</v>
      </c>
      <c r="V31" s="108" t="str">
        <f>E21</f>
        <v>N-2: Monroe - Custer #1&amp;2 500kV</v>
      </c>
      <c r="W31" s="109" t="str">
        <f>F21</f>
        <v>Branch HRNCHTAP (42321)  TO  SEDRO (42100) CKT 1 [230.00 - 230.00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2239.44</v>
      </c>
      <c r="E32" s="172" t="str">
        <f>'Excel Sheet'!$D65</f>
        <v>N-2: Monroe - Custer #1&amp;2 500kV</v>
      </c>
      <c r="F32" s="173" t="str">
        <f>'Excel Sheet'!$C65</f>
        <v>Branch HRNCHTAP (42321)  TO  SEDRO (42100) CKT 1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2945.25</v>
      </c>
      <c r="V32" s="108" t="str">
        <f>E24</f>
        <v>N-2: Monroe - Custer #1&amp;2 500kV</v>
      </c>
      <c r="W32" s="111" t="str">
        <f>F24</f>
        <v>Branch HRNCHTAP (42321)  TO  SEDRO (42100) CKT 1 [230.00 - 230.00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2097.09</v>
      </c>
      <c r="E33" s="172" t="str">
        <f>'Excel Sheet'!$D66</f>
        <v>N-2: Monroe - Custer #1&amp;2 500kV</v>
      </c>
      <c r="F33" s="173" t="str">
        <f>'Excel Sheet'!$C66</f>
        <v>Branch HRNCHTAP (42321)  TO  SEDRO (42100)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2659.06</v>
      </c>
      <c r="V33" s="112" t="str">
        <f>E27</f>
        <v>N-2: Monroe - Custer #1&amp;2 500kV</v>
      </c>
      <c r="W33" s="109" t="str">
        <f>F27</f>
        <v>Branch HRNCHTAP (42321)  TO  SEDRO (42100)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2086.69</v>
      </c>
      <c r="E34" s="172" t="str">
        <f>'Excel Sheet'!$D67</f>
        <v>N-2: Monroe - Custer #1&amp;2 500kV</v>
      </c>
      <c r="F34" s="173" t="str">
        <f>'Excel Sheet'!$C67</f>
        <v>Branch HRNCHTAP (42321)  TO  SEDRO (42100) CKT 1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2231.46</v>
      </c>
      <c r="V34" s="108" t="str">
        <f>E30</f>
        <v>N-2: Monroe - Custer #1&amp;2 500kV</v>
      </c>
      <c r="W34" s="109" t="str">
        <f>F30</f>
        <v>Branch HRNCHTAP (42321)  TO  SEDRO (42100)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2084.91</v>
      </c>
      <c r="E35" s="177" t="str">
        <f>'Excel Sheet'!$D68</f>
        <v>N-2: Monroe - Custer #1&amp;2 500kV</v>
      </c>
      <c r="F35" s="178" t="str">
        <f>'Excel Sheet'!$C68</f>
        <v>Branch HRNCHTAP (42321)  TO  SEDRO (42100) CKT 1 [230.00 - 230.00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2097.09</v>
      </c>
      <c r="V35" s="113" t="str">
        <f>E33</f>
        <v>N-2: Monroe - Custer #1&amp;2 500kV</v>
      </c>
      <c r="W35" s="116" t="str">
        <f>F33</f>
        <v>Branch HRNCHTAP (42321)  TO  SEDRO (42100)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Snohomish-Murray #1 230kV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043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3291.834666666666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3049.95</v>
      </c>
      <c r="E21" s="55" t="str">
        <f>'Excel Sheet'!D71</f>
        <v>N-2: Monroe - Custer #1&amp;2 500kV</v>
      </c>
      <c r="F21" s="56" t="str">
        <f>'Excel Sheet'!C71</f>
        <v>Branch HRNCHTAP (42321)  TO  SEDRO (42100)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3058.12</v>
      </c>
      <c r="V21" s="114" t="str">
        <f>E23</f>
        <v>N-2: Monroe - Custer #1&amp;2 500kV</v>
      </c>
      <c r="W21" s="110" t="str">
        <f>F23</f>
        <v>Branch HRNCHTAP (42321)  TO  SEDRO (42100)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3052.19</v>
      </c>
      <c r="E22" s="57" t="str">
        <f>'Excel Sheet'!D72</f>
        <v>N-2: Monroe - Custer #1&amp;2 500kV</v>
      </c>
      <c r="F22" s="58" t="str">
        <f>'Excel Sheet'!C72</f>
        <v>Branch HRNCHTAP (42321)  TO  SEDRO (42100)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2890.55</v>
      </c>
      <c r="V22" s="108" t="str">
        <f>E26</f>
        <v>N-2: Monroe - Custer #1&amp;2 500kV</v>
      </c>
      <c r="W22" s="109" t="str">
        <f>F26</f>
        <v>Branch HRNCHTAP (42321)  TO  SEDRO (42100)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3058.12</v>
      </c>
      <c r="E23" s="57" t="str">
        <f>'Excel Sheet'!D73</f>
        <v>N-2: Monroe - Custer #1&amp;2 500kV</v>
      </c>
      <c r="F23" s="58" t="str">
        <f>'Excel Sheet'!C73</f>
        <v>Branch HRNCHTAP (42321)  TO  SEDRO (42100)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2608.26</v>
      </c>
      <c r="V23" s="112" t="str">
        <f>E29</f>
        <v>N-2: Monroe - Custer #1&amp;2 500kV</v>
      </c>
      <c r="W23" s="111" t="str">
        <f>F29</f>
        <v>Branch HRNCHTAP (42321)  TO  SEDRO (42100)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2883.26</v>
      </c>
      <c r="E24" s="57" t="str">
        <f>'Excel Sheet'!D74</f>
        <v>N-2: Monroe - Custer #1&amp;2 500kV</v>
      </c>
      <c r="F24" s="58" t="str">
        <f>'Excel Sheet'!C74</f>
        <v>Branch HRNCHTAP (42321)  TO  SEDRO (42100)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2181.42</v>
      </c>
      <c r="V24" s="108" t="str">
        <f>E32</f>
        <v>N-2: Monroe - Custer #1&amp;2 500kV</v>
      </c>
      <c r="W24" s="109" t="str">
        <f>F32</f>
        <v>Branch HRNCHTAP (42321)  TO  SEDRO (42100)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2886.44</v>
      </c>
      <c r="E25" s="57" t="str">
        <f>'Excel Sheet'!D75</f>
        <v>N-2: Monroe - Custer #1&amp;2 500kV</v>
      </c>
      <c r="F25" s="58" t="str">
        <f>'Excel Sheet'!C75</f>
        <v>Branch HRNCHTAP (42321)  TO  SEDRO (42100)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2029.66</v>
      </c>
      <c r="V25" s="108" t="str">
        <f>E35</f>
        <v>N-2: Monroe - Custer #1&amp;2 500kV</v>
      </c>
      <c r="W25" s="109" t="str">
        <f>F35</f>
        <v>Branch HRNCHTAP (42321)  TO  SEDRO (42100)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2890.55</v>
      </c>
      <c r="E26" s="57" t="str">
        <f>'Excel Sheet'!D76</f>
        <v>N-2: Monroe - Custer #1&amp;2 500kV</v>
      </c>
      <c r="F26" s="58" t="str">
        <f>'Excel Sheet'!C76</f>
        <v>Branch HRNCHTAP (42321)  TO  SEDRO (42100)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3052.19</v>
      </c>
      <c r="V26" s="112" t="str">
        <f>E22</f>
        <v>N-2: Monroe - Custer #1&amp;2 500kV</v>
      </c>
      <c r="W26" s="111" t="str">
        <f>F22</f>
        <v>Branch HRNCHTAP (42321)  TO  SEDRO (42100)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2600.67</v>
      </c>
      <c r="E27" s="57" t="str">
        <f>'Excel Sheet'!D77</f>
        <v>N-2: Monroe - Custer #1&amp;2 500kV</v>
      </c>
      <c r="F27" s="58" t="str">
        <f>'Excel Sheet'!C77</f>
        <v>Branch HRNCHTAP (42321)  TO  SEDRO (42100)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2886.44</v>
      </c>
      <c r="V27" s="115" t="str">
        <f>E25</f>
        <v>N-2: Monroe - Custer #1&amp;2 500kV</v>
      </c>
      <c r="W27" s="109" t="str">
        <f>F25</f>
        <v>Branch HRNCHTAP (42321)  TO  SEDRO (42100)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2613.38</v>
      </c>
      <c r="E28" s="57" t="str">
        <f>'Excel Sheet'!D78</f>
        <v>N-2: Monroe - Custer #1&amp;2 500kV</v>
      </c>
      <c r="F28" s="58" t="str">
        <f>'Excel Sheet'!C78</f>
        <v>Branch HRNCHTAP (42321)  TO  SEDRO (42100)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2613.38</v>
      </c>
      <c r="V28" s="108" t="str">
        <f>E28</f>
        <v>N-2: Monroe - Custer #1&amp;2 500kV</v>
      </c>
      <c r="W28" s="109" t="str">
        <f>F28</f>
        <v>Branch HRNCHTAP (42321)  TO  SEDRO (42100)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2608.26</v>
      </c>
      <c r="E29" s="57" t="str">
        <f>'Excel Sheet'!D79</f>
        <v>N-2: Monroe - Custer #1&amp;2 500kV</v>
      </c>
      <c r="F29" s="58" t="str">
        <f>'Excel Sheet'!C79</f>
        <v>Branch HRNCHTAP (42321)  TO  SEDRO (42100)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2177.53</v>
      </c>
      <c r="V29" s="108" t="str">
        <f>E31</f>
        <v>N-2: Monroe - Custer #1&amp;2 500kV</v>
      </c>
      <c r="W29" s="117" t="str">
        <f>F31</f>
        <v>Branch HRNCHTAP (42321)  TO  SEDRO (42100)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2174.14</v>
      </c>
      <c r="E30" s="57" t="str">
        <f>'Excel Sheet'!D80</f>
        <v>N-2: Monroe - Custer #1&amp;2 500kV</v>
      </c>
      <c r="F30" s="58" t="str">
        <f>'Excel Sheet'!C80</f>
        <v>Branch HRNCHTAP (42321)  TO  SEDRO (42100)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2025.98</v>
      </c>
      <c r="V30" s="108" t="str">
        <f>E34</f>
        <v>N-2: Monroe - Custer #1&amp;2 500kV</v>
      </c>
      <c r="W30" s="111" t="str">
        <f>F34</f>
        <v>Branch HRNCHTAP (42321)  TO  SEDRO (42100)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2177.53</v>
      </c>
      <c r="E31" s="57" t="str">
        <f>'Excel Sheet'!D81</f>
        <v>N-2: Monroe - Custer #1&amp;2 500kV</v>
      </c>
      <c r="F31" s="58" t="str">
        <f>'Excel Sheet'!C81</f>
        <v>Branch HRNCHTAP (42321)  TO  SEDRO (42100)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3049.95</v>
      </c>
      <c r="V31" s="108" t="str">
        <f>E21</f>
        <v>N-2: Monroe - Custer #1&amp;2 500kV</v>
      </c>
      <c r="W31" s="109" t="str">
        <f>F21</f>
        <v>Branch HRNCHTAP (42321)  TO  SEDRO (42100)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2181.42</v>
      </c>
      <c r="E32" s="57" t="str">
        <f>'Excel Sheet'!D82</f>
        <v>N-2: Monroe - Custer #1&amp;2 500kV</v>
      </c>
      <c r="F32" s="58" t="str">
        <f>'Excel Sheet'!C82</f>
        <v>Branch HRNCHTAP (42321)  TO  SEDRO (42100)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2883.26</v>
      </c>
      <c r="V32" s="108" t="str">
        <f>E24</f>
        <v>N-2: Monroe - Custer #1&amp;2 500kV</v>
      </c>
      <c r="W32" s="111" t="str">
        <f>F24</f>
        <v>Branch HRNCHTAP (42321)  TO  SEDRO (42100)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2000.75</v>
      </c>
      <c r="E33" s="57" t="str">
        <f>'Excel Sheet'!D83</f>
        <v>N-2: Monroe - Custer #1&amp;2 500kV</v>
      </c>
      <c r="F33" s="58" t="str">
        <f>'Excel Sheet'!C83</f>
        <v>Branch HRNCHTAP (42321)  TO  SEDRO (42100)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2600.67</v>
      </c>
      <c r="V33" s="112" t="str">
        <f>E27</f>
        <v>N-2: Monroe - Custer #1&amp;2 500kV</v>
      </c>
      <c r="W33" s="109" t="str">
        <f>F27</f>
        <v>Branch HRNCHTAP (42321)  TO  SEDRO (42100)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2025.98</v>
      </c>
      <c r="E34" s="57" t="str">
        <f>'Excel Sheet'!D84</f>
        <v>N-2: Monroe - Custer #1&amp;2 500kV</v>
      </c>
      <c r="F34" s="58" t="str">
        <f>'Excel Sheet'!C84</f>
        <v>Branch HRNCHTAP (42321)  TO  SEDRO (42100)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2174.14</v>
      </c>
      <c r="V34" s="108" t="str">
        <f>E30</f>
        <v>N-2: Monroe - Custer #1&amp;2 500kV</v>
      </c>
      <c r="W34" s="109" t="str">
        <f>F30</f>
        <v>Branch HRNCHTAP (42321)  TO  SEDRO (42100)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2029.66</v>
      </c>
      <c r="E35" s="59" t="str">
        <f>'Excel Sheet'!D85</f>
        <v>N-2: Monroe - Custer #1&amp;2 500kV</v>
      </c>
      <c r="F35" s="60" t="str">
        <f>'Excel Sheet'!C85</f>
        <v>Branch HRNCHTAP (42321)  TO  SEDRO (42100)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2000.75</v>
      </c>
      <c r="V35" s="113" t="str">
        <f>E33</f>
        <v>N-2: Monroe - Custer #1&amp;2 500kV</v>
      </c>
      <c r="W35" s="116" t="str">
        <f>F33</f>
        <v>Branch HRNCHTAP (42321)  TO  SEDRO (42100)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0.00390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61" t="s">
        <v>16</v>
      </c>
      <c r="K2" s="262"/>
      <c r="L2" s="255" t="s">
        <v>72</v>
      </c>
      <c r="M2" s="256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3416.81</v>
      </c>
      <c r="D3" s="205">
        <f>'Excel Sheet'!I20</f>
        <v>3257.75</v>
      </c>
      <c r="E3" s="206">
        <f>'Excel Sheet'!I37</f>
        <v>3137.24</v>
      </c>
      <c r="F3" s="206">
        <f>'Excel Sheet'!I54</f>
        <v>3102.36</v>
      </c>
      <c r="G3" s="207">
        <f>'Excel Sheet'!I71</f>
        <v>3049.95</v>
      </c>
      <c r="H3" s="122"/>
      <c r="I3" s="190"/>
      <c r="J3" s="191"/>
      <c r="K3" s="192"/>
      <c r="L3" s="257"/>
      <c r="M3" s="258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3434.33</v>
      </c>
      <c r="D4" s="209">
        <f>'Excel Sheet'!I21</f>
        <v>3259.7</v>
      </c>
      <c r="E4" s="209">
        <f>'Excel Sheet'!I38</f>
        <v>3138.05</v>
      </c>
      <c r="F4" s="209">
        <f>'Excel Sheet'!I55</f>
        <v>3111.2</v>
      </c>
      <c r="G4" s="210">
        <f>'Excel Sheet'!I72</f>
        <v>3052.19</v>
      </c>
      <c r="H4" s="122"/>
      <c r="I4" s="190"/>
      <c r="J4" s="249" t="s">
        <v>26</v>
      </c>
      <c r="K4" s="250"/>
      <c r="L4" s="200" t="s">
        <v>67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3423.88</v>
      </c>
      <c r="D5" s="209">
        <f>'Excel Sheet'!I22</f>
        <v>3259.82</v>
      </c>
      <c r="E5" s="209">
        <f>'Excel Sheet'!I39</f>
        <v>3134.1</v>
      </c>
      <c r="F5" s="209">
        <f>'Excel Sheet'!I56</f>
        <v>3115.85</v>
      </c>
      <c r="G5" s="210">
        <f>'Excel Sheet'!I73</f>
        <v>3058.12</v>
      </c>
      <c r="H5" s="122"/>
      <c r="I5" s="190"/>
      <c r="J5" s="259" t="s">
        <v>27</v>
      </c>
      <c r="K5" s="260"/>
      <c r="L5" s="200" t="s">
        <v>62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3267.26</v>
      </c>
      <c r="D6" s="209">
        <f>'Excel Sheet'!I23</f>
        <v>3102.43</v>
      </c>
      <c r="E6" s="209">
        <f>'Excel Sheet'!I40</f>
        <v>2968.1</v>
      </c>
      <c r="F6" s="209">
        <f>'Excel Sheet'!I57</f>
        <v>2945.25</v>
      </c>
      <c r="G6" s="210">
        <f>'Excel Sheet'!I74</f>
        <v>2883.26</v>
      </c>
      <c r="H6" s="122"/>
      <c r="I6" s="190"/>
      <c r="J6" s="259" t="s">
        <v>35</v>
      </c>
      <c r="K6" s="260"/>
      <c r="L6" s="200" t="s">
        <v>63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3276.2</v>
      </c>
      <c r="D7" s="209">
        <f>'Excel Sheet'!I24</f>
        <v>3101.51</v>
      </c>
      <c r="E7" s="209">
        <f>'Excel Sheet'!I41</f>
        <v>2966.01</v>
      </c>
      <c r="F7" s="209">
        <f>'Excel Sheet'!I58</f>
        <v>2944.73</v>
      </c>
      <c r="G7" s="210">
        <f>'Excel Sheet'!I75</f>
        <v>2886.44</v>
      </c>
      <c r="H7" s="122"/>
      <c r="I7" s="190"/>
      <c r="J7" s="259" t="s">
        <v>30</v>
      </c>
      <c r="K7" s="260"/>
      <c r="L7" s="200" t="str">
        <f>IF(MID(L11,4,1)="R",MID(L11,1,5),MID(L11,1,3))</f>
        <v>043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3267.28</v>
      </c>
      <c r="D8" s="209">
        <f>'Excel Sheet'!I25</f>
        <v>3101.71</v>
      </c>
      <c r="E8" s="209">
        <f>'Excel Sheet'!I42</f>
        <v>2967.76</v>
      </c>
      <c r="F8" s="209">
        <f>'Excel Sheet'!I59</f>
        <v>2936.99</v>
      </c>
      <c r="G8" s="210">
        <f>'Excel Sheet'!I76</f>
        <v>2890.55</v>
      </c>
      <c r="H8" s="122"/>
      <c r="I8" s="190"/>
      <c r="J8" s="249" t="s">
        <v>31</v>
      </c>
      <c r="K8" s="250"/>
      <c r="L8" s="201" t="s">
        <v>65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2982.93</v>
      </c>
      <c r="D9" s="209">
        <f>'Excel Sheet'!I26</f>
        <v>2821.63</v>
      </c>
      <c r="E9" s="209">
        <f>'Excel Sheet'!I43</f>
        <v>2697.09</v>
      </c>
      <c r="F9" s="209">
        <f>'Excel Sheet'!I60</f>
        <v>2659.06</v>
      </c>
      <c r="G9" s="210">
        <f>'Excel Sheet'!I77</f>
        <v>2600.67</v>
      </c>
      <c r="H9" s="122"/>
      <c r="I9" s="190"/>
      <c r="J9" s="249" t="s">
        <v>28</v>
      </c>
      <c r="K9" s="250"/>
      <c r="L9" s="200" t="s">
        <v>66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2987.84</v>
      </c>
      <c r="D10" s="212">
        <f>'Excel Sheet'!I27</f>
        <v>2823.86</v>
      </c>
      <c r="E10" s="212">
        <f>'Excel Sheet'!I44</f>
        <v>2688.41</v>
      </c>
      <c r="F10" s="212">
        <f>'Excel Sheet'!I61</f>
        <v>2665.6</v>
      </c>
      <c r="G10" s="213">
        <f>'Excel Sheet'!I78</f>
        <v>2613.38</v>
      </c>
      <c r="H10" s="122"/>
      <c r="I10" s="190"/>
      <c r="J10" s="249" t="s">
        <v>37</v>
      </c>
      <c r="K10" s="250"/>
      <c r="L10" s="202" t="s">
        <v>68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2989.01</v>
      </c>
      <c r="D11" s="209">
        <f>'Excel Sheet'!I28</f>
        <v>2825.78</v>
      </c>
      <c r="E11" s="209">
        <f>'Excel Sheet'!I45</f>
        <v>2693.21</v>
      </c>
      <c r="F11" s="209">
        <f>'Excel Sheet'!I62</f>
        <v>2666.94</v>
      </c>
      <c r="G11" s="210">
        <f>'Excel Sheet'!I79</f>
        <v>2608.26</v>
      </c>
      <c r="H11" s="122"/>
      <c r="I11" s="190"/>
      <c r="J11" s="247" t="s">
        <v>61</v>
      </c>
      <c r="K11" s="248"/>
      <c r="L11" s="235" t="str">
        <f>'Excel Sheet'!A87</f>
        <v>043WINTER09v2NSL(SN@100MW)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2578.21</v>
      </c>
      <c r="D12" s="209">
        <f>'Excel Sheet'!I29</f>
        <v>2404.51</v>
      </c>
      <c r="E12" s="209">
        <f>'Excel Sheet'!I46</f>
        <v>2264.36</v>
      </c>
      <c r="F12" s="209">
        <f>'Excel Sheet'!I63</f>
        <v>2231.46</v>
      </c>
      <c r="G12" s="210">
        <f>'Excel Sheet'!I80</f>
        <v>2174.14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2575.53</v>
      </c>
      <c r="D13" s="209">
        <f>'Excel Sheet'!I30</f>
        <v>2405.19</v>
      </c>
      <c r="E13" s="209">
        <f>'Excel Sheet'!I47</f>
        <v>2263.55</v>
      </c>
      <c r="F13" s="209">
        <f>'Excel Sheet'!I64</f>
        <v>2235.66</v>
      </c>
      <c r="G13" s="210">
        <f>'Excel Sheet'!I81</f>
        <v>2177.53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2577.29</v>
      </c>
      <c r="D14" s="209">
        <f>'Excel Sheet'!I31</f>
        <v>2396.79</v>
      </c>
      <c r="E14" s="209">
        <f>'Excel Sheet'!I48</f>
        <v>2265.86</v>
      </c>
      <c r="F14" s="209">
        <f>'Excel Sheet'!I65</f>
        <v>2239.44</v>
      </c>
      <c r="G14" s="210">
        <f>'Excel Sheet'!I82</f>
        <v>2181.42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2414.95</v>
      </c>
      <c r="D15" s="209">
        <f>'Excel Sheet'!I32</f>
        <v>2257.55</v>
      </c>
      <c r="E15" s="209">
        <f>'Excel Sheet'!I49</f>
        <v>2113.3</v>
      </c>
      <c r="F15" s="209">
        <f>'Excel Sheet'!I66</f>
        <v>2097.09</v>
      </c>
      <c r="G15" s="215">
        <f>'Excel Sheet'!I83</f>
        <v>2000.75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2423.64</v>
      </c>
      <c r="D16" s="209">
        <f>'Excel Sheet'!I33</f>
        <v>2249.87</v>
      </c>
      <c r="E16" s="209">
        <f>'Excel Sheet'!I50</f>
        <v>2116.43</v>
      </c>
      <c r="F16" s="209">
        <f>'Excel Sheet'!I67</f>
        <v>2086.69</v>
      </c>
      <c r="G16" s="215">
        <f>'Excel Sheet'!I84</f>
        <v>2025.98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2430.03</v>
      </c>
      <c r="D17" s="217">
        <f>'Excel Sheet'!I34</f>
        <v>2260.8</v>
      </c>
      <c r="E17" s="217">
        <f>'Excel Sheet'!I51</f>
        <v>2115.96</v>
      </c>
      <c r="F17" s="217">
        <f>'Excel Sheet'!I68</f>
        <v>2084.91</v>
      </c>
      <c r="G17" s="215">
        <f>'Excel Sheet'!I85</f>
        <v>2029.66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57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4"/>
      <c r="N67" s="252"/>
      <c r="O67" s="252"/>
      <c r="P67" s="252"/>
      <c r="Q67" s="252"/>
      <c r="R67" s="252"/>
      <c r="S67" s="252"/>
    </row>
    <row r="68" spans="12:19" ht="12.75">
      <c r="L68" s="197"/>
      <c r="M68" s="252"/>
      <c r="N68" s="252"/>
      <c r="O68" s="252"/>
      <c r="P68" s="252"/>
      <c r="Q68" s="252"/>
      <c r="R68" s="252"/>
      <c r="S68" s="252"/>
    </row>
    <row r="69" spans="12:19" ht="12.75">
      <c r="L69" s="197"/>
      <c r="M69" s="251"/>
      <c r="N69" s="252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1"/>
      <c r="N71" s="252"/>
      <c r="P71" s="214"/>
      <c r="Q71" s="214"/>
      <c r="R71" s="214"/>
      <c r="S71" s="214"/>
    </row>
    <row r="72" spans="12:19" ht="12.75">
      <c r="L72" s="197"/>
      <c r="M72" s="251"/>
      <c r="N72" s="252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3"/>
      <c r="N75" s="252"/>
      <c r="O75" s="198"/>
      <c r="P75" s="214"/>
      <c r="Q75" s="214"/>
      <c r="R75" s="214"/>
      <c r="S75" s="214"/>
    </row>
  </sheetData>
  <mergeCells count="15">
    <mergeCell ref="L2:M3"/>
    <mergeCell ref="J5:K5"/>
    <mergeCell ref="J6:K6"/>
    <mergeCell ref="J7:K7"/>
    <mergeCell ref="J2:K2"/>
    <mergeCell ref="M72:N72"/>
    <mergeCell ref="M75:N75"/>
    <mergeCell ref="M67:S68"/>
    <mergeCell ref="M69:N69"/>
    <mergeCell ref="M71:N71"/>
    <mergeCell ref="J11:K11"/>
    <mergeCell ref="J4:K4"/>
    <mergeCell ref="J8:K8"/>
    <mergeCell ref="J9:K9"/>
    <mergeCell ref="J10:K10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Light Loads</v>
      </c>
      <c r="G1" s="280"/>
      <c r="H1" s="269"/>
      <c r="I1" s="277" t="str">
        <f>Results!L7</f>
        <v>043</v>
      </c>
      <c r="J1" s="271" t="str">
        <f>Results!L2</f>
        <v>Snohomish-Murray #1 230kV Line (COV-CRES BYP @ COV)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60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3340.4913333333334</v>
      </c>
      <c r="D5" s="223">
        <f>'Excel Sheet'!I3</f>
        <v>3416.81</v>
      </c>
      <c r="E5" s="223">
        <f>'Excel Sheet'!I4</f>
        <v>3434.33</v>
      </c>
      <c r="F5" s="223">
        <f>'Excel Sheet'!I5</f>
        <v>3423.88</v>
      </c>
      <c r="G5" s="223">
        <f>'Excel Sheet'!I6</f>
        <v>3267.26</v>
      </c>
      <c r="H5" s="223">
        <f>'Excel Sheet'!I7</f>
        <v>3276.2</v>
      </c>
      <c r="I5" s="233">
        <f>'Excel Sheet'!I8</f>
        <v>3267.28</v>
      </c>
      <c r="J5" s="223">
        <f>'Excel Sheet'!I9</f>
        <v>2982.93</v>
      </c>
      <c r="K5" s="233">
        <f>'Excel Sheet'!I10</f>
        <v>2987.84</v>
      </c>
      <c r="L5" s="223">
        <f>'Excel Sheet'!I11</f>
        <v>2989.01</v>
      </c>
      <c r="M5" s="223">
        <f>'Excel Sheet'!I12</f>
        <v>2578.21</v>
      </c>
      <c r="N5" s="223">
        <f>'Excel Sheet'!I13</f>
        <v>2575.53</v>
      </c>
      <c r="O5" s="223">
        <f>'Excel Sheet'!I14</f>
        <v>2577.29</v>
      </c>
      <c r="P5" s="227">
        <f>'Excel Sheet'!I15</f>
        <v>2414.95</v>
      </c>
      <c r="Q5" s="227">
        <f>'Excel Sheet'!I16</f>
        <v>2423.64</v>
      </c>
      <c r="R5" s="227">
        <f>'Excel Sheet'!I17</f>
        <v>2430.03</v>
      </c>
    </row>
    <row r="6" spans="2:18" s="54" customFormat="1" ht="14.25">
      <c r="B6" s="222" t="str">
        <f>'Excel Sheet'!A19</f>
        <v>35F</v>
      </c>
      <c r="C6" s="223">
        <f>AVERAGE('Excel Sheet'!H20:H34)</f>
        <v>2661.8813333333333</v>
      </c>
      <c r="D6" s="223">
        <f>'Excel Sheet'!I20</f>
        <v>3257.75</v>
      </c>
      <c r="E6" s="223">
        <f>'Excel Sheet'!I21</f>
        <v>3259.7</v>
      </c>
      <c r="F6" s="223">
        <f>'Excel Sheet'!I22</f>
        <v>3259.82</v>
      </c>
      <c r="G6" s="223">
        <f>'Excel Sheet'!I23</f>
        <v>3102.43</v>
      </c>
      <c r="H6" s="223">
        <f>'Excel Sheet'!I24</f>
        <v>3101.51</v>
      </c>
      <c r="I6" s="223">
        <f>'Excel Sheet'!I25</f>
        <v>3101.71</v>
      </c>
      <c r="J6" s="223">
        <f>'Excel Sheet'!I26</f>
        <v>2821.63</v>
      </c>
      <c r="K6" s="223">
        <f>'Excel Sheet'!I27</f>
        <v>2823.86</v>
      </c>
      <c r="L6" s="223">
        <f>'Excel Sheet'!I28</f>
        <v>2825.78</v>
      </c>
      <c r="M6" s="223">
        <f>'Excel Sheet'!I29</f>
        <v>2404.51</v>
      </c>
      <c r="N6" s="223">
        <f>'Excel Sheet'!I30</f>
        <v>2405.19</v>
      </c>
      <c r="O6" s="223">
        <f>'Excel Sheet'!I31</f>
        <v>2396.79</v>
      </c>
      <c r="P6" s="223">
        <f>'Excel Sheet'!I32</f>
        <v>2257.55</v>
      </c>
      <c r="Q6" s="223">
        <f>'Excel Sheet'!I33</f>
        <v>2249.87</v>
      </c>
      <c r="R6" s="223">
        <f>'Excel Sheet'!I34</f>
        <v>2260.8</v>
      </c>
    </row>
    <row r="7" spans="2:18" s="54" customFormat="1" ht="14.25">
      <c r="B7" s="222" t="str">
        <f>'Excel Sheet'!A36</f>
        <v>45F</v>
      </c>
      <c r="C7" s="223">
        <f>AVERAGE('Excel Sheet'!H37:H51)</f>
        <v>2420.4459999999995</v>
      </c>
      <c r="D7" s="223">
        <f>'Excel Sheet'!I37</f>
        <v>3137.24</v>
      </c>
      <c r="E7" s="223">
        <f>'Excel Sheet'!I38</f>
        <v>3138.05</v>
      </c>
      <c r="F7" s="223">
        <f>'Excel Sheet'!I39</f>
        <v>3134.1</v>
      </c>
      <c r="G7" s="223">
        <f>'Excel Sheet'!I40</f>
        <v>2968.1</v>
      </c>
      <c r="H7" s="223">
        <f>'Excel Sheet'!I41</f>
        <v>2966.01</v>
      </c>
      <c r="I7" s="223">
        <f>'Excel Sheet'!I42</f>
        <v>2967.76</v>
      </c>
      <c r="J7" s="223">
        <f>'Excel Sheet'!I43</f>
        <v>2697.09</v>
      </c>
      <c r="K7" s="223">
        <f>'Excel Sheet'!I44</f>
        <v>2688.41</v>
      </c>
      <c r="L7" s="223">
        <f>'Excel Sheet'!I45</f>
        <v>2693.21</v>
      </c>
      <c r="M7" s="223">
        <f>'Excel Sheet'!I46</f>
        <v>2264.36</v>
      </c>
      <c r="N7" s="223">
        <f>'Excel Sheet'!I47</f>
        <v>2263.55</v>
      </c>
      <c r="O7" s="223">
        <f>'Excel Sheet'!I48</f>
        <v>2265.86</v>
      </c>
      <c r="P7" s="223">
        <f>'Excel Sheet'!I49</f>
        <v>2113.3</v>
      </c>
      <c r="Q7" s="223">
        <f>'Excel Sheet'!I50</f>
        <v>2116.43</v>
      </c>
      <c r="R7" s="223">
        <f>'Excel Sheet'!I51</f>
        <v>2115.96</v>
      </c>
    </row>
    <row r="8" spans="2:18" s="54" customFormat="1" ht="14.25">
      <c r="B8" s="222" t="str">
        <f>'Excel Sheet'!A53</f>
        <v>60F</v>
      </c>
      <c r="C8" s="223">
        <f>AVERAGE('Excel Sheet'!H54:H68)</f>
        <v>2940.3520000000008</v>
      </c>
      <c r="D8" s="223">
        <f>'Excel Sheet'!I54</f>
        <v>3102.36</v>
      </c>
      <c r="E8" s="223">
        <f>'Excel Sheet'!I55</f>
        <v>3111.2</v>
      </c>
      <c r="F8" s="223">
        <f>'Excel Sheet'!I56</f>
        <v>3115.85</v>
      </c>
      <c r="G8" s="223">
        <f>'Excel Sheet'!I57</f>
        <v>2945.25</v>
      </c>
      <c r="H8" s="223">
        <f>'Excel Sheet'!I58</f>
        <v>2944.73</v>
      </c>
      <c r="I8" s="223">
        <f>'Excel Sheet'!I59</f>
        <v>2936.99</v>
      </c>
      <c r="J8" s="223">
        <f>'Excel Sheet'!I60</f>
        <v>2659.06</v>
      </c>
      <c r="K8" s="223">
        <f>'Excel Sheet'!I61</f>
        <v>2665.6</v>
      </c>
      <c r="L8" s="223">
        <f>'Excel Sheet'!I62</f>
        <v>2666.94</v>
      </c>
      <c r="M8" s="223">
        <f>'Excel Sheet'!I63</f>
        <v>2231.46</v>
      </c>
      <c r="N8" s="223">
        <f>'Excel Sheet'!I64</f>
        <v>2235.66</v>
      </c>
      <c r="O8" s="223">
        <f>'Excel Sheet'!I65</f>
        <v>2239.44</v>
      </c>
      <c r="P8" s="223">
        <f>'Excel Sheet'!I66</f>
        <v>2097.09</v>
      </c>
      <c r="Q8" s="223">
        <f>'Excel Sheet'!I67</f>
        <v>2086.69</v>
      </c>
      <c r="R8" s="223">
        <f>'Excel Sheet'!I68</f>
        <v>2084.91</v>
      </c>
    </row>
    <row r="9" spans="2:18" s="54" customFormat="1" ht="14.25">
      <c r="B9" s="222" t="str">
        <f>'Excel Sheet'!A70</f>
        <v>70F</v>
      </c>
      <c r="C9" s="223">
        <f>AVERAGE('Excel Sheet'!H71:H85)</f>
        <v>3291.834666666666</v>
      </c>
      <c r="D9" s="223">
        <f>'Excel Sheet'!I71</f>
        <v>3049.95</v>
      </c>
      <c r="E9" s="223">
        <f>'Excel Sheet'!I72</f>
        <v>3052.19</v>
      </c>
      <c r="F9" s="223">
        <f>'Excel Sheet'!I73</f>
        <v>3058.12</v>
      </c>
      <c r="G9" s="223">
        <f>'Excel Sheet'!I74</f>
        <v>2883.26</v>
      </c>
      <c r="H9" s="223">
        <f>'Excel Sheet'!I75</f>
        <v>2886.44</v>
      </c>
      <c r="I9" s="223">
        <f>'Excel Sheet'!I76</f>
        <v>2890.55</v>
      </c>
      <c r="J9" s="223">
        <f>'Excel Sheet'!I77</f>
        <v>2600.67</v>
      </c>
      <c r="K9" s="223">
        <f>'Excel Sheet'!I78</f>
        <v>2613.38</v>
      </c>
      <c r="L9" s="223">
        <f>'Excel Sheet'!I79</f>
        <v>2608.26</v>
      </c>
      <c r="M9" s="223">
        <f>'Excel Sheet'!I80</f>
        <v>2174.14</v>
      </c>
      <c r="N9" s="223">
        <f>'Excel Sheet'!I81</f>
        <v>2177.53</v>
      </c>
      <c r="O9" s="223">
        <f>'Excel Sheet'!I82</f>
        <v>2181.42</v>
      </c>
      <c r="P9" s="223">
        <f>'Excel Sheet'!I83</f>
        <v>2000.75</v>
      </c>
      <c r="Q9" s="223">
        <f>'Excel Sheet'!I84</f>
        <v>2025.98</v>
      </c>
      <c r="R9" s="223">
        <f>'Excel Sheet'!I85</f>
        <v>2029.66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31.140625" style="0" customWidth="1"/>
    <col min="3" max="3" width="67.28125" style="0" customWidth="1"/>
    <col min="4" max="4" width="29.71093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49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64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58</v>
      </c>
      <c r="J2" t="s">
        <v>59</v>
      </c>
      <c r="K2" t="s">
        <v>55</v>
      </c>
    </row>
    <row r="3" spans="1:11" ht="12.75">
      <c r="A3" t="s">
        <v>51</v>
      </c>
      <c r="B3">
        <v>3435.72</v>
      </c>
      <c r="C3" t="s">
        <v>69</v>
      </c>
      <c r="D3" t="s">
        <v>70</v>
      </c>
      <c r="E3">
        <v>-67.86</v>
      </c>
      <c r="F3">
        <v>-786.39</v>
      </c>
      <c r="G3">
        <v>-788.35</v>
      </c>
      <c r="H3">
        <v>3370.29</v>
      </c>
      <c r="I3">
        <v>3416.81</v>
      </c>
      <c r="J3">
        <v>1710.98</v>
      </c>
      <c r="K3" t="s">
        <v>56</v>
      </c>
    </row>
    <row r="4" spans="1:11" ht="12.75">
      <c r="A4" t="s">
        <v>6</v>
      </c>
      <c r="B4">
        <v>3453.53</v>
      </c>
      <c r="C4" t="s">
        <v>69</v>
      </c>
      <c r="D4" t="s">
        <v>70</v>
      </c>
      <c r="E4">
        <v>-67.86</v>
      </c>
      <c r="F4">
        <v>-799.84</v>
      </c>
      <c r="G4">
        <v>-801.63</v>
      </c>
      <c r="H4">
        <v>3306.97</v>
      </c>
      <c r="I4">
        <v>3434.33</v>
      </c>
      <c r="J4">
        <v>1741</v>
      </c>
      <c r="K4" t="s">
        <v>56</v>
      </c>
    </row>
    <row r="5" spans="1:11" ht="12.75">
      <c r="A5" t="s">
        <v>3</v>
      </c>
      <c r="B5">
        <v>3442.6</v>
      </c>
      <c r="C5" t="s">
        <v>69</v>
      </c>
      <c r="D5" t="s">
        <v>70</v>
      </c>
      <c r="E5">
        <v>-67.86</v>
      </c>
      <c r="F5">
        <v>-787.92</v>
      </c>
      <c r="G5">
        <v>-788.08</v>
      </c>
      <c r="H5">
        <v>3325.1</v>
      </c>
      <c r="I5">
        <v>3423.88</v>
      </c>
      <c r="J5">
        <v>1765.46</v>
      </c>
      <c r="K5" t="s">
        <v>56</v>
      </c>
    </row>
    <row r="6" spans="1:11" ht="12.75">
      <c r="A6" t="s">
        <v>0</v>
      </c>
      <c r="B6">
        <v>3284.45</v>
      </c>
      <c r="C6" t="s">
        <v>69</v>
      </c>
      <c r="D6" t="s">
        <v>70</v>
      </c>
      <c r="E6">
        <v>-67.86</v>
      </c>
      <c r="F6">
        <v>-812.48</v>
      </c>
      <c r="G6">
        <v>-813.47</v>
      </c>
      <c r="H6">
        <v>3368.02</v>
      </c>
      <c r="I6">
        <v>3267.26</v>
      </c>
      <c r="J6">
        <v>1685.27</v>
      </c>
      <c r="K6" t="s">
        <v>56</v>
      </c>
    </row>
    <row r="7" spans="1:11" ht="12.75">
      <c r="A7" t="s">
        <v>7</v>
      </c>
      <c r="B7">
        <v>3293.54</v>
      </c>
      <c r="C7" t="s">
        <v>69</v>
      </c>
      <c r="D7" t="s">
        <v>70</v>
      </c>
      <c r="E7">
        <v>-67.86</v>
      </c>
      <c r="F7">
        <v>-815.96</v>
      </c>
      <c r="G7">
        <v>-816.92</v>
      </c>
      <c r="H7">
        <v>3305.28</v>
      </c>
      <c r="I7">
        <v>3276.2</v>
      </c>
      <c r="J7">
        <v>1722.87</v>
      </c>
      <c r="K7" t="s">
        <v>56</v>
      </c>
    </row>
    <row r="8" spans="1:11" ht="12.75">
      <c r="A8" t="s">
        <v>4</v>
      </c>
      <c r="B8">
        <v>3284.37</v>
      </c>
      <c r="C8" t="s">
        <v>69</v>
      </c>
      <c r="D8" t="s">
        <v>70</v>
      </c>
      <c r="E8">
        <v>-67.86</v>
      </c>
      <c r="F8">
        <v>-811.14</v>
      </c>
      <c r="G8">
        <v>-811.92</v>
      </c>
      <c r="H8">
        <v>3323.43</v>
      </c>
      <c r="I8">
        <v>3267.28</v>
      </c>
      <c r="J8">
        <v>1742.38</v>
      </c>
      <c r="K8" t="s">
        <v>56</v>
      </c>
    </row>
    <row r="9" spans="1:11" ht="12.75">
      <c r="A9" t="s">
        <v>1</v>
      </c>
      <c r="B9">
        <v>2996.98</v>
      </c>
      <c r="C9" t="s">
        <v>69</v>
      </c>
      <c r="D9" t="s">
        <v>70</v>
      </c>
      <c r="E9">
        <v>-67.86</v>
      </c>
      <c r="F9">
        <v>-818.78</v>
      </c>
      <c r="G9">
        <v>-819.38</v>
      </c>
      <c r="H9">
        <v>3369.71</v>
      </c>
      <c r="I9">
        <v>2982.93</v>
      </c>
      <c r="J9">
        <v>1637.97</v>
      </c>
      <c r="K9" t="s">
        <v>56</v>
      </c>
    </row>
    <row r="10" spans="1:11" ht="12.75">
      <c r="A10" t="s">
        <v>8</v>
      </c>
      <c r="B10">
        <v>3002.08</v>
      </c>
      <c r="C10" t="s">
        <v>69</v>
      </c>
      <c r="D10" t="s">
        <v>70</v>
      </c>
      <c r="E10">
        <v>-67.86</v>
      </c>
      <c r="F10">
        <v>-816.78</v>
      </c>
      <c r="G10">
        <v>-817.54</v>
      </c>
      <c r="H10">
        <v>3306.19</v>
      </c>
      <c r="I10">
        <v>2987.84</v>
      </c>
      <c r="J10">
        <v>1669.21</v>
      </c>
      <c r="K10" t="s">
        <v>56</v>
      </c>
    </row>
    <row r="11" spans="1:11" ht="12.75">
      <c r="A11" t="s">
        <v>5</v>
      </c>
      <c r="B11">
        <v>3002.77</v>
      </c>
      <c r="C11" t="s">
        <v>69</v>
      </c>
      <c r="D11" t="s">
        <v>70</v>
      </c>
      <c r="E11">
        <v>-67.86</v>
      </c>
      <c r="F11">
        <v>-817.43</v>
      </c>
      <c r="G11">
        <v>-818.21</v>
      </c>
      <c r="H11">
        <v>3324.51</v>
      </c>
      <c r="I11">
        <v>2989.01</v>
      </c>
      <c r="J11">
        <v>1701.11</v>
      </c>
      <c r="K11" t="s">
        <v>56</v>
      </c>
    </row>
    <row r="12" spans="1:11" ht="12.75">
      <c r="A12" t="s">
        <v>2</v>
      </c>
      <c r="B12">
        <v>2587.98</v>
      </c>
      <c r="C12" t="s">
        <v>69</v>
      </c>
      <c r="D12" t="s">
        <v>70</v>
      </c>
      <c r="E12">
        <v>-67.5</v>
      </c>
      <c r="F12">
        <v>-843.86</v>
      </c>
      <c r="G12">
        <v>-842.97</v>
      </c>
      <c r="H12">
        <v>3378.71</v>
      </c>
      <c r="I12">
        <v>2578.21</v>
      </c>
      <c r="J12">
        <v>1629.13</v>
      </c>
      <c r="K12" t="s">
        <v>56</v>
      </c>
    </row>
    <row r="13" spans="1:11" ht="12.75">
      <c r="A13" t="s">
        <v>9</v>
      </c>
      <c r="B13">
        <v>2585.76</v>
      </c>
      <c r="C13" t="s">
        <v>69</v>
      </c>
      <c r="D13" t="s">
        <v>70</v>
      </c>
      <c r="E13">
        <v>-67.5</v>
      </c>
      <c r="F13">
        <v>-840.12</v>
      </c>
      <c r="G13">
        <v>-839.48</v>
      </c>
      <c r="H13">
        <v>3314.86</v>
      </c>
      <c r="I13">
        <v>2575.53</v>
      </c>
      <c r="J13">
        <v>1648.06</v>
      </c>
      <c r="K13" t="s">
        <v>56</v>
      </c>
    </row>
    <row r="14" spans="1:11" ht="12.75">
      <c r="A14" t="s">
        <v>10</v>
      </c>
      <c r="B14">
        <v>2587.15</v>
      </c>
      <c r="C14" t="s">
        <v>69</v>
      </c>
      <c r="D14" t="s">
        <v>70</v>
      </c>
      <c r="E14">
        <v>-67.5</v>
      </c>
      <c r="F14">
        <v>-838.99</v>
      </c>
      <c r="G14">
        <v>-838.34</v>
      </c>
      <c r="H14">
        <v>3333.58</v>
      </c>
      <c r="I14">
        <v>2577.29</v>
      </c>
      <c r="J14">
        <v>1683.84</v>
      </c>
      <c r="K14" t="s">
        <v>56</v>
      </c>
    </row>
    <row r="15" spans="1:11" ht="12.75">
      <c r="A15" t="s">
        <v>11</v>
      </c>
      <c r="B15">
        <v>2423.6</v>
      </c>
      <c r="C15" t="s">
        <v>69</v>
      </c>
      <c r="D15" t="s">
        <v>70</v>
      </c>
      <c r="E15">
        <v>-67.5</v>
      </c>
      <c r="F15">
        <v>-833.37</v>
      </c>
      <c r="G15">
        <v>-832.91</v>
      </c>
      <c r="H15">
        <v>3396.02</v>
      </c>
      <c r="I15">
        <v>2414.95</v>
      </c>
      <c r="J15">
        <v>1683.51</v>
      </c>
      <c r="K15" t="s">
        <v>56</v>
      </c>
    </row>
    <row r="16" spans="1:11" ht="12.75">
      <c r="A16" t="s">
        <v>13</v>
      </c>
      <c r="B16">
        <v>2432.09</v>
      </c>
      <c r="C16" t="s">
        <v>69</v>
      </c>
      <c r="D16" t="s">
        <v>70</v>
      </c>
      <c r="E16">
        <v>-67.5</v>
      </c>
      <c r="F16">
        <v>-833.78</v>
      </c>
      <c r="G16">
        <v>-834.7</v>
      </c>
      <c r="H16">
        <v>3332.9</v>
      </c>
      <c r="I16">
        <v>2423.64</v>
      </c>
      <c r="J16">
        <v>1721.11</v>
      </c>
      <c r="K16" t="s">
        <v>56</v>
      </c>
    </row>
    <row r="17" spans="1:11" ht="12.75">
      <c r="A17" t="s">
        <v>14</v>
      </c>
      <c r="B17">
        <v>2438.62</v>
      </c>
      <c r="C17" t="s">
        <v>69</v>
      </c>
      <c r="D17" t="s">
        <v>70</v>
      </c>
      <c r="E17">
        <v>-67.5</v>
      </c>
      <c r="F17">
        <v>-841.48</v>
      </c>
      <c r="G17">
        <v>-841.09</v>
      </c>
      <c r="H17">
        <v>3351.8</v>
      </c>
      <c r="I17">
        <v>2430.03</v>
      </c>
      <c r="J17">
        <v>1747.87</v>
      </c>
      <c r="K17" t="s">
        <v>56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58</v>
      </c>
      <c r="J19" t="s">
        <v>59</v>
      </c>
      <c r="K19" t="s">
        <v>55</v>
      </c>
    </row>
    <row r="20" spans="1:11" ht="12.75">
      <c r="A20" t="s">
        <v>51</v>
      </c>
      <c r="B20">
        <v>3274.77</v>
      </c>
      <c r="C20" t="s">
        <v>69</v>
      </c>
      <c r="D20" t="s">
        <v>70</v>
      </c>
      <c r="E20">
        <v>-67.86</v>
      </c>
      <c r="F20">
        <v>-791.3</v>
      </c>
      <c r="G20">
        <v>-790.8</v>
      </c>
      <c r="H20">
        <v>2690.11</v>
      </c>
      <c r="I20">
        <v>3257.75</v>
      </c>
      <c r="J20">
        <v>1673.38</v>
      </c>
      <c r="K20" t="s">
        <v>56</v>
      </c>
    </row>
    <row r="21" spans="1:11" ht="12.75">
      <c r="A21" t="s">
        <v>6</v>
      </c>
      <c r="B21">
        <v>3277.13</v>
      </c>
      <c r="C21" t="s">
        <v>69</v>
      </c>
      <c r="D21" t="s">
        <v>70</v>
      </c>
      <c r="E21">
        <v>-67.86</v>
      </c>
      <c r="F21">
        <v>-791.29</v>
      </c>
      <c r="G21">
        <v>-790.93</v>
      </c>
      <c r="H21">
        <v>2626.29</v>
      </c>
      <c r="I21">
        <v>3259.7</v>
      </c>
      <c r="J21">
        <v>1703.91</v>
      </c>
      <c r="K21" t="s">
        <v>56</v>
      </c>
    </row>
    <row r="22" spans="1:11" ht="12.75">
      <c r="A22" t="s">
        <v>3</v>
      </c>
      <c r="B22">
        <v>3276.32</v>
      </c>
      <c r="C22" t="s">
        <v>69</v>
      </c>
      <c r="D22" t="s">
        <v>70</v>
      </c>
      <c r="E22">
        <v>-67.86</v>
      </c>
      <c r="F22">
        <v>-790.31</v>
      </c>
      <c r="G22">
        <v>-790</v>
      </c>
      <c r="H22">
        <v>2646.03</v>
      </c>
      <c r="I22">
        <v>3259.82</v>
      </c>
      <c r="J22">
        <v>1724.74</v>
      </c>
      <c r="K22" t="s">
        <v>56</v>
      </c>
    </row>
    <row r="23" spans="1:11" ht="12.75">
      <c r="A23" t="s">
        <v>0</v>
      </c>
      <c r="B23">
        <v>3117.79</v>
      </c>
      <c r="C23" t="s">
        <v>69</v>
      </c>
      <c r="D23" t="s">
        <v>70</v>
      </c>
      <c r="E23">
        <v>-67.5</v>
      </c>
      <c r="F23">
        <v>-811.69</v>
      </c>
      <c r="G23">
        <v>-810.39</v>
      </c>
      <c r="H23">
        <v>2687.51</v>
      </c>
      <c r="I23">
        <v>3102.43</v>
      </c>
      <c r="J23">
        <v>1653.81</v>
      </c>
      <c r="K23" t="s">
        <v>56</v>
      </c>
    </row>
    <row r="24" spans="1:11" ht="12.75">
      <c r="A24" t="s">
        <v>7</v>
      </c>
      <c r="B24">
        <v>3116.55</v>
      </c>
      <c r="C24" t="s">
        <v>69</v>
      </c>
      <c r="D24" t="s">
        <v>70</v>
      </c>
      <c r="E24">
        <v>-67.5</v>
      </c>
      <c r="F24">
        <v>-807.61</v>
      </c>
      <c r="G24">
        <v>-806.43</v>
      </c>
      <c r="H24">
        <v>2625.41</v>
      </c>
      <c r="I24">
        <v>3101.51</v>
      </c>
      <c r="J24">
        <v>1679.29</v>
      </c>
      <c r="K24" t="s">
        <v>56</v>
      </c>
    </row>
    <row r="25" spans="1:11" ht="12.75">
      <c r="A25" t="s">
        <v>4</v>
      </c>
      <c r="B25">
        <v>3116.82</v>
      </c>
      <c r="C25" t="s">
        <v>69</v>
      </c>
      <c r="D25" t="s">
        <v>70</v>
      </c>
      <c r="E25">
        <v>-67.5</v>
      </c>
      <c r="F25">
        <v>-807.78</v>
      </c>
      <c r="G25">
        <v>-806.5</v>
      </c>
      <c r="H25">
        <v>2644.35</v>
      </c>
      <c r="I25">
        <v>3101.71</v>
      </c>
      <c r="J25">
        <v>1707.52</v>
      </c>
      <c r="K25" t="s">
        <v>56</v>
      </c>
    </row>
    <row r="26" spans="1:11" ht="12.75">
      <c r="A26" t="s">
        <v>1</v>
      </c>
      <c r="B26">
        <v>2834.02</v>
      </c>
      <c r="C26" t="s">
        <v>69</v>
      </c>
      <c r="D26" t="s">
        <v>70</v>
      </c>
      <c r="E26">
        <v>-67.5</v>
      </c>
      <c r="F26">
        <v>-812.57</v>
      </c>
      <c r="G26">
        <v>-811.38</v>
      </c>
      <c r="H26">
        <v>2689.34</v>
      </c>
      <c r="I26">
        <v>2821.63</v>
      </c>
      <c r="J26">
        <v>1613.73</v>
      </c>
      <c r="K26" t="s">
        <v>56</v>
      </c>
    </row>
    <row r="27" spans="1:11" ht="12.75">
      <c r="A27" t="s">
        <v>8</v>
      </c>
      <c r="B27">
        <v>2836.47</v>
      </c>
      <c r="C27" t="s">
        <v>69</v>
      </c>
      <c r="D27" t="s">
        <v>70</v>
      </c>
      <c r="E27">
        <v>-67.5</v>
      </c>
      <c r="F27">
        <v>-812.25</v>
      </c>
      <c r="G27">
        <v>-811.39</v>
      </c>
      <c r="H27">
        <v>2626.82</v>
      </c>
      <c r="I27">
        <v>2823.86</v>
      </c>
      <c r="J27">
        <v>1641.71</v>
      </c>
      <c r="K27" t="s">
        <v>56</v>
      </c>
    </row>
    <row r="28" spans="1:11" ht="12.75">
      <c r="A28" t="s">
        <v>5</v>
      </c>
      <c r="B28">
        <v>2838</v>
      </c>
      <c r="C28" t="s">
        <v>69</v>
      </c>
      <c r="D28" t="s">
        <v>70</v>
      </c>
      <c r="E28">
        <v>-67.5</v>
      </c>
      <c r="F28">
        <v>-814.68</v>
      </c>
      <c r="G28">
        <v>-813.71</v>
      </c>
      <c r="H28">
        <v>2646.45</v>
      </c>
      <c r="I28">
        <v>2825.78</v>
      </c>
      <c r="J28">
        <v>1666.3</v>
      </c>
      <c r="K28" t="s">
        <v>56</v>
      </c>
    </row>
    <row r="29" spans="1:11" ht="12.75">
      <c r="A29" t="s">
        <v>2</v>
      </c>
      <c r="B29">
        <v>2412.62</v>
      </c>
      <c r="C29" t="s">
        <v>69</v>
      </c>
      <c r="D29" t="s">
        <v>70</v>
      </c>
      <c r="E29">
        <v>-67.5</v>
      </c>
      <c r="F29">
        <v>-823.76</v>
      </c>
      <c r="G29">
        <v>-822.46</v>
      </c>
      <c r="H29">
        <v>2700.22</v>
      </c>
      <c r="I29">
        <v>2404.51</v>
      </c>
      <c r="J29">
        <v>1585.38</v>
      </c>
      <c r="K29" t="s">
        <v>56</v>
      </c>
    </row>
    <row r="30" spans="1:11" ht="12.75">
      <c r="A30" t="s">
        <v>9</v>
      </c>
      <c r="B30">
        <v>2414.31</v>
      </c>
      <c r="C30" t="s">
        <v>69</v>
      </c>
      <c r="D30" t="s">
        <v>70</v>
      </c>
      <c r="E30">
        <v>-67.5</v>
      </c>
      <c r="F30">
        <v>-820.69</v>
      </c>
      <c r="G30">
        <v>-819.45</v>
      </c>
      <c r="H30">
        <v>2637.06</v>
      </c>
      <c r="I30">
        <v>2405.19</v>
      </c>
      <c r="J30">
        <v>1614.85</v>
      </c>
      <c r="K30" t="s">
        <v>56</v>
      </c>
    </row>
    <row r="31" spans="1:11" ht="12.75">
      <c r="A31" t="s">
        <v>10</v>
      </c>
      <c r="B31">
        <v>2404.8</v>
      </c>
      <c r="C31" t="s">
        <v>69</v>
      </c>
      <c r="D31" t="s">
        <v>70</v>
      </c>
      <c r="E31">
        <v>-67.5</v>
      </c>
      <c r="F31">
        <v>-816.46</v>
      </c>
      <c r="G31">
        <v>-815.26</v>
      </c>
      <c r="H31">
        <v>2657.52</v>
      </c>
      <c r="I31">
        <v>2396.79</v>
      </c>
      <c r="J31">
        <v>1628.76</v>
      </c>
      <c r="K31" t="s">
        <v>56</v>
      </c>
    </row>
    <row r="32" spans="1:11" ht="12.75">
      <c r="A32" t="s">
        <v>11</v>
      </c>
      <c r="B32">
        <v>2265.45</v>
      </c>
      <c r="C32" t="s">
        <v>69</v>
      </c>
      <c r="D32" t="s">
        <v>70</v>
      </c>
      <c r="E32">
        <v>-67.5</v>
      </c>
      <c r="F32">
        <v>-825.64</v>
      </c>
      <c r="G32">
        <v>-824.35</v>
      </c>
      <c r="H32">
        <v>2718.39</v>
      </c>
      <c r="I32">
        <v>2257.55</v>
      </c>
      <c r="J32">
        <v>1657.49</v>
      </c>
      <c r="K32" t="s">
        <v>56</v>
      </c>
    </row>
    <row r="33" spans="1:11" ht="12.75">
      <c r="A33" t="s">
        <v>13</v>
      </c>
      <c r="B33">
        <v>2257.71</v>
      </c>
      <c r="C33" t="s">
        <v>69</v>
      </c>
      <c r="D33" t="s">
        <v>70</v>
      </c>
      <c r="E33">
        <v>-67.5</v>
      </c>
      <c r="F33">
        <v>-814.73</v>
      </c>
      <c r="G33">
        <v>-813.52</v>
      </c>
      <c r="H33">
        <v>2656.38</v>
      </c>
      <c r="I33">
        <v>2249.87</v>
      </c>
      <c r="J33">
        <v>1672.28</v>
      </c>
      <c r="K33" t="s">
        <v>56</v>
      </c>
    </row>
    <row r="34" spans="1:11" ht="12.75">
      <c r="A34" t="s">
        <v>14</v>
      </c>
      <c r="B34">
        <v>2268.29</v>
      </c>
      <c r="C34" t="s">
        <v>69</v>
      </c>
      <c r="D34" t="s">
        <v>70</v>
      </c>
      <c r="E34">
        <v>-67.5</v>
      </c>
      <c r="F34">
        <v>-825.29</v>
      </c>
      <c r="G34">
        <v>-824.02</v>
      </c>
      <c r="H34">
        <v>2676.34</v>
      </c>
      <c r="I34">
        <v>2260.8</v>
      </c>
      <c r="J34">
        <v>1703.14</v>
      </c>
      <c r="K34" t="s">
        <v>56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58</v>
      </c>
      <c r="J36" t="s">
        <v>59</v>
      </c>
      <c r="K36" t="s">
        <v>55</v>
      </c>
    </row>
    <row r="37" spans="1:11" ht="12.75">
      <c r="A37" t="s">
        <v>51</v>
      </c>
      <c r="B37">
        <v>3152.37</v>
      </c>
      <c r="C37" t="s">
        <v>69</v>
      </c>
      <c r="D37" t="s">
        <v>70</v>
      </c>
      <c r="E37">
        <v>-67.5</v>
      </c>
      <c r="F37">
        <v>-780.04</v>
      </c>
      <c r="G37">
        <v>-780.55</v>
      </c>
      <c r="H37">
        <v>2447.41</v>
      </c>
      <c r="I37">
        <v>3137.24</v>
      </c>
      <c r="J37">
        <v>1633.46</v>
      </c>
      <c r="K37" t="s">
        <v>56</v>
      </c>
    </row>
    <row r="38" spans="1:11" ht="12.75">
      <c r="A38" t="s">
        <v>6</v>
      </c>
      <c r="B38">
        <v>3153.4</v>
      </c>
      <c r="C38" t="s">
        <v>69</v>
      </c>
      <c r="D38" t="s">
        <v>70</v>
      </c>
      <c r="E38">
        <v>-67.5</v>
      </c>
      <c r="F38">
        <v>-775.46</v>
      </c>
      <c r="G38">
        <v>-773.68</v>
      </c>
      <c r="H38">
        <v>2384.16</v>
      </c>
      <c r="I38">
        <v>3138.05</v>
      </c>
      <c r="J38">
        <v>1669.15</v>
      </c>
      <c r="K38" t="s">
        <v>56</v>
      </c>
    </row>
    <row r="39" spans="1:11" ht="12.75">
      <c r="A39" t="s">
        <v>3</v>
      </c>
      <c r="B39">
        <v>3149.6</v>
      </c>
      <c r="C39" t="s">
        <v>69</v>
      </c>
      <c r="D39" t="s">
        <v>70</v>
      </c>
      <c r="E39">
        <v>-67.5</v>
      </c>
      <c r="F39">
        <v>-773.71</v>
      </c>
      <c r="G39">
        <v>-772.9</v>
      </c>
      <c r="H39">
        <v>2403.7</v>
      </c>
      <c r="I39">
        <v>3134.1</v>
      </c>
      <c r="J39">
        <v>1693.29</v>
      </c>
      <c r="K39" t="s">
        <v>56</v>
      </c>
    </row>
    <row r="40" spans="1:11" ht="12.75">
      <c r="A40" t="s">
        <v>0</v>
      </c>
      <c r="B40">
        <v>2981.62</v>
      </c>
      <c r="C40" t="s">
        <v>69</v>
      </c>
      <c r="D40" t="s">
        <v>70</v>
      </c>
      <c r="E40">
        <v>-67.5</v>
      </c>
      <c r="F40">
        <v>-787.96</v>
      </c>
      <c r="G40">
        <v>-787.49</v>
      </c>
      <c r="H40">
        <v>2446.45</v>
      </c>
      <c r="I40">
        <v>2968.1</v>
      </c>
      <c r="J40">
        <v>1602.55</v>
      </c>
      <c r="K40" t="s">
        <v>56</v>
      </c>
    </row>
    <row r="41" spans="1:11" ht="12.75">
      <c r="A41" t="s">
        <v>7</v>
      </c>
      <c r="B41">
        <v>2979.89</v>
      </c>
      <c r="C41" t="s">
        <v>69</v>
      </c>
      <c r="D41" t="s">
        <v>70</v>
      </c>
      <c r="E41">
        <v>-67.5</v>
      </c>
      <c r="F41">
        <v>-785.92</v>
      </c>
      <c r="G41">
        <v>-785.4</v>
      </c>
      <c r="H41">
        <v>2383.15</v>
      </c>
      <c r="I41">
        <v>2966.01</v>
      </c>
      <c r="J41">
        <v>1635.02</v>
      </c>
      <c r="K41" t="s">
        <v>56</v>
      </c>
    </row>
    <row r="42" spans="1:11" ht="12.75">
      <c r="A42" t="s">
        <v>4</v>
      </c>
      <c r="B42">
        <v>2980.81</v>
      </c>
      <c r="C42" t="s">
        <v>69</v>
      </c>
      <c r="D42" t="s">
        <v>70</v>
      </c>
      <c r="E42">
        <v>-67.5</v>
      </c>
      <c r="F42">
        <v>-783.13</v>
      </c>
      <c r="G42">
        <v>-781.98</v>
      </c>
      <c r="H42">
        <v>2402.93</v>
      </c>
      <c r="I42">
        <v>2967.76</v>
      </c>
      <c r="J42">
        <v>1663.24</v>
      </c>
      <c r="K42" t="s">
        <v>56</v>
      </c>
    </row>
    <row r="43" spans="1:11" ht="12.75">
      <c r="A43" t="s">
        <v>1</v>
      </c>
      <c r="B43">
        <v>2708.01</v>
      </c>
      <c r="C43" t="s">
        <v>69</v>
      </c>
      <c r="D43" t="s">
        <v>70</v>
      </c>
      <c r="E43">
        <v>-67.5</v>
      </c>
      <c r="F43">
        <v>-792.67</v>
      </c>
      <c r="G43">
        <v>-791.03</v>
      </c>
      <c r="H43">
        <v>2448.19</v>
      </c>
      <c r="I43">
        <v>2697.09</v>
      </c>
      <c r="J43">
        <v>1575.5</v>
      </c>
      <c r="K43" t="s">
        <v>56</v>
      </c>
    </row>
    <row r="44" spans="1:11" ht="12.75">
      <c r="A44" t="s">
        <v>8</v>
      </c>
      <c r="B44">
        <v>2699.33</v>
      </c>
      <c r="C44" t="s">
        <v>69</v>
      </c>
      <c r="D44" t="s">
        <v>70</v>
      </c>
      <c r="E44">
        <v>-67.5</v>
      </c>
      <c r="F44">
        <v>-783.2</v>
      </c>
      <c r="G44">
        <v>-782.15</v>
      </c>
      <c r="H44">
        <v>2385.02</v>
      </c>
      <c r="I44">
        <v>2688.41</v>
      </c>
      <c r="J44">
        <v>1600.21</v>
      </c>
      <c r="K44" t="s">
        <v>56</v>
      </c>
    </row>
    <row r="45" spans="1:11" ht="12.75">
      <c r="A45" t="s">
        <v>5</v>
      </c>
      <c r="B45">
        <v>2704.17</v>
      </c>
      <c r="C45" t="s">
        <v>69</v>
      </c>
      <c r="D45" t="s">
        <v>70</v>
      </c>
      <c r="E45">
        <v>-67.5</v>
      </c>
      <c r="F45">
        <v>-787.67</v>
      </c>
      <c r="G45">
        <v>-786</v>
      </c>
      <c r="H45">
        <v>2404.68</v>
      </c>
      <c r="I45">
        <v>2693.21</v>
      </c>
      <c r="J45">
        <v>1629.38</v>
      </c>
      <c r="K45" t="s">
        <v>56</v>
      </c>
    </row>
    <row r="46" spans="1:11" ht="12.75">
      <c r="A46" t="s">
        <v>2</v>
      </c>
      <c r="B46">
        <v>2271.19</v>
      </c>
      <c r="C46" t="s">
        <v>69</v>
      </c>
      <c r="D46" t="s">
        <v>70</v>
      </c>
      <c r="E46">
        <v>-67.5</v>
      </c>
      <c r="F46">
        <v>-789.59</v>
      </c>
      <c r="G46">
        <v>-788.2</v>
      </c>
      <c r="H46">
        <v>2459.12</v>
      </c>
      <c r="I46">
        <v>2264.36</v>
      </c>
      <c r="J46">
        <v>1541.21</v>
      </c>
      <c r="K46" t="s">
        <v>56</v>
      </c>
    </row>
    <row r="47" spans="1:11" ht="12.75">
      <c r="A47" t="s">
        <v>9</v>
      </c>
      <c r="B47">
        <v>2270.92</v>
      </c>
      <c r="C47" t="s">
        <v>69</v>
      </c>
      <c r="D47" t="s">
        <v>70</v>
      </c>
      <c r="E47">
        <v>-67.5</v>
      </c>
      <c r="F47">
        <v>-786.71</v>
      </c>
      <c r="G47">
        <v>-785.28</v>
      </c>
      <c r="H47">
        <v>2396.76</v>
      </c>
      <c r="I47">
        <v>2263.55</v>
      </c>
      <c r="J47">
        <v>1563.52</v>
      </c>
      <c r="K47" t="s">
        <v>56</v>
      </c>
    </row>
    <row r="48" spans="1:11" ht="12.75">
      <c r="A48" t="s">
        <v>10</v>
      </c>
      <c r="B48">
        <v>2272.42</v>
      </c>
      <c r="C48" t="s">
        <v>69</v>
      </c>
      <c r="D48" t="s">
        <v>70</v>
      </c>
      <c r="E48">
        <v>-67.5</v>
      </c>
      <c r="F48">
        <v>-787.72</v>
      </c>
      <c r="G48">
        <v>-786.27</v>
      </c>
      <c r="H48">
        <v>2415.96</v>
      </c>
      <c r="I48">
        <v>2265.86</v>
      </c>
      <c r="J48">
        <v>1598.64</v>
      </c>
      <c r="K48" t="s">
        <v>56</v>
      </c>
    </row>
    <row r="49" spans="1:11" ht="12.75">
      <c r="A49" t="s">
        <v>11</v>
      </c>
      <c r="B49">
        <v>2118.69</v>
      </c>
      <c r="C49" t="s">
        <v>69</v>
      </c>
      <c r="D49" t="s">
        <v>70</v>
      </c>
      <c r="E49">
        <v>-67.5</v>
      </c>
      <c r="F49">
        <v>-782.85</v>
      </c>
      <c r="G49">
        <v>-781.08</v>
      </c>
      <c r="H49">
        <v>2477.85</v>
      </c>
      <c r="I49">
        <v>2113.3</v>
      </c>
      <c r="J49">
        <v>1610.56</v>
      </c>
      <c r="K49" t="s">
        <v>56</v>
      </c>
    </row>
    <row r="50" spans="1:11" ht="12.75">
      <c r="A50" t="s">
        <v>13</v>
      </c>
      <c r="B50">
        <v>2122.19</v>
      </c>
      <c r="C50" t="s">
        <v>69</v>
      </c>
      <c r="D50" t="s">
        <v>70</v>
      </c>
      <c r="E50">
        <v>-67.5</v>
      </c>
      <c r="F50">
        <v>-783.79</v>
      </c>
      <c r="G50">
        <v>-782.77</v>
      </c>
      <c r="H50">
        <v>2415.41</v>
      </c>
      <c r="I50">
        <v>2116.43</v>
      </c>
      <c r="J50">
        <v>1630.63</v>
      </c>
      <c r="K50" t="s">
        <v>56</v>
      </c>
    </row>
    <row r="51" spans="1:11" ht="12.75">
      <c r="A51" t="s">
        <v>14</v>
      </c>
      <c r="B51">
        <v>2121.66</v>
      </c>
      <c r="C51" t="s">
        <v>69</v>
      </c>
      <c r="D51" t="s">
        <v>70</v>
      </c>
      <c r="E51">
        <v>-67.5</v>
      </c>
      <c r="F51">
        <v>-785.22</v>
      </c>
      <c r="G51">
        <v>-783.8</v>
      </c>
      <c r="H51">
        <v>2435.9</v>
      </c>
      <c r="I51">
        <v>2115.96</v>
      </c>
      <c r="J51">
        <v>1658.98</v>
      </c>
      <c r="K51" t="s">
        <v>56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58</v>
      </c>
      <c r="J53" t="s">
        <v>59</v>
      </c>
      <c r="K53" t="s">
        <v>55</v>
      </c>
    </row>
    <row r="54" spans="1:11" ht="12.75">
      <c r="A54" t="s">
        <v>51</v>
      </c>
      <c r="B54">
        <v>3117.37</v>
      </c>
      <c r="C54" t="s">
        <v>69</v>
      </c>
      <c r="D54" t="s">
        <v>70</v>
      </c>
      <c r="E54">
        <v>-67.5</v>
      </c>
      <c r="F54">
        <v>-718.43</v>
      </c>
      <c r="G54">
        <v>-717.82</v>
      </c>
      <c r="H54">
        <v>2968.77</v>
      </c>
      <c r="I54">
        <v>3102.36</v>
      </c>
      <c r="J54">
        <v>1582.39</v>
      </c>
      <c r="K54" t="s">
        <v>56</v>
      </c>
    </row>
    <row r="55" spans="1:11" ht="12.75">
      <c r="A55" t="s">
        <v>6</v>
      </c>
      <c r="B55">
        <v>3126.1</v>
      </c>
      <c r="C55" t="s">
        <v>69</v>
      </c>
      <c r="D55" t="s">
        <v>70</v>
      </c>
      <c r="E55">
        <v>-67.5</v>
      </c>
      <c r="F55">
        <v>-721.7</v>
      </c>
      <c r="G55">
        <v>-720.93</v>
      </c>
      <c r="H55">
        <v>2905.14</v>
      </c>
      <c r="I55">
        <v>3111.2</v>
      </c>
      <c r="J55">
        <v>1615.62</v>
      </c>
      <c r="K55" t="s">
        <v>56</v>
      </c>
    </row>
    <row r="56" spans="1:11" ht="12.75">
      <c r="A56" t="s">
        <v>3</v>
      </c>
      <c r="B56">
        <v>3130.91</v>
      </c>
      <c r="C56" t="s">
        <v>69</v>
      </c>
      <c r="D56" t="s">
        <v>70</v>
      </c>
      <c r="E56">
        <v>-67.5</v>
      </c>
      <c r="F56">
        <v>-727.67</v>
      </c>
      <c r="G56">
        <v>-726.53</v>
      </c>
      <c r="H56">
        <v>2924.13</v>
      </c>
      <c r="I56">
        <v>3115.85</v>
      </c>
      <c r="J56">
        <v>1639.86</v>
      </c>
      <c r="K56" t="s">
        <v>56</v>
      </c>
    </row>
    <row r="57" spans="1:11" ht="12.75">
      <c r="A57" t="s">
        <v>0</v>
      </c>
      <c r="B57">
        <v>2958.92</v>
      </c>
      <c r="C57" t="s">
        <v>69</v>
      </c>
      <c r="D57" t="s">
        <v>70</v>
      </c>
      <c r="E57">
        <v>-67.5</v>
      </c>
      <c r="F57">
        <v>-737.93</v>
      </c>
      <c r="G57">
        <v>-735.94</v>
      </c>
      <c r="H57">
        <v>2967.6</v>
      </c>
      <c r="I57">
        <v>2945.25</v>
      </c>
      <c r="J57">
        <v>1557.43</v>
      </c>
      <c r="K57" t="s">
        <v>56</v>
      </c>
    </row>
    <row r="58" spans="1:11" ht="12.75">
      <c r="A58" t="s">
        <v>7</v>
      </c>
      <c r="B58">
        <v>2957.78</v>
      </c>
      <c r="C58" t="s">
        <v>69</v>
      </c>
      <c r="D58" t="s">
        <v>70</v>
      </c>
      <c r="E58">
        <v>-67.5</v>
      </c>
      <c r="F58">
        <v>-734.86</v>
      </c>
      <c r="G58">
        <v>-733</v>
      </c>
      <c r="H58">
        <v>2903.43</v>
      </c>
      <c r="I58">
        <v>2944.73</v>
      </c>
      <c r="J58">
        <v>1588.14</v>
      </c>
      <c r="K58" t="s">
        <v>56</v>
      </c>
    </row>
    <row r="59" spans="1:11" ht="12.75">
      <c r="A59" t="s">
        <v>4</v>
      </c>
      <c r="B59">
        <v>2950.95</v>
      </c>
      <c r="C59" t="s">
        <v>69</v>
      </c>
      <c r="D59" t="s">
        <v>70</v>
      </c>
      <c r="E59">
        <v>-67.5</v>
      </c>
      <c r="F59">
        <v>-728.51</v>
      </c>
      <c r="G59">
        <v>-726.57</v>
      </c>
      <c r="H59">
        <v>2921.97</v>
      </c>
      <c r="I59">
        <v>2936.99</v>
      </c>
      <c r="J59">
        <v>1603.35</v>
      </c>
      <c r="K59" t="s">
        <v>56</v>
      </c>
    </row>
    <row r="60" spans="1:11" ht="12.75">
      <c r="A60" t="s">
        <v>1</v>
      </c>
      <c r="B60">
        <v>2669.73</v>
      </c>
      <c r="C60" t="s">
        <v>69</v>
      </c>
      <c r="D60" t="s">
        <v>70</v>
      </c>
      <c r="E60">
        <v>-67.5</v>
      </c>
      <c r="F60">
        <v>-732.55</v>
      </c>
      <c r="G60">
        <v>-731</v>
      </c>
      <c r="H60">
        <v>2969.31</v>
      </c>
      <c r="I60">
        <v>2659.06</v>
      </c>
      <c r="J60">
        <v>1518.6</v>
      </c>
      <c r="K60" t="s">
        <v>56</v>
      </c>
    </row>
    <row r="61" spans="1:11" ht="12.75">
      <c r="A61" t="s">
        <v>8</v>
      </c>
      <c r="B61">
        <v>2676.5</v>
      </c>
      <c r="C61" t="s">
        <v>69</v>
      </c>
      <c r="D61" t="s">
        <v>70</v>
      </c>
      <c r="E61">
        <v>-67.5</v>
      </c>
      <c r="F61">
        <v>-731.87</v>
      </c>
      <c r="G61">
        <v>-730.4</v>
      </c>
      <c r="H61">
        <v>2905.81</v>
      </c>
      <c r="I61">
        <v>2665.6</v>
      </c>
      <c r="J61">
        <v>1549.93</v>
      </c>
      <c r="K61" t="s">
        <v>56</v>
      </c>
    </row>
    <row r="62" spans="1:11" ht="12.75">
      <c r="A62" t="s">
        <v>5</v>
      </c>
      <c r="B62">
        <v>2677.46</v>
      </c>
      <c r="C62" t="s">
        <v>69</v>
      </c>
      <c r="D62" t="s">
        <v>70</v>
      </c>
      <c r="E62">
        <v>-67.5</v>
      </c>
      <c r="F62">
        <v>-734.09</v>
      </c>
      <c r="G62">
        <v>-732.47</v>
      </c>
      <c r="H62">
        <v>2924.29</v>
      </c>
      <c r="I62">
        <v>2666.94</v>
      </c>
      <c r="J62">
        <v>1569.1</v>
      </c>
      <c r="K62" t="s">
        <v>56</v>
      </c>
    </row>
    <row r="63" spans="1:11" ht="12.75">
      <c r="A63" t="s">
        <v>2</v>
      </c>
      <c r="B63">
        <v>2238.78</v>
      </c>
      <c r="C63" t="s">
        <v>69</v>
      </c>
      <c r="D63" t="s">
        <v>70</v>
      </c>
      <c r="E63">
        <v>-67.5</v>
      </c>
      <c r="F63">
        <v>-731.75</v>
      </c>
      <c r="G63">
        <v>-730.2</v>
      </c>
      <c r="H63">
        <v>2979.79</v>
      </c>
      <c r="I63">
        <v>2231.46</v>
      </c>
      <c r="J63">
        <v>1487.05</v>
      </c>
      <c r="K63" t="s">
        <v>56</v>
      </c>
    </row>
    <row r="64" spans="1:11" ht="12.75">
      <c r="A64" t="s">
        <v>9</v>
      </c>
      <c r="B64">
        <v>2243.18</v>
      </c>
      <c r="C64" t="s">
        <v>69</v>
      </c>
      <c r="D64" t="s">
        <v>70</v>
      </c>
      <c r="E64">
        <v>-67.5</v>
      </c>
      <c r="F64">
        <v>-731.9</v>
      </c>
      <c r="G64">
        <v>-730.37</v>
      </c>
      <c r="H64">
        <v>2916.6</v>
      </c>
      <c r="I64">
        <v>2235.66</v>
      </c>
      <c r="J64">
        <v>1517.23</v>
      </c>
      <c r="K64" t="s">
        <v>56</v>
      </c>
    </row>
    <row r="65" spans="1:11" ht="12.75">
      <c r="A65" t="s">
        <v>10</v>
      </c>
      <c r="B65">
        <v>2246.22</v>
      </c>
      <c r="C65" t="s">
        <v>69</v>
      </c>
      <c r="D65" t="s">
        <v>70</v>
      </c>
      <c r="E65">
        <v>-67.5</v>
      </c>
      <c r="F65">
        <v>-738.01</v>
      </c>
      <c r="G65">
        <v>-736.44</v>
      </c>
      <c r="H65">
        <v>2934.64</v>
      </c>
      <c r="I65">
        <v>2239.44</v>
      </c>
      <c r="J65">
        <v>1542.83</v>
      </c>
      <c r="K65" t="s">
        <v>56</v>
      </c>
    </row>
    <row r="66" spans="1:11" ht="12.75">
      <c r="A66" t="s">
        <v>11</v>
      </c>
      <c r="B66">
        <v>2102.78</v>
      </c>
      <c r="C66" t="s">
        <v>69</v>
      </c>
      <c r="D66" t="s">
        <v>70</v>
      </c>
      <c r="E66">
        <v>-67.5</v>
      </c>
      <c r="F66">
        <v>-740.75</v>
      </c>
      <c r="G66">
        <v>-738.75</v>
      </c>
      <c r="H66">
        <v>2996.84</v>
      </c>
      <c r="I66">
        <v>2097.09</v>
      </c>
      <c r="J66">
        <v>1563.69</v>
      </c>
      <c r="K66" t="s">
        <v>56</v>
      </c>
    </row>
    <row r="67" spans="1:11" ht="12.75">
      <c r="A67" t="s">
        <v>13</v>
      </c>
      <c r="B67">
        <v>2092.74</v>
      </c>
      <c r="C67" t="s">
        <v>69</v>
      </c>
      <c r="D67" t="s">
        <v>70</v>
      </c>
      <c r="E67">
        <v>-67.5</v>
      </c>
      <c r="F67">
        <v>-731.84</v>
      </c>
      <c r="G67">
        <v>-731.41</v>
      </c>
      <c r="H67">
        <v>2934.23</v>
      </c>
      <c r="I67">
        <v>2086.69</v>
      </c>
      <c r="J67">
        <v>1583.1</v>
      </c>
      <c r="K67" t="s">
        <v>56</v>
      </c>
    </row>
    <row r="68" spans="1:11" ht="12.75">
      <c r="A68" t="s">
        <v>14</v>
      </c>
      <c r="B68">
        <v>2091.43</v>
      </c>
      <c r="C68" t="s">
        <v>69</v>
      </c>
      <c r="D68" t="s">
        <v>70</v>
      </c>
      <c r="E68">
        <v>-67.5</v>
      </c>
      <c r="F68">
        <v>-730.83</v>
      </c>
      <c r="G68">
        <v>-730.85</v>
      </c>
      <c r="H68">
        <v>2952.73</v>
      </c>
      <c r="I68">
        <v>2084.91</v>
      </c>
      <c r="J68">
        <v>1615.35</v>
      </c>
      <c r="K68" t="s">
        <v>56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58</v>
      </c>
      <c r="J70" t="s">
        <v>59</v>
      </c>
      <c r="K70" t="s">
        <v>55</v>
      </c>
    </row>
    <row r="71" spans="1:11" ht="12.75">
      <c r="A71" t="s">
        <v>51</v>
      </c>
      <c r="B71">
        <v>3064.7</v>
      </c>
      <c r="C71" t="s">
        <v>69</v>
      </c>
      <c r="D71" t="s">
        <v>70</v>
      </c>
      <c r="E71">
        <v>-67.5</v>
      </c>
      <c r="F71">
        <v>-688.71</v>
      </c>
      <c r="G71">
        <v>-688.07</v>
      </c>
      <c r="H71">
        <v>3320.04</v>
      </c>
      <c r="I71">
        <v>3049.95</v>
      </c>
      <c r="J71">
        <v>1549.23</v>
      </c>
      <c r="K71" t="s">
        <v>56</v>
      </c>
    </row>
    <row r="72" spans="1:11" ht="12.75">
      <c r="A72" t="s">
        <v>6</v>
      </c>
      <c r="B72">
        <v>3067.7</v>
      </c>
      <c r="C72" t="s">
        <v>69</v>
      </c>
      <c r="D72" t="s">
        <v>70</v>
      </c>
      <c r="E72">
        <v>-67.5</v>
      </c>
      <c r="F72">
        <v>-687.83</v>
      </c>
      <c r="G72">
        <v>-687.15</v>
      </c>
      <c r="H72">
        <v>3256.94</v>
      </c>
      <c r="I72">
        <v>3052.19</v>
      </c>
      <c r="J72">
        <v>1560.17</v>
      </c>
      <c r="K72" t="s">
        <v>56</v>
      </c>
    </row>
    <row r="73" spans="1:11" ht="12.75">
      <c r="A73" t="s">
        <v>3</v>
      </c>
      <c r="B73">
        <v>3072.49</v>
      </c>
      <c r="C73" t="s">
        <v>69</v>
      </c>
      <c r="D73" t="s">
        <v>70</v>
      </c>
      <c r="E73">
        <v>-67.5</v>
      </c>
      <c r="F73">
        <v>-691.76</v>
      </c>
      <c r="G73">
        <v>-691.09</v>
      </c>
      <c r="H73">
        <v>3275.31</v>
      </c>
      <c r="I73">
        <v>3058.12</v>
      </c>
      <c r="J73">
        <v>1603.73</v>
      </c>
      <c r="K73" t="s">
        <v>56</v>
      </c>
    </row>
    <row r="74" spans="1:11" ht="12.75">
      <c r="A74" t="s">
        <v>0</v>
      </c>
      <c r="B74">
        <v>2895.81</v>
      </c>
      <c r="C74" t="s">
        <v>69</v>
      </c>
      <c r="D74" t="s">
        <v>70</v>
      </c>
      <c r="E74">
        <v>-67.5</v>
      </c>
      <c r="F74">
        <v>-695.08</v>
      </c>
      <c r="G74">
        <v>-693.23</v>
      </c>
      <c r="H74">
        <v>3319.23</v>
      </c>
      <c r="I74">
        <v>2883.26</v>
      </c>
      <c r="J74">
        <v>1514.09</v>
      </c>
      <c r="K74" t="s">
        <v>56</v>
      </c>
    </row>
    <row r="75" spans="1:11" ht="12.75">
      <c r="A75" t="s">
        <v>7</v>
      </c>
      <c r="B75">
        <v>2899</v>
      </c>
      <c r="C75" t="s">
        <v>69</v>
      </c>
      <c r="D75" t="s">
        <v>70</v>
      </c>
      <c r="E75">
        <v>-67.5</v>
      </c>
      <c r="F75">
        <v>-694.43</v>
      </c>
      <c r="G75">
        <v>-692.54</v>
      </c>
      <c r="H75">
        <v>3255.38</v>
      </c>
      <c r="I75">
        <v>2886.44</v>
      </c>
      <c r="J75">
        <v>1544.23</v>
      </c>
      <c r="K75" t="s">
        <v>56</v>
      </c>
    </row>
    <row r="76" spans="1:11" ht="12.75">
      <c r="A76" t="s">
        <v>4</v>
      </c>
      <c r="B76">
        <v>2903.5</v>
      </c>
      <c r="C76" t="s">
        <v>69</v>
      </c>
      <c r="D76" t="s">
        <v>70</v>
      </c>
      <c r="E76">
        <v>-67.5</v>
      </c>
      <c r="F76">
        <v>-703.48</v>
      </c>
      <c r="G76">
        <v>-703.11</v>
      </c>
      <c r="H76">
        <v>3273.55</v>
      </c>
      <c r="I76">
        <v>2890.55</v>
      </c>
      <c r="J76">
        <v>1578.43</v>
      </c>
      <c r="K76" t="s">
        <v>56</v>
      </c>
    </row>
    <row r="77" spans="1:11" ht="12.75">
      <c r="A77" t="s">
        <v>1</v>
      </c>
      <c r="B77">
        <v>2610.77</v>
      </c>
      <c r="C77" t="s">
        <v>69</v>
      </c>
      <c r="D77" t="s">
        <v>70</v>
      </c>
      <c r="E77">
        <v>-67.5</v>
      </c>
      <c r="F77">
        <v>-696.82</v>
      </c>
      <c r="G77">
        <v>-695.24</v>
      </c>
      <c r="H77">
        <v>3321.43</v>
      </c>
      <c r="I77">
        <v>2600.67</v>
      </c>
      <c r="J77">
        <v>1465.68</v>
      </c>
      <c r="K77" t="s">
        <v>56</v>
      </c>
    </row>
    <row r="78" spans="1:11" ht="12.75">
      <c r="A78" t="s">
        <v>8</v>
      </c>
      <c r="B78">
        <v>2623.2</v>
      </c>
      <c r="C78" t="s">
        <v>69</v>
      </c>
      <c r="D78" t="s">
        <v>70</v>
      </c>
      <c r="E78">
        <v>-67.5</v>
      </c>
      <c r="F78">
        <v>-702.9</v>
      </c>
      <c r="G78">
        <v>-701.2</v>
      </c>
      <c r="H78">
        <v>3257.85</v>
      </c>
      <c r="I78">
        <v>2613.38</v>
      </c>
      <c r="J78">
        <v>1510.34</v>
      </c>
      <c r="K78" t="s">
        <v>56</v>
      </c>
    </row>
    <row r="79" spans="1:11" ht="12.75">
      <c r="A79" t="s">
        <v>5</v>
      </c>
      <c r="B79">
        <v>2618.78</v>
      </c>
      <c r="C79" t="s">
        <v>69</v>
      </c>
      <c r="D79" t="s">
        <v>70</v>
      </c>
      <c r="E79">
        <v>-67.5</v>
      </c>
      <c r="F79">
        <v>-699.72</v>
      </c>
      <c r="G79">
        <v>-698.04</v>
      </c>
      <c r="H79">
        <v>3275.14</v>
      </c>
      <c r="I79">
        <v>2608.26</v>
      </c>
      <c r="J79">
        <v>1544.14</v>
      </c>
      <c r="K79" t="s">
        <v>56</v>
      </c>
    </row>
    <row r="80" spans="1:11" ht="12.75">
      <c r="A80" t="s">
        <v>2</v>
      </c>
      <c r="B80">
        <v>2180.38</v>
      </c>
      <c r="C80" t="s">
        <v>69</v>
      </c>
      <c r="D80" t="s">
        <v>70</v>
      </c>
      <c r="E80">
        <v>-67.5</v>
      </c>
      <c r="F80">
        <v>-695.73</v>
      </c>
      <c r="G80">
        <v>-694.36</v>
      </c>
      <c r="H80">
        <v>3331.7</v>
      </c>
      <c r="I80">
        <v>2174.14</v>
      </c>
      <c r="J80">
        <v>1445.72</v>
      </c>
      <c r="K80" t="s">
        <v>56</v>
      </c>
    </row>
    <row r="81" spans="1:11" ht="12.75">
      <c r="A81" t="s">
        <v>9</v>
      </c>
      <c r="B81">
        <v>2184.18</v>
      </c>
      <c r="C81" t="s">
        <v>69</v>
      </c>
      <c r="D81" t="s">
        <v>70</v>
      </c>
      <c r="E81">
        <v>-67.5</v>
      </c>
      <c r="F81">
        <v>-697.97</v>
      </c>
      <c r="G81">
        <v>-696.68</v>
      </c>
      <c r="H81">
        <v>3268.57</v>
      </c>
      <c r="I81">
        <v>2177.53</v>
      </c>
      <c r="J81">
        <v>1464.03</v>
      </c>
      <c r="K81" t="s">
        <v>56</v>
      </c>
    </row>
    <row r="82" spans="1:11" ht="12.75">
      <c r="A82" t="s">
        <v>10</v>
      </c>
      <c r="B82">
        <v>2188.4</v>
      </c>
      <c r="C82" t="s">
        <v>69</v>
      </c>
      <c r="D82" t="s">
        <v>70</v>
      </c>
      <c r="E82">
        <v>-67.5</v>
      </c>
      <c r="F82">
        <v>-699.64</v>
      </c>
      <c r="G82">
        <v>-698.3</v>
      </c>
      <c r="H82">
        <v>3286.64</v>
      </c>
      <c r="I82">
        <v>2181.42</v>
      </c>
      <c r="J82">
        <v>1494.86</v>
      </c>
      <c r="K82" t="s">
        <v>56</v>
      </c>
    </row>
    <row r="83" spans="1:11" ht="12.75">
      <c r="A83" t="s">
        <v>11</v>
      </c>
      <c r="B83">
        <v>2006.39</v>
      </c>
      <c r="C83" t="s">
        <v>69</v>
      </c>
      <c r="D83" t="s">
        <v>70</v>
      </c>
      <c r="E83">
        <v>-67.5</v>
      </c>
      <c r="F83">
        <v>-697.89</v>
      </c>
      <c r="G83">
        <v>-696.25</v>
      </c>
      <c r="H83">
        <v>3347.6</v>
      </c>
      <c r="I83">
        <v>2000.75</v>
      </c>
      <c r="J83">
        <v>1502.51</v>
      </c>
      <c r="K83" t="s">
        <v>56</v>
      </c>
    </row>
    <row r="84" spans="1:11" ht="12.75">
      <c r="A84" t="s">
        <v>13</v>
      </c>
      <c r="B84">
        <v>2031.04</v>
      </c>
      <c r="C84" t="s">
        <v>69</v>
      </c>
      <c r="D84" t="s">
        <v>70</v>
      </c>
      <c r="E84">
        <v>-67.5</v>
      </c>
      <c r="F84">
        <v>-697.14</v>
      </c>
      <c r="G84">
        <v>-695.39</v>
      </c>
      <c r="H84">
        <v>3285</v>
      </c>
      <c r="I84">
        <v>2025.98</v>
      </c>
      <c r="J84">
        <v>1543.66</v>
      </c>
      <c r="K84" t="s">
        <v>56</v>
      </c>
    </row>
    <row r="85" spans="1:11" ht="12.75">
      <c r="A85" t="s">
        <v>14</v>
      </c>
      <c r="B85">
        <v>2034.96</v>
      </c>
      <c r="C85" t="s">
        <v>69</v>
      </c>
      <c r="D85" t="s">
        <v>70</v>
      </c>
      <c r="E85">
        <v>-67.5</v>
      </c>
      <c r="F85">
        <v>-697.4</v>
      </c>
      <c r="G85">
        <v>-695.64</v>
      </c>
      <c r="H85">
        <v>3303.14</v>
      </c>
      <c r="I85">
        <v>2029.66</v>
      </c>
      <c r="J85">
        <v>1576.26</v>
      </c>
      <c r="K85" t="s">
        <v>56</v>
      </c>
    </row>
    <row r="87" ht="12.75">
      <c r="A87" t="s">
        <v>71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2008-10-29T20:10:01Z</dcterms:modified>
  <cp:category/>
  <cp:version/>
  <cp:contentType/>
  <cp:contentStatus/>
</cp:coreProperties>
</file>