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<sst xmlns="http://schemas.openxmlformats.org/spreadsheetml/2006/main" count="727" uniqueCount="93">
  <si>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</si>
  <si>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</si>
  <si>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</si>
  <si>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</si>
  <si>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</si>
  <si>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</si>
  <si>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</si>
  <si>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</si>
  <si>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</si>
  <si>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</si>
  <si>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</si>
  <si>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</si>
  <si>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</si>
  <si>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</si>
  <si>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</si>
  <si>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</si>
  <si>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</si>
  <si>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</si>
  <si>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</si>
  <si>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</si>
  <si>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</si>
  <si>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</si>
  <si>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</si>
  <si>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</si>
  <si>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</si>
  <si>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</si>
  <si>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</si>
  <si>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</si>
  <si>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</si>
  <si>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</si>
  <si>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</si>
  <si>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</si>
  <si>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</si>
  <si>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</si>
  <si>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</si>
  <si>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</si>
  <si>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</si>
  <si>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</si>
  <si>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</si>
  <si>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</si>
  <si>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</si>
  <si>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</si>
  <si>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</si>
  <si>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</si>
  <si>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</si>
  <si>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</si>
  <si>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</si>
  <si>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</si>
  <si>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</si>
  <si>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</si>
  <si>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</si>
  <si>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</si>
  <si>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</si>
  <si>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</si>
  <si>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</si>
  <si>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</si>
  <si>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</si>
  <si>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</si>
  <si>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</si>
  <si>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</si>
  <si>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</si>
  <si>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</si>
  <si>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</si>
  <si>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</si>
  <si>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</si>
  <si>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</si>
  <si>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</si>
  <si>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</si>
  <si>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</si>
  <si>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</si>
  <si>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BOTHELL (46403)  TO  SNOK S3 (41008) CKT 2 [230.00 - 230.00 kV]</t>
  </si>
  <si>
    <t>BFR: Bothell 230kV Bus Sect #3</t>
  </si>
  <si>
    <t>Branch MURRAY (40767)  TO  SNOH S1 (41327) CKT 1 [230.00 - 230.00 kV]</t>
  </si>
  <si>
    <t>BFR: A178 or A182 Snoh Bus Sect#4 &amp; Mon-Snoh-HRanch 230kV</t>
  </si>
  <si>
    <t>N-1: Bothell - SnoKing #1 230kV</t>
  </si>
  <si>
    <t>Branch MAPLE VL (40689)  TO  SNOK S1 (41004) CKT 2 [230.00 - 230.00 kV]</t>
  </si>
  <si>
    <t>BFR: 4522 Echo Lk-Mon-SnoK #1 500kV &amp; Mon Caps</t>
  </si>
  <si>
    <t>CTG_FAIL_IN_FULL</t>
  </si>
  <si>
    <t>Branch HORSRNCH (42320)  TO  HRTAP MS (40963) CKT 1 [230.00 - 230.00 kV]</t>
  </si>
  <si>
    <t>BFR: 4519 Cust-Mon #1 500kV &amp; Mon Caps</t>
  </si>
  <si>
    <t>BFR: 4526 Monroe-EchoLK-SnoK 500 kV #1 &amp; Mon-Cust #2 500kV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</si>
  <si>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</si>
  <si>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</si>
  <si>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</si>
  <si>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</si>
  <si>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Branch CUST ING1 (95012)  TO  CUSTER W (40323) CKT 1 [500.00 - 500.00 kV]</t>
  </si>
  <si>
    <t>BFR: 4486 Cust-Ing #2 500kV &amp; Cust 500/230kV Bk#2</t>
  </si>
  <si>
    <t>N-1: Monroe - Custer #1 500kV</t>
  </si>
  <si>
    <t>Branch HORSRNCH (42320)  TO  HRNCHTAP (42321) CKT 1 [230.00 - 230.00 kV]</t>
  </si>
  <si>
    <t>BFR: 4516 Cust-Mon #1 500kV &amp; Mon Caps</t>
  </si>
  <si>
    <t>002WINTER09v2SNH(SN@100MW)</t>
  </si>
  <si>
    <t>JGO7470</t>
  </si>
  <si>
    <t xml:space="preserve">Bothell - Horse Ranch Tap section of Sedro Woolley - Bothell -  Horse Ranch 230kV Line (COV-CRES BYP @ COV)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</si>
</sst>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8505940"/>
        <c:axId val="33900277"/>
      </c:scatterChart>
      <c:valAx>
        <c:axId val="4850594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900277"/>
        <c:crossesAt val="0"/>
        <c:crossBetween val="midCat"/>
        <c:dispUnits/>
        <c:majorUnit val="100"/>
        <c:minorUnit val="50"/>
      </c:valAx>
      <c:valAx>
        <c:axId val="3390027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850594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6667038"/>
        <c:axId val="61567887"/>
      </c:scatterChart>
      <c:valAx>
        <c:axId val="3666703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567887"/>
        <c:crossesAt val="0"/>
        <c:crossBetween val="midCat"/>
        <c:dispUnits/>
        <c:majorUnit val="100"/>
        <c:minorUnit val="50"/>
      </c:valAx>
      <c:valAx>
        <c:axId val="615678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66703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7240072"/>
        <c:axId val="20942921"/>
      </c:scatterChart>
      <c:valAx>
        <c:axId val="1724007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42921"/>
        <c:crossesAt val="0"/>
        <c:crossBetween val="midCat"/>
        <c:dispUnits/>
        <c:majorUnit val="100"/>
        <c:minorUnit val="50"/>
      </c:valAx>
      <c:valAx>
        <c:axId val="209429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24007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4268562"/>
        <c:axId val="18655011"/>
      </c:scatterChart>
      <c:valAx>
        <c:axId val="5426856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655011"/>
        <c:crossesAt val="0"/>
        <c:crossBetween val="midCat"/>
        <c:dispUnits/>
        <c:majorUnit val="100"/>
        <c:minorUnit val="50"/>
      </c:valAx>
      <c:valAx>
        <c:axId val="1865501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426856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3677372"/>
        <c:axId val="34660893"/>
      </c:scatterChart>
      <c:valAx>
        <c:axId val="3367737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660893"/>
        <c:crossesAt val="0"/>
        <c:crossBetween val="midCat"/>
        <c:dispUnits/>
        <c:majorUnit val="100"/>
        <c:minorUnit val="50"/>
      </c:valAx>
      <c:valAx>
        <c:axId val="346608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67737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Bothell - Horse Ranch Tap section of Sedro Woolley - Bothell -  Horse Ranch 230kV Line (COV-CRES BYP @ COV)
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6692.751428571428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Sheet'!B3</f>
        <v>1397.37</v>
      </c>
      <c r="E21" s="76" t="str">
        <f>'Excel Sheet'!D3</f>
        <v>BFR: Bothell 230kV Bus Sect #3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2109.9</v>
      </c>
      <c r="V21" s="113" t="str">
        <f>E23</f>
        <v>BFR: A178 or A182 Snoh Bus Sect#4 &amp; Mon-Snoh-HRanch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Sheet'!B4</f>
        <v>2202.48</v>
      </c>
      <c r="E22" s="57" t="str">
        <f>'Excel Sheet'!D4</f>
        <v>BFR: A178 or A182 Snoh Bus Sect#4 &amp; Mon-Snoh-HRanch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2496.58</v>
      </c>
      <c r="V22" s="107" t="str">
        <f>E26</f>
        <v>BFR: A178 or A182 Snoh Bus Sect#4 &amp; Mon-Snoh-HRanch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Sheet'!B5</f>
        <v>2109.9</v>
      </c>
      <c r="E23" s="76" t="str">
        <f>'Excel Sheet'!D5</f>
        <v>BFR: A178 or A182 Snoh Bus Sect#4 &amp; Mon-Snoh-HRanch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3018.51</v>
      </c>
      <c r="V23" s="111" t="str">
        <f>E29</f>
        <v>BFR: 4519 Cust-Mon #1 500kV &amp; Mon Caps</v>
      </c>
      <c r="W23" s="110" t="str">
        <f>F29</f>
        <v>Branch HORSRNCH (42320)  TO  HRTAP MS (40963)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Sheet'!B6</f>
        <v>1789.53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3604.04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</f>
        <v>2535.47</v>
      </c>
      <c r="E25" s="76" t="str">
        <f>'Excel Sheet'!D7</f>
        <v>BFR: A178 or A182 Snoh Bus Sect#4 &amp; Mon-Snoh-HRanch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3628.16</v>
      </c>
      <c r="V25" s="107" t="str">
        <f>E35</f>
        <v>BFR: 4486 Cust-Ing #2 500kV &amp; Cust 500/230kV Bk#2</v>
      </c>
      <c r="W25" s="108" t="str">
        <f>F35</f>
        <v>Branch CUST ING1 (95012)  TO  CUSTER W (40323)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Sheet'!B8</f>
        <v>2496.58</v>
      </c>
      <c r="E26" s="57" t="str">
        <f>'Excel Sheet'!D8</f>
        <v>BFR: A178 or A182 Snoh Bus Sect#4 &amp; Mon-Snoh-HRanch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2202.48</v>
      </c>
      <c r="V26" s="111" t="str">
        <f>E22</f>
        <v>BFR: A178 or A182 Snoh Bus Sect#4 &amp; Mon-Snoh-HRanch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Sheet'!B9</f>
        <v>2689.53</v>
      </c>
      <c r="E27" s="76" t="str">
        <f>'Excel Sheet'!D9</f>
        <v>BFR: 4522 Echo Lk-Mon-SnoK #1 500kV &amp; Mon Caps</v>
      </c>
      <c r="F27" s="133" t="str">
        <f>'Excel Sheet'!C9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2535.47</v>
      </c>
      <c r="V27" s="114" t="str">
        <f>E25</f>
        <v>BFR: A178 or A182 Snoh Bus Sect#4 &amp; Mon-Snoh-HRanch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Sheet'!B10</f>
        <v>3003.39</v>
      </c>
      <c r="E28" s="57" t="str">
        <f>'Excel Sheet'!D10</f>
        <v>BFR: A178 or A182 Snoh Bus Sect#4 &amp; Mon-Snoh-HRanch 230kV</v>
      </c>
      <c r="F28" s="58" t="str">
        <f>'Excel Sheet'!C10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3003.39</v>
      </c>
      <c r="V28" s="107" t="str">
        <f>E28</f>
        <v>BFR: A178 or A182 Snoh Bus Sect#4 &amp; Mon-Snoh-HRanch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Sheet'!B11</f>
        <v>3018.51</v>
      </c>
      <c r="E29" s="76" t="str">
        <f>'Excel Sheet'!D11</f>
        <v>BFR: 4519 Cust-Mon #1 500kV &amp; Mon Caps</v>
      </c>
      <c r="F29" s="84" t="str">
        <f>'Excel Sheet'!C11</f>
        <v>Branch HORSRNCH (42320)  TO  HRTAP MS (40963)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3578.34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Sheet'!B12</f>
        <v>3339.9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3617.66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Sheet'!B13</f>
        <v>3578.34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1397.37</v>
      </c>
      <c r="V31" s="107" t="str">
        <f>E21</f>
        <v>BFR: Bothell 230kV Bus Sect #3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Sheet'!B14</f>
        <v>3604.04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1789.53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Sheet'!B15</f>
        <v>2422.67</v>
      </c>
      <c r="E33" s="76" t="str">
        <f>'Excel Sheet'!D15</f>
        <v>BFR: 4526 Monroe-EchoLK-SnoK 500 kV #1 &amp; Mon-Cust #2 500kV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2689.53</v>
      </c>
      <c r="V33" s="111" t="str">
        <f>E27</f>
        <v>BFR: 4522 Echo Lk-Mon-SnoK #1 500kV &amp; Mon Caps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Sheet'!B16</f>
        <v>3617.66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3339.9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Sheet'!B17</f>
        <v>3628.16</v>
      </c>
      <c r="E35" s="81" t="str">
        <f>'Excel Sheet'!D17</f>
        <v>BFR: 4486 Cust-Ing #2 500kV &amp; Cust 500/230kV Bk#2</v>
      </c>
      <c r="F35" s="60" t="str">
        <f>'Excel Sheet'!C17</f>
        <v>Branch CUST ING1 (95012)  TO  CUSTER W (40323)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2422.67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Bothell - Horse Ranch Tap section of Sedro Woolley - Bothell -  Horse Ranch 230kV Line (COV-CRES BYP @ COV)
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6363.4392307692315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Sheet'!B20</f>
        <v>2391.44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2223.31</v>
      </c>
      <c r="V21" s="113" t="str">
        <f>E23</f>
        <v>BFR: A178 or A182 Snoh Bus Sect#4 &amp; Mon-Snoh-HRanch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Sheet'!B21</f>
        <v>2252.65</v>
      </c>
      <c r="E22" s="76" t="str">
        <f>'Excel Sheet'!D21</f>
        <v>BFR: A178 or A182 Snoh Bus Sect#4 &amp; Mon-Snoh-HRanch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2571.38</v>
      </c>
      <c r="V22" s="107" t="str">
        <f>E26</f>
        <v>BFR: A178 or A182 Snoh Bus Sect#4 &amp; Mon-Snoh-HRanch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Sheet'!B22</f>
        <v>2223.31</v>
      </c>
      <c r="E23" s="234" t="str">
        <f>'Excel Sheet'!D22</f>
        <v>BFR: A178 or A182 Snoh Bus Sect#4 &amp; Mon-Snoh-HRanch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3077.15</v>
      </c>
      <c r="V23" s="111" t="str">
        <f>E29</f>
        <v>BFR: 4519 Cust-Mon #1 500kV &amp; Mon Caps</v>
      </c>
      <c r="W23" s="110" t="str">
        <f>F29</f>
        <v>Branch HORSRNCH (42320)  TO  HRTAP MS (40963)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Sheet'!B23</f>
        <v>2457.91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3538.42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Sheet'!B24</f>
        <v>2606.08</v>
      </c>
      <c r="E25" s="57" t="str">
        <f>'Excel Sheet'!D24</f>
        <v>BFR: A178 or A182 Snoh Bus Sect#4 &amp; Mon-Snoh-HRanch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3560.63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Sheet'!B25</f>
        <v>2571.38</v>
      </c>
      <c r="E26" s="57" t="str">
        <f>'Excel Sheet'!D25</f>
        <v>BFR: A178 or A182 Snoh Bus Sect#4 &amp; Mon-Snoh-HRanch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2252.65</v>
      </c>
      <c r="V26" s="111" t="str">
        <f>E22</f>
        <v>BFR: A178 or A182 Snoh Bus Sect#4 &amp; Mon-Snoh-HRanch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Sheet'!B26</f>
        <v>2832.78</v>
      </c>
      <c r="E27" s="76" t="str">
        <f>'Excel Sheet'!D26</f>
        <v>BFR: 4522 Echo Lk-Mon-SnoK #1 500kV &amp; Mon Caps</v>
      </c>
      <c r="F27" s="58" t="str">
        <f>'Excel Sheet'!C26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2606.08</v>
      </c>
      <c r="V27" s="114" t="str">
        <f>E25</f>
        <v>BFR: A178 or A182 Snoh Bus Sect#4 &amp; Mon-Snoh-HRanch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Sheet'!B27</f>
        <v>3094</v>
      </c>
      <c r="E28" s="134" t="str">
        <f>'Excel Sheet'!D27</f>
        <v>BFR: 4519 Cust-Mon #1 500kV &amp; Mon Caps</v>
      </c>
      <c r="F28" s="58" t="str">
        <f>'Excel Sheet'!C27</f>
        <v>Branch HORSRNCH (42320)  TO  HRTAP MS (40963)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3094</v>
      </c>
      <c r="V28" s="107" t="str">
        <f>E28</f>
        <v>BFR: 4519 Cust-Mon #1 500kV &amp; Mon Caps</v>
      </c>
      <c r="W28" s="108" t="str">
        <f>F28</f>
        <v>Branch HORSRNCH (42320)  TO  HRTAP MS (40963)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Sheet'!B28</f>
        <v>3077.15</v>
      </c>
      <c r="E29" s="134" t="str">
        <f>'Excel Sheet'!D28</f>
        <v>BFR: 4519 Cust-Mon #1 500kV &amp; Mon Caps</v>
      </c>
      <c r="F29" s="58" t="str">
        <f>'Excel Sheet'!C28</f>
        <v>Branch HORSRNCH (42320)  TO  HRTAP MS (40963)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3519.42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Sheet'!B29</f>
        <v>3345.05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3564.64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Sheet'!B30</f>
        <v>3519.42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2391.44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Sheet'!B31</f>
        <v>3538.42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2457.91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Sheet'!B32</f>
        <v>3565.69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2832.78</v>
      </c>
      <c r="V33" s="111" t="str">
        <f>E27</f>
        <v>BFR: 4522 Echo Lk-Mon-SnoK #1 500kV &amp; Mon Caps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Sheet'!B33</f>
        <v>3564.64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3345.05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Sheet'!B34</f>
        <v>3560.63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3565.69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Bothell - Horse Ranch Tap section of Sedro Woolley - Bothell -  Horse Ranch 230kV Line (COV-CRES BYP @ COV)
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5989.830769230768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Sheet'!B37</f>
        <v>2352.64</v>
      </c>
      <c r="E21" s="55" t="str">
        <f>'Excel Sheet'!D37</f>
        <v>BFR: 4268 Mon-Cust #1 500kV &amp; Cust 500/230kV Bk#1</v>
      </c>
      <c r="F21" s="105" t="str">
        <f>'Excel Sheet'!C37</f>
        <v>Branch HORSRNCH (42320)  TO  HRTAP MS (40963)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2022.62</v>
      </c>
      <c r="V21" s="113" t="str">
        <f>E23</f>
        <v>BFR: 4268 Mon-Cust #1 500kV &amp; Cust 500/230kV Bk#1</v>
      </c>
      <c r="W21" s="109" t="str">
        <f>F23</f>
        <v>Branch HORSRNCH (42320)  TO  HRTAP MS (40963)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Sheet'!B38</f>
        <v>2057.21</v>
      </c>
      <c r="E22" s="57" t="str">
        <f>'Excel Sheet'!D38</f>
        <v>BFR: 4268 Mon-Cust #1 500kV &amp; Cust 500/230kV Bk#1</v>
      </c>
      <c r="F22" s="58" t="str">
        <f>'Excel Sheet'!C38</f>
        <v>Branch HORSRNCH (42320)  TO  HRTAP MS (40963)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2310.8</v>
      </c>
      <c r="V22" s="107" t="str">
        <f>E26</f>
        <v>N-1: Monroe - Custer #1 500kV</v>
      </c>
      <c r="W22" s="108" t="str">
        <f>F26</f>
        <v>Branch HORSRNCH (42320)  TO  HRTAP MS (40963)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Sheet'!B39</f>
        <v>2022.62</v>
      </c>
      <c r="E23" s="57" t="str">
        <f>'Excel Sheet'!D39</f>
        <v>BFR: 4268 Mon-Cust #1 500kV &amp; Cust 500/230kV Bk#1</v>
      </c>
      <c r="F23" s="58" t="str">
        <f>'Excel Sheet'!C39</f>
        <v>Branch HORSRNCH (42320)  TO  HRTAP MS (40963)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2956.49</v>
      </c>
      <c r="V23" s="111" t="str">
        <f>E29</f>
        <v>BFR: 4519 Cust-Mon #1 500kV &amp; Mon Caps</v>
      </c>
      <c r="W23" s="110" t="str">
        <f>F29</f>
        <v>Branch HORSRNCH (42320)  TO  HRTAP MS (40963)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Sheet'!B40</f>
        <v>2618.12</v>
      </c>
      <c r="E24" s="57" t="str">
        <f>'Excel Sheet'!D40</f>
        <v>BFR: 4519 Cust-Mon #1 500kV &amp; Mon Caps</v>
      </c>
      <c r="F24" s="58" t="str">
        <f>'Excel Sheet'!C40</f>
        <v>Branch HORSRNCH (42320)  TO  HRTAP MS (40963)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3428.33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Sheet'!B41</f>
        <v>2578.14</v>
      </c>
      <c r="E25" s="57" t="str">
        <f>'Excel Sheet'!D41</f>
        <v>BFR: 4519 Cust-Mon #1 500kV &amp; Mon Caps</v>
      </c>
      <c r="F25" s="58" t="str">
        <f>'Excel Sheet'!C41</f>
        <v>Branch HORSRNCH (42320)  TO  HRTAP MS (40963)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2925.45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Sheet'!B42</f>
        <v>2310.8</v>
      </c>
      <c r="E26" s="57" t="str">
        <f>'Excel Sheet'!D42</f>
        <v>N-1: Monroe - Custer #1 500kV</v>
      </c>
      <c r="F26" s="58" t="str">
        <f>'Excel Sheet'!C42</f>
        <v>Branch HORSRNCH (42320)  TO  HRTAP MS (40963)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2057.21</v>
      </c>
      <c r="V26" s="111" t="str">
        <f>E22</f>
        <v>BFR: 4268 Mon-Cust #1 500kV &amp; Cust 500/230kV Bk#1</v>
      </c>
      <c r="W26" s="110" t="str">
        <f>F22</f>
        <v>Branch HORSRNCH (42320)  TO  HRTAP MS (40963)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Sheet'!B43</f>
        <v>2943.02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2578.14</v>
      </c>
      <c r="V27" s="114" t="str">
        <f>E25</f>
        <v>BFR: 4519 Cust-Mon #1 500kV &amp; Mon Caps</v>
      </c>
      <c r="W27" s="108" t="str">
        <f>F25</f>
        <v>Branch HORSRNCH (42320)  TO  HRTAP MS (40963)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Sheet'!B44</f>
        <v>2979.41</v>
      </c>
      <c r="E28" s="57" t="str">
        <f>'Excel Sheet'!D44</f>
        <v>BFR: 4519 Cust-Mon #1 500kV &amp; Mon Caps</v>
      </c>
      <c r="F28" s="58" t="str">
        <f>'Excel Sheet'!C44</f>
        <v>Branch HORSRNCH (42320)  TO  HRTAP MS (40963)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2979.41</v>
      </c>
      <c r="V28" s="107" t="str">
        <f>E28</f>
        <v>BFR: 4519 Cust-Mon #1 500kV &amp; Mon Caps</v>
      </c>
      <c r="W28" s="108" t="str">
        <f>F28</f>
        <v>Branch HORSRNCH (42320)  TO  HRTAP MS (40963)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Sheet'!B45</f>
        <v>2956.49</v>
      </c>
      <c r="E29" s="57" t="str">
        <f>'Excel Sheet'!D45</f>
        <v>BFR: 4519 Cust-Mon #1 500kV &amp; Mon Caps</v>
      </c>
      <c r="F29" s="58" t="str">
        <f>'Excel Sheet'!C45</f>
        <v>Branch HORSRNCH (42320)  TO  HRTAP MS (40963)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3422.23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Sheet'!B46</f>
        <v>3400.92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3019.96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Sheet'!B47</f>
        <v>3422.23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2352.64</v>
      </c>
      <c r="V31" s="107" t="str">
        <f>E21</f>
        <v>BFR: 4268 Mon-Cust #1 500kV &amp; Cust 500/230kV Bk#1</v>
      </c>
      <c r="W31" s="108" t="str">
        <f>F21</f>
        <v>Branch HORSRNCH (42320)  TO  HRTAP MS (40963)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Sheet'!B48</f>
        <v>3428.33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2618.12</v>
      </c>
      <c r="V32" s="107" t="str">
        <f>E24</f>
        <v>BFR: 4519 Cust-Mon #1 500kV &amp; Mon Caps</v>
      </c>
      <c r="W32" s="110" t="str">
        <f>F24</f>
        <v>Branch HORSRNCH (42320)  TO  HRTAP MS (40963)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Sheet'!B49</f>
        <v>3109.35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2943.02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Sheet'!B50</f>
        <v>3019.96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3400.92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Sheet'!B51</f>
        <v>2925.45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3109.35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Bothell - Horse Ranch Tap section of Sedro Woolley - Bothell -  Horse Ranch 230kV Line (COV-CRES BYP @ COV)
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002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4915.326923076924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Sheet'!B54</f>
        <v>2276.49</v>
      </c>
      <c r="E21" s="165" t="str">
        <f>'Excel Sheet'!$D54</f>
        <v>BFR: 4268 Mon-Cust #1 500kV &amp; Cust 500/230kV Bk#1</v>
      </c>
      <c r="F21" s="166" t="str">
        <f>'Excel Sheet'!$C54</f>
        <v>Branch HORSRNCH (42320)  TO  HRTAP MS (40963) CKT 1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2112.22</v>
      </c>
      <c r="V21" s="113" t="str">
        <f>E23</f>
        <v>BFR: 4519 Cust-Mon #1 500kV &amp; Mon Caps</v>
      </c>
      <c r="W21" s="109" t="str">
        <f>F23</f>
        <v>Branch HORSRNCH (42320)  TO  HRTAP MS (40963)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Sheet'!B55</f>
        <v>2130.91</v>
      </c>
      <c r="E22" s="169" t="str">
        <f>'Excel Sheet'!$D55</f>
        <v>BFR: 4519 Cust-Mon #1 500kV &amp; Mon Caps</v>
      </c>
      <c r="F22" s="170" t="str">
        <f>'Excel Sheet'!$C55</f>
        <v>Branch HORSRNCH (42320)  TO  HRTAP MS (40963) CKT 1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2393.3</v>
      </c>
      <c r="V22" s="107" t="str">
        <f>E26</f>
        <v>BFR: 4519 Cust-Mon #1 500kV &amp; Mon Caps</v>
      </c>
      <c r="W22" s="108" t="str">
        <f>F26</f>
        <v>Branch HORSRNCH (42320)  TO  HRTAP MS (40963) CKT 1 [230.00 - 230.00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Sheet'!B56</f>
        <v>2112.22</v>
      </c>
      <c r="E23" s="169" t="str">
        <f>'Excel Sheet'!$D56</f>
        <v>BFR: 4519 Cust-Mon #1 500kV &amp; Mon Caps</v>
      </c>
      <c r="F23" s="170" t="str">
        <f>'Excel Sheet'!$C56</f>
        <v>Branch HORSRNCH (42320)  TO  HRTAP MS (40963)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2838.48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Sheet'!B57</f>
        <v>2551.17</v>
      </c>
      <c r="E24" s="169" t="str">
        <f>'Excel Sheet'!$D57</f>
        <v>N-1: Monroe - Custer #1 500kV</v>
      </c>
      <c r="F24" s="170" t="str">
        <f>'Excel Sheet'!$C57</f>
        <v>Branch HORSRNCH (42320)  TO  HRTAP MS (40963) CKT 1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3163.18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Sheet'!B58</f>
        <v>2547.34</v>
      </c>
      <c r="E25" s="169" t="str">
        <f>'Excel Sheet'!$D58</f>
        <v>N-1: Monroe - Custer #1 500kV</v>
      </c>
      <c r="F25" s="170" t="str">
        <f>'Excel Sheet'!$C58</f>
        <v>Branch HORSRNCH (42320)  TO  HRTAP MS (40963) CKT 1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1640.81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Sheet'!B59</f>
        <v>2393.3</v>
      </c>
      <c r="E26" s="169" t="str">
        <f>'Excel Sheet'!$D59</f>
        <v>BFR: 4519 Cust-Mon #1 500kV &amp; Mon Caps</v>
      </c>
      <c r="F26" s="170" t="str">
        <f>'Excel Sheet'!$C59</f>
        <v>Branch HORSRNCH (42320)  TO  HRTAP MS (40963) CKT 1 [230.00 - 230.00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2130.91</v>
      </c>
      <c r="V26" s="111" t="str">
        <f>E22</f>
        <v>BFR: 4519 Cust-Mon #1 500kV &amp; Mon Caps</v>
      </c>
      <c r="W26" s="110" t="str">
        <f>F22</f>
        <v>Branch HORSRNCH (42320)  TO  HRTAP MS (40963) CKT 1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Sheet'!B60</f>
        <v>2804.63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2547.34</v>
      </c>
      <c r="V27" s="114" t="str">
        <f>E25</f>
        <v>N-1: Monroe - Custer #1 500kV</v>
      </c>
      <c r="W27" s="108" t="str">
        <f>F25</f>
        <v>Branch HORSRNCH (42320)  TO  HRTAP MS (40963) CKT 1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Sheet'!B61</f>
        <v>2812.71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2812.71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Sheet'!B62</f>
        <v>2838.48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3137.2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Sheet'!B63</f>
        <v>3124.18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1749.3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Sheet'!B64</f>
        <v>3137.2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2276.49</v>
      </c>
      <c r="V31" s="107" t="str">
        <f>E21</f>
        <v>BFR: 4268 Mon-Cust #1 500kV &amp; Cust 500/230kV Bk#1</v>
      </c>
      <c r="W31" s="108" t="str">
        <f>F21</f>
        <v>Branch HORSRNCH (42320)  TO  HRTAP MS (40963) CKT 1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Sheet'!B65</f>
        <v>3163.18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2551.17</v>
      </c>
      <c r="V32" s="107" t="str">
        <f>E24</f>
        <v>N-1: Monroe - Custer #1 500kV</v>
      </c>
      <c r="W32" s="110" t="str">
        <f>F24</f>
        <v>Branch HORSRNCH (42320)  TO  HRTAP MS (40963) CKT 1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Sheet'!B66</f>
        <v>1856.84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2804.63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Sheet'!B67</f>
        <v>1749.3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3124.18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Sheet'!B68</f>
        <v>1640.81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1856.84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B4" sqref="B4:F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Bothell - Horse Ranch Tap section of Sedro Woolley - Bothell -  Horse Ranch 230kV Line (COV-CRES BYP @ COV)
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4631.286666666667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Sheet'!B71</f>
        <v>2122.24</v>
      </c>
      <c r="E21" s="55" t="str">
        <f>'Excel Sheet'!D71</f>
        <v>BFR: 4519 Cust-Mon #1 500kV &amp; Mon Caps</v>
      </c>
      <c r="F21" s="56" t="str">
        <f>'Excel Sheet'!C71</f>
        <v>Branch HORSRNCH (42320)  TO  HRNCHTAP (42321)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2066.39</v>
      </c>
      <c r="V21" s="113" t="str">
        <f>E23</f>
        <v>BFR: 4519 Cust-Mon #1 500kV &amp; Mon Caps</v>
      </c>
      <c r="W21" s="109" t="str">
        <f>F23</f>
        <v>Branch HORSRNCH (42320)  TO  HRNCHTAP (42321)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Sheet'!B72</f>
        <v>2095.11</v>
      </c>
      <c r="E22" s="57" t="str">
        <f>'Excel Sheet'!D72</f>
        <v>BFR: 4519 Cust-Mon #1 500kV &amp; Mon Caps</v>
      </c>
      <c r="F22" s="58" t="str">
        <f>'Excel Sheet'!C72</f>
        <v>Branch HORSRNCH (42320)  TO  HRNCHTAP (42321)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2296.45</v>
      </c>
      <c r="V22" s="107" t="str">
        <f>E26</f>
        <v>BFR: 4519 Cust-Mon #1 500kV &amp; Mon Caps</v>
      </c>
      <c r="W22" s="108" t="str">
        <f>F26</f>
        <v>Branch HORSRNCH (42320)  TO  HRNCHTAP (42321)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Sheet'!B73</f>
        <v>2066.39</v>
      </c>
      <c r="E23" s="57" t="str">
        <f>'Excel Sheet'!D73</f>
        <v>BFR: 4519 Cust-Mon #1 500kV &amp; Mon Caps</v>
      </c>
      <c r="F23" s="58" t="str">
        <f>'Excel Sheet'!C73</f>
        <v>Branch HORSRNCH (42320)  TO  HRNCHTAP (42321)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2673.9</v>
      </c>
      <c r="V23" s="111" t="str">
        <f>E29</f>
        <v>BFR: 4519 Cust-Mon #1 500kV &amp; Mon Caps</v>
      </c>
      <c r="W23" s="110" t="str">
        <f>F29</f>
        <v>Branch HORSRNCH (42320)  TO  HRNCHTAP (42321)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Sheet'!B74</f>
        <v>2331.81</v>
      </c>
      <c r="E24" s="57" t="str">
        <f>'Excel Sheet'!D74</f>
        <v>BFR: 4519 Cust-Mon #1 500kV &amp; Mon Caps</v>
      </c>
      <c r="F24" s="58" t="str">
        <f>'Excel Sheet'!C74</f>
        <v>Branch HORSRNCH (42320)  TO  HRNCHTAP (42321)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3064.53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Sheet'!B75</f>
        <v>2328.24</v>
      </c>
      <c r="E25" s="57" t="str">
        <f>'Excel Sheet'!D75</f>
        <v>BFR: 4519 Cust-Mon #1 500kV &amp; Mon Caps</v>
      </c>
      <c r="F25" s="58" t="str">
        <f>'Excel Sheet'!C75</f>
        <v>Branch HORSRNCH (42320)  TO  HRNCHTAP (42321)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1386.23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Sheet'!B76</f>
        <v>2296.45</v>
      </c>
      <c r="E26" s="57" t="str">
        <f>'Excel Sheet'!D76</f>
        <v>BFR: 4519 Cust-Mon #1 500kV &amp; Mon Caps</v>
      </c>
      <c r="F26" s="58" t="str">
        <f>'Excel Sheet'!C76</f>
        <v>Branch HORSRNCH (42320)  TO  HRNCHTAP (42321)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2095.11</v>
      </c>
      <c r="V26" s="111" t="str">
        <f>E22</f>
        <v>BFR: 4519 Cust-Mon #1 500kV &amp; Mon Caps</v>
      </c>
      <c r="W26" s="110" t="str">
        <f>F22</f>
        <v>Branch HORSRNCH (42320)  TO  HRNCHTAP (42321)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Sheet'!B77</f>
        <v>2637.04</v>
      </c>
      <c r="E27" s="57" t="str">
        <f>'Excel Sheet'!D77</f>
        <v>BFR: 4516 Cust-Mon #1 500kV &amp; Mon Caps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2328.24</v>
      </c>
      <c r="V27" s="114" t="str">
        <f>E25</f>
        <v>BFR: 4519 Cust-Mon #1 500kV &amp; Mon Caps</v>
      </c>
      <c r="W27" s="108" t="str">
        <f>F25</f>
        <v>Branch HORSRNCH (42320)  TO  HRNCHTAP (42321)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Sheet'!B78</f>
        <v>2686.2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2686.2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Sheet'!B79</f>
        <v>2673.9</v>
      </c>
      <c r="E29" s="57" t="str">
        <f>'Excel Sheet'!D79</f>
        <v>BFR: 4519 Cust-Mon #1 500kV &amp; Mon Caps</v>
      </c>
      <c r="F29" s="58" t="str">
        <f>'Excel Sheet'!C79</f>
        <v>Branch HORSRNCH (42320)  TO  HRNCHTAP (42321)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3040.46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Sheet'!B80</f>
        <v>3007.01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1481.57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Sheet'!B81</f>
        <v>3040.46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2122.24</v>
      </c>
      <c r="V31" s="107" t="str">
        <f>E21</f>
        <v>BFR: 4519 Cust-Mon #1 500kV &amp; Mon Caps</v>
      </c>
      <c r="W31" s="108" t="str">
        <f>F21</f>
        <v>Branch HORSRNCH (42320)  TO  HRNCHTAP (42321)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Sheet'!B82</f>
        <v>3064.53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2331.81</v>
      </c>
      <c r="V32" s="107" t="str">
        <f>E24</f>
        <v>BFR: 4519 Cust-Mon #1 500kV &amp; Mon Caps</v>
      </c>
      <c r="W32" s="110" t="str">
        <f>F24</f>
        <v>Branch HORSRNCH (42320)  TO  HRNCHTAP (42321)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Sheet'!B83</f>
        <v>1591.26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2637.04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Sheet'!B84</f>
        <v>1481.57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3007.01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Sheet'!B85</f>
        <v>1386.23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1591.26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92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Sheet'!B3</f>
        <v>1397.37</v>
      </c>
      <c r="D3" s="202">
        <f>'Excel Sheet'!B20</f>
        <v>2391.44</v>
      </c>
      <c r="E3" s="203">
        <f>'Excel Sheet'!B37</f>
        <v>2352.64</v>
      </c>
      <c r="F3" s="203">
        <f>'Excel Sheet'!B54</f>
        <v>2276.49</v>
      </c>
      <c r="G3" s="204">
        <f>'Excel Sheet'!B71</f>
        <v>2122.24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Sheet'!B4</f>
        <v>2202.48</v>
      </c>
      <c r="D4" s="206">
        <f>'Excel Sheet'!B21</f>
        <v>2252.65</v>
      </c>
      <c r="E4" s="206">
        <f>'Excel Sheet'!B38</f>
        <v>2057.21</v>
      </c>
      <c r="F4" s="206">
        <f>'Excel Sheet'!B55</f>
        <v>2130.91</v>
      </c>
      <c r="G4" s="207">
        <f>'Excel Sheet'!B72</f>
        <v>2095.11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Sheet'!B5</f>
        <v>2109.9</v>
      </c>
      <c r="D5" s="206">
        <f>'Excel Sheet'!B22</f>
        <v>2223.31</v>
      </c>
      <c r="E5" s="206">
        <f>'Excel Sheet'!B39</f>
        <v>2022.62</v>
      </c>
      <c r="F5" s="206">
        <f>'Excel Sheet'!B56</f>
        <v>2112.22</v>
      </c>
      <c r="G5" s="207">
        <f>'Excel Sheet'!B73</f>
        <v>2066.39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Sheet'!B6</f>
        <v>1789.53</v>
      </c>
      <c r="D6" s="206">
        <f>'Excel Sheet'!B23</f>
        <v>2457.91</v>
      </c>
      <c r="E6" s="206">
        <f>'Excel Sheet'!B40</f>
        <v>2618.12</v>
      </c>
      <c r="F6" s="206">
        <f>'Excel Sheet'!B57</f>
        <v>2551.17</v>
      </c>
      <c r="G6" s="207">
        <f>'Excel Sheet'!B74</f>
        <v>2331.81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Sheet'!B7</f>
        <v>2535.47</v>
      </c>
      <c r="D7" s="206">
        <f>'Excel Sheet'!B24</f>
        <v>2606.08</v>
      </c>
      <c r="E7" s="206">
        <f>'Excel Sheet'!B41</f>
        <v>2578.14</v>
      </c>
      <c r="F7" s="206">
        <f>'Excel Sheet'!B58</f>
        <v>2547.34</v>
      </c>
      <c r="G7" s="207">
        <f>'Excel Sheet'!B75</f>
        <v>2328.24</v>
      </c>
      <c r="H7" s="120"/>
      <c r="I7" s="187"/>
      <c r="J7" s="258" t="s">
        <v>30</v>
      </c>
      <c r="K7" s="259"/>
      <c r="L7" s="197" t="str">
        <f>IF(MID(L11,4,1)="R",MID(L11,1,5),MID(L11,1,3))</f>
        <v>002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Sheet'!B8</f>
        <v>2496.58</v>
      </c>
      <c r="D8" s="206">
        <f>'Excel Sheet'!B25</f>
        <v>2571.38</v>
      </c>
      <c r="E8" s="206">
        <f>'Excel Sheet'!B42</f>
        <v>2310.8</v>
      </c>
      <c r="F8" s="206">
        <f>'Excel Sheet'!B59</f>
        <v>2393.3</v>
      </c>
      <c r="G8" s="207">
        <f>'Excel Sheet'!B76</f>
        <v>2296.45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Sheet'!B9</f>
        <v>2689.53</v>
      </c>
      <c r="D9" s="206">
        <f>'Excel Sheet'!B26</f>
        <v>2832.78</v>
      </c>
      <c r="E9" s="206">
        <f>'Excel Sheet'!B43</f>
        <v>2943.02</v>
      </c>
      <c r="F9" s="206">
        <f>'Excel Sheet'!B60</f>
        <v>2804.63</v>
      </c>
      <c r="G9" s="207">
        <f>'Excel Sheet'!B77</f>
        <v>2637.04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Sheet'!B10</f>
        <v>3003.39</v>
      </c>
      <c r="D10" s="209">
        <f>'Excel Sheet'!B27</f>
        <v>3094</v>
      </c>
      <c r="E10" s="209">
        <f>'Excel Sheet'!B44</f>
        <v>2979.41</v>
      </c>
      <c r="F10" s="209">
        <f>'Excel Sheet'!B61</f>
        <v>2812.71</v>
      </c>
      <c r="G10" s="210">
        <f>'Excel Sheet'!B78</f>
        <v>2686.2</v>
      </c>
      <c r="H10" s="120"/>
      <c r="I10" s="187"/>
      <c r="J10" s="268" t="s">
        <v>37</v>
      </c>
      <c r="K10" s="269"/>
      <c r="L10" s="199" t="s">
        <v>91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Sheet'!B11</f>
        <v>3018.51</v>
      </c>
      <c r="D11" s="206">
        <f>'Excel Sheet'!B28</f>
        <v>3077.15</v>
      </c>
      <c r="E11" s="206">
        <f>'Excel Sheet'!B45</f>
        <v>2956.49</v>
      </c>
      <c r="F11" s="206">
        <f>'Excel Sheet'!B62</f>
        <v>2838.48</v>
      </c>
      <c r="G11" s="207">
        <f>'Excel Sheet'!B79</f>
        <v>2673.9</v>
      </c>
      <c r="H11" s="120"/>
      <c r="I11" s="187"/>
      <c r="J11" s="266" t="s">
        <v>61</v>
      </c>
      <c r="K11" s="267"/>
      <c r="L11" s="232" t="str">
        <f>'Excel Sheet'!A87</f>
        <v>002WINTER09v2SNH(SN@100MW)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Sheet'!B12</f>
        <v>3339.9</v>
      </c>
      <c r="D12" s="206">
        <f>'Excel Sheet'!B29</f>
        <v>3345.05</v>
      </c>
      <c r="E12" s="206">
        <f>'Excel Sheet'!B46</f>
        <v>3400.92</v>
      </c>
      <c r="F12" s="206">
        <f>'Excel Sheet'!B63</f>
        <v>3124.18</v>
      </c>
      <c r="G12" s="207">
        <f>'Excel Sheet'!B80</f>
        <v>3007.01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Sheet'!B13</f>
        <v>3578.34</v>
      </c>
      <c r="D13" s="206">
        <f>'Excel Sheet'!B30</f>
        <v>3519.42</v>
      </c>
      <c r="E13" s="206">
        <f>'Excel Sheet'!B47</f>
        <v>3422.23</v>
      </c>
      <c r="F13" s="206">
        <f>'Excel Sheet'!B64</f>
        <v>3137.2</v>
      </c>
      <c r="G13" s="207">
        <f>'Excel Sheet'!B81</f>
        <v>3040.46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Sheet'!B14</f>
        <v>3604.04</v>
      </c>
      <c r="D14" s="206">
        <f>'Excel Sheet'!B31</f>
        <v>3538.42</v>
      </c>
      <c r="E14" s="206">
        <f>'Excel Sheet'!B48</f>
        <v>3428.33</v>
      </c>
      <c r="F14" s="206">
        <f>'Excel Sheet'!B65</f>
        <v>3163.18</v>
      </c>
      <c r="G14" s="207">
        <f>'Excel Sheet'!B82</f>
        <v>3064.53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Sheet'!B15</f>
        <v>2422.67</v>
      </c>
      <c r="D15" s="206">
        <f>'Excel Sheet'!B32</f>
        <v>3565.69</v>
      </c>
      <c r="E15" s="206">
        <f>'Excel Sheet'!B49</f>
        <v>3109.35</v>
      </c>
      <c r="F15" s="206">
        <f>'Excel Sheet'!B66</f>
        <v>1856.84</v>
      </c>
      <c r="G15" s="212">
        <f>'Excel Sheet'!B83</f>
        <v>1591.26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Sheet'!B16</f>
        <v>3617.66</v>
      </c>
      <c r="D16" s="206">
        <f>'Excel Sheet'!B33</f>
        <v>3564.64</v>
      </c>
      <c r="E16" s="206">
        <f>'Excel Sheet'!B50</f>
        <v>3019.96</v>
      </c>
      <c r="F16" s="206">
        <f>'Excel Sheet'!B67</f>
        <v>1749.3</v>
      </c>
      <c r="G16" s="212">
        <f>'Excel Sheet'!B84</f>
        <v>1481.57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Sheet'!B17</f>
        <v>3628.16</v>
      </c>
      <c r="D17" s="214">
        <f>'Excel Sheet'!B34</f>
        <v>3560.63</v>
      </c>
      <c r="E17" s="214">
        <f>'Excel Sheet'!B51</f>
        <v>2925.45</v>
      </c>
      <c r="F17" s="214">
        <f>'Excel Sheet'!B68</f>
        <v>1640.81</v>
      </c>
      <c r="G17" s="212">
        <f>'Excel Sheet'!B85</f>
        <v>1386.23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CTG_FAIL_IN_FULL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CTG_FAIL_IN_FULL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CTG_FAIL_IN_FULL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CTG_FAIL_IN_FULL</v>
      </c>
      <c r="D29" s="215" t="str">
        <f>'Excel Sheet'!K26</f>
        <v>CTG_FAIL_IN_FULL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002</v>
      </c>
      <c r="J1" s="278" t="str">
        <f>Results!L2</f>
        <v>Bothell - Horse Ranch Tap section of Sedro Woolley - Bothell -  Horse Ranch 230kV Line (COV-CRES BYP @ COV)
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Sheet'!H4:H18)</f>
        <v>6692.751428571428</v>
      </c>
      <c r="D5" s="220">
        <f>'Excel Sheet'!I3</f>
        <v>1398.1</v>
      </c>
      <c r="E5" s="220">
        <f>'Excel Sheet'!I4</f>
        <v>2202.25</v>
      </c>
      <c r="F5" s="220">
        <f>'Excel Sheet'!I5</f>
        <v>2109.67</v>
      </c>
      <c r="G5" s="220">
        <f>'Excel Sheet'!I6</f>
        <v>1787.72</v>
      </c>
      <c r="H5" s="220">
        <f>'Excel Sheet'!I7</f>
        <v>2535.3</v>
      </c>
      <c r="I5" s="230">
        <f>'Excel Sheet'!I8</f>
        <v>2496.13</v>
      </c>
      <c r="J5" s="220">
        <f>'Excel Sheet'!I9</f>
        <v>2688.9</v>
      </c>
      <c r="K5" s="230">
        <f>'Excel Sheet'!I10</f>
        <v>3002.93</v>
      </c>
      <c r="L5" s="220">
        <f>'Excel Sheet'!I11</f>
        <v>3018.16</v>
      </c>
      <c r="M5" s="220">
        <f>'Excel Sheet'!I12</f>
        <v>3339.25</v>
      </c>
      <c r="N5" s="220">
        <f>'Excel Sheet'!I13</f>
        <v>3578</v>
      </c>
      <c r="O5" s="220">
        <f>'Excel Sheet'!I14</f>
        <v>3603.52</v>
      </c>
      <c r="P5" s="224">
        <f>'Excel Sheet'!I15</f>
        <v>2423.42</v>
      </c>
      <c r="Q5" s="224">
        <f>'Excel Sheet'!I16</f>
        <v>3619.29</v>
      </c>
      <c r="R5" s="224">
        <f>'Excel Sheet'!I17</f>
        <v>3627.65</v>
      </c>
    </row>
    <row r="6" spans="2:18" s="54" customFormat="1" ht="14.25">
      <c r="B6" s="219" t="str">
        <f>'Excel Sheet'!A19</f>
        <v>35F</v>
      </c>
      <c r="C6" s="220">
        <f>AVERAGE('Excel Sheet'!H22:H36)</f>
        <v>6363.4392307692315</v>
      </c>
      <c r="D6" s="220">
        <f>'Excel Sheet'!I20</f>
        <v>2390.23</v>
      </c>
      <c r="E6" s="220">
        <f>'Excel Sheet'!I21</f>
        <v>2252.41</v>
      </c>
      <c r="F6" s="220">
        <f>'Excel Sheet'!I22</f>
        <v>2222.99</v>
      </c>
      <c r="G6" s="220">
        <f>'Excel Sheet'!I23</f>
        <v>2457.47</v>
      </c>
      <c r="H6" s="220">
        <f>'Excel Sheet'!I24</f>
        <v>2606.03</v>
      </c>
      <c r="I6" s="220">
        <f>'Excel Sheet'!I25</f>
        <v>2571.07</v>
      </c>
      <c r="J6" s="220">
        <f>'Excel Sheet'!I26</f>
        <v>2832.42</v>
      </c>
      <c r="K6" s="220">
        <f>'Excel Sheet'!I27</f>
        <v>3091.69</v>
      </c>
      <c r="L6" s="220">
        <f>'Excel Sheet'!I28</f>
        <v>3076.87</v>
      </c>
      <c r="M6" s="220">
        <f>'Excel Sheet'!I29</f>
        <v>3344.48</v>
      </c>
      <c r="N6" s="220">
        <f>'Excel Sheet'!I30</f>
        <v>3518.82</v>
      </c>
      <c r="O6" s="220">
        <f>'Excel Sheet'!I31</f>
        <v>3537.82</v>
      </c>
      <c r="P6" s="220">
        <f>'Excel Sheet'!I32</f>
        <v>3563.62</v>
      </c>
      <c r="Q6" s="220">
        <f>'Excel Sheet'!I33</f>
        <v>3565</v>
      </c>
      <c r="R6" s="220">
        <f>'Excel Sheet'!I34</f>
        <v>3559.36</v>
      </c>
    </row>
    <row r="7" spans="2:18" s="54" customFormat="1" ht="14.25">
      <c r="B7" s="219" t="str">
        <f>'Excel Sheet'!A36</f>
        <v>45F</v>
      </c>
      <c r="C7" s="220">
        <f>AVERAGE('Excel Sheet'!H40:H54)</f>
        <v>5989.830769230768</v>
      </c>
      <c r="D7" s="220">
        <f>'Excel Sheet'!I37</f>
        <v>2352.26</v>
      </c>
      <c r="E7" s="220">
        <f>'Excel Sheet'!I38</f>
        <v>2056.74</v>
      </c>
      <c r="F7" s="220">
        <f>'Excel Sheet'!I39</f>
        <v>2022.99</v>
      </c>
      <c r="G7" s="220">
        <f>'Excel Sheet'!I40</f>
        <v>2617.2</v>
      </c>
      <c r="H7" s="220">
        <f>'Excel Sheet'!I41</f>
        <v>2577.31</v>
      </c>
      <c r="I7" s="220">
        <f>'Excel Sheet'!I42</f>
        <v>2310.06</v>
      </c>
      <c r="J7" s="220">
        <f>'Excel Sheet'!I43</f>
        <v>2942.94</v>
      </c>
      <c r="K7" s="220">
        <f>'Excel Sheet'!I44</f>
        <v>2979.08</v>
      </c>
      <c r="L7" s="220">
        <f>'Excel Sheet'!I45</f>
        <v>2956.09</v>
      </c>
      <c r="M7" s="220">
        <f>'Excel Sheet'!I46</f>
        <v>3398.32</v>
      </c>
      <c r="N7" s="220">
        <f>'Excel Sheet'!I47</f>
        <v>3421.6</v>
      </c>
      <c r="O7" s="220">
        <f>'Excel Sheet'!I48</f>
        <v>3427.72</v>
      </c>
      <c r="P7" s="220">
        <f>'Excel Sheet'!I49</f>
        <v>3108.81</v>
      </c>
      <c r="Q7" s="220">
        <f>'Excel Sheet'!I50</f>
        <v>3019.6</v>
      </c>
      <c r="R7" s="220">
        <f>'Excel Sheet'!I51</f>
        <v>2925.35</v>
      </c>
    </row>
    <row r="8" spans="2:18" s="54" customFormat="1" ht="14.25">
      <c r="B8" s="219" t="str">
        <f>'Excel Sheet'!A53</f>
        <v>60F</v>
      </c>
      <c r="C8" s="220">
        <f>AVERAGE('Excel Sheet'!H58:H72)</f>
        <v>4915.326923076924</v>
      </c>
      <c r="D8" s="220">
        <f>'Excel Sheet'!I54</f>
        <v>2274.36</v>
      </c>
      <c r="E8" s="220">
        <f>'Excel Sheet'!I55</f>
        <v>2131.34</v>
      </c>
      <c r="F8" s="220">
        <f>'Excel Sheet'!I56</f>
        <v>2112.39</v>
      </c>
      <c r="G8" s="220">
        <f>'Excel Sheet'!I57</f>
        <v>2550.89</v>
      </c>
      <c r="H8" s="220">
        <f>'Excel Sheet'!I58</f>
        <v>2546.55</v>
      </c>
      <c r="I8" s="220">
        <f>'Excel Sheet'!I59</f>
        <v>2393</v>
      </c>
      <c r="J8" s="220">
        <f>'Excel Sheet'!I60</f>
        <v>2804.32</v>
      </c>
      <c r="K8" s="220">
        <f>'Excel Sheet'!I61</f>
        <v>2812.49</v>
      </c>
      <c r="L8" s="220">
        <f>'Excel Sheet'!I62</f>
        <v>2838.93</v>
      </c>
      <c r="M8" s="220">
        <f>'Excel Sheet'!I63</f>
        <v>3123.78</v>
      </c>
      <c r="N8" s="220">
        <f>'Excel Sheet'!I64</f>
        <v>3138.45</v>
      </c>
      <c r="O8" s="220">
        <f>'Excel Sheet'!I65</f>
        <v>3161.01</v>
      </c>
      <c r="P8" s="220">
        <f>'Excel Sheet'!I66</f>
        <v>1855.28</v>
      </c>
      <c r="Q8" s="220">
        <f>'Excel Sheet'!I67</f>
        <v>1746.59</v>
      </c>
      <c r="R8" s="220">
        <f>'Excel Sheet'!I68</f>
        <v>1640.78</v>
      </c>
    </row>
    <row r="9" spans="2:18" s="54" customFormat="1" ht="14.25">
      <c r="B9" s="219" t="str">
        <f>'Excel Sheet'!A70</f>
        <v>70F</v>
      </c>
      <c r="C9" s="220">
        <f>AVERAGE('Excel Sheet'!H76:H84)</f>
        <v>4631.286666666667</v>
      </c>
      <c r="D9" s="220">
        <f>'Excel Sheet'!I71</f>
        <v>2122.31</v>
      </c>
      <c r="E9" s="220">
        <f>'Excel Sheet'!I72</f>
        <v>2095.11</v>
      </c>
      <c r="F9" s="220">
        <f>'Excel Sheet'!I73</f>
        <v>2065.78</v>
      </c>
      <c r="G9" s="220">
        <f>'Excel Sheet'!I74</f>
        <v>2330.01</v>
      </c>
      <c r="H9" s="220">
        <f>'Excel Sheet'!I75</f>
        <v>2328.66</v>
      </c>
      <c r="I9" s="220">
        <f>'Excel Sheet'!I76</f>
        <v>2296.73</v>
      </c>
      <c r="J9" s="220">
        <f>'Excel Sheet'!I77</f>
        <v>2636.59</v>
      </c>
      <c r="K9" s="220">
        <f>'Excel Sheet'!I78</f>
        <v>2685.74</v>
      </c>
      <c r="L9" s="220">
        <f>'Excel Sheet'!I79</f>
        <v>2671.85</v>
      </c>
      <c r="M9" s="220">
        <f>'Excel Sheet'!I80</f>
        <v>3005.58</v>
      </c>
      <c r="N9" s="220">
        <f>'Excel Sheet'!I81</f>
        <v>3039.92</v>
      </c>
      <c r="O9" s="220">
        <f>'Excel Sheet'!I82</f>
        <v>3063.96</v>
      </c>
      <c r="P9" s="220">
        <f>'Excel Sheet'!I83</f>
        <v>1591.25</v>
      </c>
      <c r="Q9" s="220">
        <f>'Excel Sheet'!I84</f>
        <v>1479.54</v>
      </c>
      <c r="R9" s="220">
        <f>'Excel Sheet'!I85</f>
        <v>1386.36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1.421875" style="0" customWidth="1"/>
    <col min="3" max="3" width="71.2812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1" width="18.0039062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1397.37</v>
      </c>
      <c r="C3" t="s">
        <v>70</v>
      </c>
      <c r="D3" t="s">
        <v>71</v>
      </c>
      <c r="E3">
        <v>-3.45</v>
      </c>
      <c r="F3">
        <v>-533.94</v>
      </c>
      <c r="G3">
        <v>-533.98</v>
      </c>
      <c r="H3">
        <v>6700.56</v>
      </c>
      <c r="I3">
        <v>1398.1</v>
      </c>
      <c r="J3">
        <v>-1022.21</v>
      </c>
      <c r="K3" t="s">
        <v>58</v>
      </c>
    </row>
    <row r="4" spans="1:11" ht="12.75">
      <c r="A4" t="s">
        <v>6</v>
      </c>
      <c r="B4">
        <v>2202.48</v>
      </c>
      <c r="C4" t="s">
        <v>72</v>
      </c>
      <c r="D4" t="s">
        <v>73</v>
      </c>
      <c r="E4">
        <v>-9.2</v>
      </c>
      <c r="F4">
        <v>-504.35</v>
      </c>
      <c r="G4">
        <v>-504.54</v>
      </c>
      <c r="H4">
        <v>6659.62</v>
      </c>
      <c r="I4">
        <v>2202.25</v>
      </c>
      <c r="J4">
        <v>-1461.81</v>
      </c>
      <c r="K4" t="s">
        <v>58</v>
      </c>
    </row>
    <row r="5" spans="1:11" ht="12.75">
      <c r="A5" t="s">
        <v>3</v>
      </c>
      <c r="B5">
        <v>2109.9</v>
      </c>
      <c r="C5" t="s">
        <v>72</v>
      </c>
      <c r="D5" t="s">
        <v>73</v>
      </c>
      <c r="E5">
        <v>-9.2</v>
      </c>
      <c r="F5">
        <v>-493.23</v>
      </c>
      <c r="G5">
        <v>-493.13</v>
      </c>
      <c r="H5">
        <v>6664.48</v>
      </c>
      <c r="I5">
        <v>2109.67</v>
      </c>
      <c r="J5">
        <v>-1374.21</v>
      </c>
      <c r="K5" t="s">
        <v>58</v>
      </c>
    </row>
    <row r="6" spans="1:11" ht="12.75">
      <c r="A6" t="s">
        <v>0</v>
      </c>
      <c r="B6">
        <v>1789.53</v>
      </c>
      <c r="C6" t="s">
        <v>70</v>
      </c>
      <c r="D6" t="s">
        <v>74</v>
      </c>
      <c r="E6">
        <v>-3.4</v>
      </c>
      <c r="F6">
        <v>-537.08</v>
      </c>
      <c r="G6">
        <v>-537.14</v>
      </c>
      <c r="H6">
        <v>6708.92</v>
      </c>
      <c r="I6">
        <v>1787.72</v>
      </c>
      <c r="J6">
        <v>-1176.07</v>
      </c>
      <c r="K6" t="s">
        <v>58</v>
      </c>
    </row>
    <row r="7" spans="1:11" ht="12.75">
      <c r="A7" t="s">
        <v>7</v>
      </c>
      <c r="B7">
        <v>2535.47</v>
      </c>
      <c r="C7" t="s">
        <v>72</v>
      </c>
      <c r="D7" t="s">
        <v>73</v>
      </c>
      <c r="E7">
        <v>-9.2</v>
      </c>
      <c r="F7">
        <v>-490.89</v>
      </c>
      <c r="G7">
        <v>-490.74</v>
      </c>
      <c r="H7">
        <v>6668.07</v>
      </c>
      <c r="I7">
        <v>2535.3</v>
      </c>
      <c r="J7">
        <v>-1590.2</v>
      </c>
      <c r="K7" t="s">
        <v>58</v>
      </c>
    </row>
    <row r="8" spans="1:11" ht="12.75">
      <c r="A8" t="s">
        <v>4</v>
      </c>
      <c r="B8">
        <v>2496.58</v>
      </c>
      <c r="C8" t="s">
        <v>72</v>
      </c>
      <c r="D8" t="s">
        <v>73</v>
      </c>
      <c r="E8">
        <v>-9.2</v>
      </c>
      <c r="F8">
        <v>-504.31</v>
      </c>
      <c r="G8">
        <v>-504.23</v>
      </c>
      <c r="H8">
        <v>6674.25</v>
      </c>
      <c r="I8">
        <v>2496.13</v>
      </c>
      <c r="J8">
        <v>-1539.41</v>
      </c>
      <c r="K8" t="s">
        <v>58</v>
      </c>
    </row>
    <row r="9" spans="1:11" ht="12.75">
      <c r="A9" t="s">
        <v>1</v>
      </c>
      <c r="B9">
        <v>2689.53</v>
      </c>
      <c r="C9" t="s">
        <v>75</v>
      </c>
      <c r="D9" t="s">
        <v>76</v>
      </c>
      <c r="E9">
        <v>12.22</v>
      </c>
      <c r="F9">
        <v>622.65</v>
      </c>
      <c r="G9">
        <v>634.28</v>
      </c>
      <c r="H9">
        <v>6736.19</v>
      </c>
      <c r="I9">
        <v>2688.9</v>
      </c>
      <c r="J9">
        <v>-1581.24</v>
      </c>
      <c r="K9" t="s">
        <v>77</v>
      </c>
    </row>
    <row r="10" spans="1:11" ht="12.75">
      <c r="A10" t="s">
        <v>8</v>
      </c>
      <c r="B10">
        <v>3003.39</v>
      </c>
      <c r="C10" t="s">
        <v>72</v>
      </c>
      <c r="D10" t="s">
        <v>73</v>
      </c>
      <c r="E10">
        <v>-9.2</v>
      </c>
      <c r="F10">
        <v>-484.7</v>
      </c>
      <c r="G10">
        <v>-484.8</v>
      </c>
      <c r="H10">
        <v>6679.52</v>
      </c>
      <c r="I10">
        <v>3002.93</v>
      </c>
      <c r="J10">
        <v>-1748.67</v>
      </c>
      <c r="K10" t="s">
        <v>58</v>
      </c>
    </row>
    <row r="11" spans="1:11" ht="12.75">
      <c r="A11" t="s">
        <v>5</v>
      </c>
      <c r="B11">
        <v>3018.51</v>
      </c>
      <c r="C11" t="s">
        <v>78</v>
      </c>
      <c r="D11" t="s">
        <v>79</v>
      </c>
      <c r="E11">
        <v>-16.1</v>
      </c>
      <c r="F11">
        <v>-675.1</v>
      </c>
      <c r="G11">
        <v>-675.08</v>
      </c>
      <c r="H11">
        <v>6686.07</v>
      </c>
      <c r="I11">
        <v>3018.16</v>
      </c>
      <c r="J11">
        <v>-1722.51</v>
      </c>
      <c r="K11" t="s">
        <v>77</v>
      </c>
    </row>
    <row r="12" spans="1:11" ht="12.75">
      <c r="A12" t="s">
        <v>2</v>
      </c>
      <c r="B12">
        <v>3339.9</v>
      </c>
      <c r="C12" t="s">
        <v>75</v>
      </c>
      <c r="D12" t="s">
        <v>80</v>
      </c>
      <c r="E12">
        <v>10.29</v>
      </c>
      <c r="F12">
        <v>536.24</v>
      </c>
      <c r="G12">
        <v>536.25</v>
      </c>
      <c r="H12">
        <v>6746.67</v>
      </c>
      <c r="I12">
        <v>3339.25</v>
      </c>
      <c r="J12">
        <v>-1742.54</v>
      </c>
      <c r="K12" t="s">
        <v>77</v>
      </c>
    </row>
    <row r="13" spans="1:11" ht="12.75">
      <c r="A13" t="s">
        <v>9</v>
      </c>
      <c r="B13">
        <v>3578.34</v>
      </c>
      <c r="C13" t="s">
        <v>81</v>
      </c>
      <c r="D13" t="s">
        <v>82</v>
      </c>
      <c r="E13">
        <v>-65.57</v>
      </c>
      <c r="F13">
        <v>-2688.86</v>
      </c>
      <c r="G13">
        <v>-2688.73</v>
      </c>
      <c r="H13">
        <v>6688.4</v>
      </c>
      <c r="I13">
        <v>3578</v>
      </c>
      <c r="J13">
        <v>-1863.16</v>
      </c>
      <c r="K13" t="s">
        <v>77</v>
      </c>
    </row>
    <row r="14" spans="1:11" ht="12.75">
      <c r="A14" t="s">
        <v>10</v>
      </c>
      <c r="B14">
        <v>3604.04</v>
      </c>
      <c r="C14" t="s">
        <v>81</v>
      </c>
      <c r="D14" t="s">
        <v>82</v>
      </c>
      <c r="E14">
        <v>-65.57</v>
      </c>
      <c r="F14">
        <v>-2696.33</v>
      </c>
      <c r="G14">
        <v>-2696.26</v>
      </c>
      <c r="H14">
        <v>6696.62</v>
      </c>
      <c r="I14">
        <v>3603.52</v>
      </c>
      <c r="J14">
        <v>-1847.51</v>
      </c>
      <c r="K14" t="s">
        <v>77</v>
      </c>
    </row>
    <row r="15" spans="1:11" ht="12.75">
      <c r="A15" t="s">
        <v>11</v>
      </c>
      <c r="B15">
        <v>2422.67</v>
      </c>
      <c r="C15" t="s">
        <v>75</v>
      </c>
      <c r="D15" t="s">
        <v>80</v>
      </c>
      <c r="E15">
        <v>10.98</v>
      </c>
      <c r="F15">
        <v>397.81</v>
      </c>
      <c r="G15">
        <v>503.04</v>
      </c>
      <c r="H15">
        <v>6721.01</v>
      </c>
      <c r="I15">
        <v>2423.42</v>
      </c>
      <c r="J15">
        <v>-1046.13</v>
      </c>
      <c r="K15" t="s">
        <v>77</v>
      </c>
    </row>
    <row r="16" spans="1:11" ht="12.75">
      <c r="A16" t="s">
        <v>13</v>
      </c>
      <c r="B16">
        <v>3617.66</v>
      </c>
      <c r="C16" t="s">
        <v>83</v>
      </c>
      <c r="D16" t="s">
        <v>84</v>
      </c>
      <c r="E16">
        <v>100</v>
      </c>
      <c r="F16">
        <v>3577.93</v>
      </c>
      <c r="G16">
        <v>3576.4</v>
      </c>
      <c r="H16">
        <v>6680.08</v>
      </c>
      <c r="I16">
        <v>3619.29</v>
      </c>
      <c r="J16">
        <v>-1731.19</v>
      </c>
      <c r="K16" t="s">
        <v>58</v>
      </c>
    </row>
    <row r="17" spans="1:11" ht="12.75">
      <c r="A17" t="s">
        <v>14</v>
      </c>
      <c r="B17">
        <v>3628.16</v>
      </c>
      <c r="C17" t="s">
        <v>85</v>
      </c>
      <c r="D17" t="s">
        <v>86</v>
      </c>
      <c r="E17">
        <v>-100</v>
      </c>
      <c r="F17">
        <v>-3589.44</v>
      </c>
      <c r="G17">
        <v>-3588.03</v>
      </c>
      <c r="H17">
        <v>6688.62</v>
      </c>
      <c r="I17">
        <v>3627.65</v>
      </c>
      <c r="J17">
        <v>-1708.54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2391.44</v>
      </c>
      <c r="C20" t="s">
        <v>70</v>
      </c>
      <c r="D20" t="s">
        <v>74</v>
      </c>
      <c r="E20">
        <v>-3.4</v>
      </c>
      <c r="F20">
        <v>-533.34</v>
      </c>
      <c r="G20">
        <v>-533.26</v>
      </c>
      <c r="H20">
        <v>6403.48</v>
      </c>
      <c r="I20">
        <v>2390.23</v>
      </c>
      <c r="J20">
        <v>-1565.54</v>
      </c>
      <c r="K20" t="s">
        <v>58</v>
      </c>
    </row>
    <row r="21" spans="1:11" ht="12.75">
      <c r="A21" t="s">
        <v>6</v>
      </c>
      <c r="B21">
        <v>2252.65</v>
      </c>
      <c r="C21" t="s">
        <v>72</v>
      </c>
      <c r="D21" t="s">
        <v>73</v>
      </c>
      <c r="E21">
        <v>-9.2</v>
      </c>
      <c r="F21">
        <v>-474.63</v>
      </c>
      <c r="G21">
        <v>-474.78</v>
      </c>
      <c r="H21">
        <v>6324.95</v>
      </c>
      <c r="I21">
        <v>2252.41</v>
      </c>
      <c r="J21">
        <v>-1457.71</v>
      </c>
      <c r="K21" t="s">
        <v>58</v>
      </c>
    </row>
    <row r="22" spans="1:11" ht="12.75">
      <c r="A22" t="s">
        <v>3</v>
      </c>
      <c r="B22">
        <v>2223.31</v>
      </c>
      <c r="C22" t="s">
        <v>72</v>
      </c>
      <c r="D22" t="s">
        <v>73</v>
      </c>
      <c r="E22">
        <v>-9.2</v>
      </c>
      <c r="F22">
        <v>-478.73</v>
      </c>
      <c r="G22">
        <v>-478.8</v>
      </c>
      <c r="H22">
        <v>6331.22</v>
      </c>
      <c r="I22">
        <v>2222.99</v>
      </c>
      <c r="J22">
        <v>-1410.31</v>
      </c>
      <c r="K22" t="s">
        <v>58</v>
      </c>
    </row>
    <row r="23" spans="1:11" ht="12.75">
      <c r="A23" t="s">
        <v>0</v>
      </c>
      <c r="B23">
        <v>2457.91</v>
      </c>
      <c r="C23" t="s">
        <v>70</v>
      </c>
      <c r="D23" t="s">
        <v>74</v>
      </c>
      <c r="E23">
        <v>-3.4</v>
      </c>
      <c r="F23">
        <v>-515.78</v>
      </c>
      <c r="G23">
        <v>-536.5</v>
      </c>
      <c r="H23">
        <v>6401.46</v>
      </c>
      <c r="I23">
        <v>2457.47</v>
      </c>
      <c r="J23">
        <v>-1521.53</v>
      </c>
      <c r="K23" t="s">
        <v>58</v>
      </c>
    </row>
    <row r="24" spans="1:11" ht="12.75">
      <c r="A24" t="s">
        <v>7</v>
      </c>
      <c r="B24">
        <v>2606.08</v>
      </c>
      <c r="C24" t="s">
        <v>72</v>
      </c>
      <c r="D24" t="s">
        <v>73</v>
      </c>
      <c r="E24">
        <v>-9.2</v>
      </c>
      <c r="F24">
        <v>-492.03</v>
      </c>
      <c r="G24">
        <v>-491.95</v>
      </c>
      <c r="H24">
        <v>6334</v>
      </c>
      <c r="I24">
        <v>2606.03</v>
      </c>
      <c r="J24">
        <v>-1593.23</v>
      </c>
      <c r="K24" t="s">
        <v>58</v>
      </c>
    </row>
    <row r="25" spans="1:11" ht="12.75">
      <c r="A25" t="s">
        <v>4</v>
      </c>
      <c r="B25">
        <v>2571.38</v>
      </c>
      <c r="C25" t="s">
        <v>72</v>
      </c>
      <c r="D25" t="s">
        <v>73</v>
      </c>
      <c r="E25">
        <v>-9.2</v>
      </c>
      <c r="F25">
        <v>-492.2</v>
      </c>
      <c r="G25">
        <v>-492.44</v>
      </c>
      <c r="H25">
        <v>6341.11</v>
      </c>
      <c r="I25">
        <v>2571.07</v>
      </c>
      <c r="J25">
        <v>-1544.31</v>
      </c>
      <c r="K25" t="s">
        <v>58</v>
      </c>
    </row>
    <row r="26" spans="1:11" ht="12.75">
      <c r="A26" t="s">
        <v>1</v>
      </c>
      <c r="B26">
        <v>2832.78</v>
      </c>
      <c r="C26" t="s">
        <v>75</v>
      </c>
      <c r="D26" t="s">
        <v>76</v>
      </c>
      <c r="E26">
        <v>12.22</v>
      </c>
      <c r="F26">
        <v>610.32</v>
      </c>
      <c r="G26">
        <v>597.53</v>
      </c>
      <c r="H26">
        <v>6404.67</v>
      </c>
      <c r="I26">
        <v>2832.42</v>
      </c>
      <c r="J26">
        <v>-1623.47</v>
      </c>
      <c r="K26" t="s">
        <v>77</v>
      </c>
    </row>
    <row r="27" spans="1:11" ht="12.75">
      <c r="A27" t="s">
        <v>8</v>
      </c>
      <c r="B27">
        <v>3094</v>
      </c>
      <c r="C27" t="s">
        <v>78</v>
      </c>
      <c r="D27" t="s">
        <v>79</v>
      </c>
      <c r="E27">
        <v>-16.1</v>
      </c>
      <c r="F27">
        <v>-667.94</v>
      </c>
      <c r="G27">
        <v>-668.4</v>
      </c>
      <c r="H27">
        <v>6346.2</v>
      </c>
      <c r="I27">
        <v>3091.69</v>
      </c>
      <c r="J27">
        <v>-1743.51</v>
      </c>
      <c r="K27" t="s">
        <v>77</v>
      </c>
    </row>
    <row r="28" spans="1:11" ht="12.75">
      <c r="A28" t="s">
        <v>5</v>
      </c>
      <c r="B28">
        <v>3077.15</v>
      </c>
      <c r="C28" t="s">
        <v>78</v>
      </c>
      <c r="D28" t="s">
        <v>79</v>
      </c>
      <c r="E28">
        <v>-16.1</v>
      </c>
      <c r="F28">
        <v>-669.68</v>
      </c>
      <c r="G28">
        <v>-669.66</v>
      </c>
      <c r="H28">
        <v>6351.99</v>
      </c>
      <c r="I28">
        <v>3076.87</v>
      </c>
      <c r="J28">
        <v>-1716.57</v>
      </c>
      <c r="K28" t="s">
        <v>77</v>
      </c>
    </row>
    <row r="29" spans="1:11" ht="12.75">
      <c r="A29" t="s">
        <v>2</v>
      </c>
      <c r="B29">
        <v>3345.05</v>
      </c>
      <c r="C29" t="s">
        <v>75</v>
      </c>
      <c r="D29" t="s">
        <v>80</v>
      </c>
      <c r="E29">
        <v>12.69</v>
      </c>
      <c r="F29">
        <v>600.16</v>
      </c>
      <c r="G29">
        <v>583.07</v>
      </c>
      <c r="H29">
        <v>6412.55</v>
      </c>
      <c r="I29">
        <v>3344.48</v>
      </c>
      <c r="J29">
        <v>-1709.46</v>
      </c>
      <c r="K29" t="s">
        <v>77</v>
      </c>
    </row>
    <row r="30" spans="1:11" ht="12.75">
      <c r="A30" t="s">
        <v>9</v>
      </c>
      <c r="B30">
        <v>3519.42</v>
      </c>
      <c r="C30" t="s">
        <v>81</v>
      </c>
      <c r="D30" t="s">
        <v>82</v>
      </c>
      <c r="E30">
        <v>-65.57</v>
      </c>
      <c r="F30">
        <v>-2617.88</v>
      </c>
      <c r="G30">
        <v>-2619.46</v>
      </c>
      <c r="H30">
        <v>6346.67</v>
      </c>
      <c r="I30">
        <v>3518.82</v>
      </c>
      <c r="J30">
        <v>-1789.18</v>
      </c>
      <c r="K30" t="s">
        <v>77</v>
      </c>
    </row>
    <row r="31" spans="1:11" ht="12.75">
      <c r="A31" t="s">
        <v>10</v>
      </c>
      <c r="B31">
        <v>3538.42</v>
      </c>
      <c r="C31" t="s">
        <v>81</v>
      </c>
      <c r="D31" t="s">
        <v>82</v>
      </c>
      <c r="E31">
        <v>-65.57</v>
      </c>
      <c r="F31">
        <v>-2622.32</v>
      </c>
      <c r="G31">
        <v>-2622.45</v>
      </c>
      <c r="H31">
        <v>6356.41</v>
      </c>
      <c r="I31">
        <v>3537.82</v>
      </c>
      <c r="J31">
        <v>-1774.16</v>
      </c>
      <c r="K31" t="s">
        <v>77</v>
      </c>
    </row>
    <row r="32" spans="1:11" ht="12.75">
      <c r="A32" t="s">
        <v>11</v>
      </c>
      <c r="B32">
        <v>3565.69</v>
      </c>
      <c r="C32" t="s">
        <v>83</v>
      </c>
      <c r="D32" t="s">
        <v>84</v>
      </c>
      <c r="E32">
        <v>100</v>
      </c>
      <c r="F32">
        <v>3529.25</v>
      </c>
      <c r="G32">
        <v>3530.85</v>
      </c>
      <c r="H32">
        <v>6411.7</v>
      </c>
      <c r="I32">
        <v>3563.62</v>
      </c>
      <c r="J32">
        <v>-1681.23</v>
      </c>
      <c r="K32" t="s">
        <v>58</v>
      </c>
    </row>
    <row r="33" spans="1:11" ht="12.75">
      <c r="A33" t="s">
        <v>13</v>
      </c>
      <c r="B33">
        <v>3564.64</v>
      </c>
      <c r="C33" t="s">
        <v>83</v>
      </c>
      <c r="D33" t="s">
        <v>84</v>
      </c>
      <c r="E33">
        <v>100</v>
      </c>
      <c r="F33">
        <v>3528.82</v>
      </c>
      <c r="G33">
        <v>3530.5</v>
      </c>
      <c r="H33">
        <v>6339.6</v>
      </c>
      <c r="I33">
        <v>3565</v>
      </c>
      <c r="J33">
        <v>-1653.99</v>
      </c>
      <c r="K33" t="s">
        <v>58</v>
      </c>
    </row>
    <row r="34" spans="1:11" ht="12.75">
      <c r="A34" t="s">
        <v>14</v>
      </c>
      <c r="B34">
        <v>3560.63</v>
      </c>
      <c r="C34" t="s">
        <v>63</v>
      </c>
      <c r="D34" t="s">
        <v>64</v>
      </c>
      <c r="E34">
        <v>-8.34</v>
      </c>
      <c r="F34">
        <v>-471.18</v>
      </c>
      <c r="G34">
        <v>-471.14</v>
      </c>
      <c r="H34">
        <v>6347.13</v>
      </c>
      <c r="I34">
        <v>3559.36</v>
      </c>
      <c r="J34">
        <v>-1623.35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2352.64</v>
      </c>
      <c r="C37" t="s">
        <v>78</v>
      </c>
      <c r="D37" t="s">
        <v>82</v>
      </c>
      <c r="E37">
        <v>-15.27</v>
      </c>
      <c r="F37">
        <v>-636.89</v>
      </c>
      <c r="G37">
        <v>-636.96</v>
      </c>
      <c r="H37">
        <v>6112.94</v>
      </c>
      <c r="I37">
        <v>2352.26</v>
      </c>
      <c r="J37">
        <v>-1523.57</v>
      </c>
      <c r="K37" t="s">
        <v>77</v>
      </c>
    </row>
    <row r="38" spans="1:11" ht="12.75">
      <c r="A38" t="s">
        <v>6</v>
      </c>
      <c r="B38">
        <v>2057.21</v>
      </c>
      <c r="C38" t="s">
        <v>78</v>
      </c>
      <c r="D38" t="s">
        <v>82</v>
      </c>
      <c r="E38">
        <v>-16.08</v>
      </c>
      <c r="F38">
        <v>-593.99</v>
      </c>
      <c r="G38">
        <v>-594.23</v>
      </c>
      <c r="H38">
        <v>6030.49</v>
      </c>
      <c r="I38">
        <v>2056.74</v>
      </c>
      <c r="J38">
        <v>-1324.14</v>
      </c>
      <c r="K38" t="s">
        <v>58</v>
      </c>
    </row>
    <row r="39" spans="1:11" ht="12.75">
      <c r="A39" t="s">
        <v>3</v>
      </c>
      <c r="B39">
        <v>2022.62</v>
      </c>
      <c r="C39" t="s">
        <v>78</v>
      </c>
      <c r="D39" t="s">
        <v>82</v>
      </c>
      <c r="E39">
        <v>-16.08</v>
      </c>
      <c r="F39">
        <v>-595.63</v>
      </c>
      <c r="G39">
        <v>-595.4</v>
      </c>
      <c r="H39">
        <v>6038.26</v>
      </c>
      <c r="I39">
        <v>2022.99</v>
      </c>
      <c r="J39">
        <v>-1266.24</v>
      </c>
      <c r="K39" t="s">
        <v>58</v>
      </c>
    </row>
    <row r="40" spans="1:11" ht="12.75">
      <c r="A40" t="s">
        <v>0</v>
      </c>
      <c r="B40">
        <v>2618.12</v>
      </c>
      <c r="C40" t="s">
        <v>78</v>
      </c>
      <c r="D40" t="s">
        <v>79</v>
      </c>
      <c r="E40">
        <v>-16.1</v>
      </c>
      <c r="F40">
        <v>-637</v>
      </c>
      <c r="G40">
        <v>-636.87</v>
      </c>
      <c r="H40">
        <v>6118.23</v>
      </c>
      <c r="I40">
        <v>2617.2</v>
      </c>
      <c r="J40">
        <v>-1610.32</v>
      </c>
      <c r="K40" t="s">
        <v>77</v>
      </c>
    </row>
    <row r="41" spans="1:11" ht="12.75">
      <c r="A41" t="s">
        <v>7</v>
      </c>
      <c r="B41">
        <v>2578.14</v>
      </c>
      <c r="C41" t="s">
        <v>78</v>
      </c>
      <c r="D41" t="s">
        <v>79</v>
      </c>
      <c r="E41">
        <v>-16.1</v>
      </c>
      <c r="F41">
        <v>-637.38</v>
      </c>
      <c r="G41">
        <v>-637.26</v>
      </c>
      <c r="H41">
        <v>6043.06</v>
      </c>
      <c r="I41">
        <v>2577.31</v>
      </c>
      <c r="J41">
        <v>-1561.84</v>
      </c>
      <c r="K41" t="s">
        <v>77</v>
      </c>
    </row>
    <row r="42" spans="1:11" ht="12.75">
      <c r="A42" t="s">
        <v>4</v>
      </c>
      <c r="B42">
        <v>2310.8</v>
      </c>
      <c r="C42" t="s">
        <v>78</v>
      </c>
      <c r="D42" t="s">
        <v>87</v>
      </c>
      <c r="E42">
        <v>-16.82</v>
      </c>
      <c r="F42">
        <v>-601.35</v>
      </c>
      <c r="G42">
        <v>-601.02</v>
      </c>
      <c r="H42">
        <v>6044.12</v>
      </c>
      <c r="I42">
        <v>2310.06</v>
      </c>
      <c r="J42">
        <v>-1366.35</v>
      </c>
      <c r="K42" t="s">
        <v>58</v>
      </c>
    </row>
    <row r="43" spans="1:11" ht="12.75">
      <c r="A43" t="s">
        <v>1</v>
      </c>
      <c r="B43">
        <v>2943.02</v>
      </c>
      <c r="C43" t="s">
        <v>75</v>
      </c>
      <c r="D43" t="s">
        <v>80</v>
      </c>
      <c r="E43">
        <v>10.29</v>
      </c>
      <c r="F43">
        <v>504.91</v>
      </c>
      <c r="G43">
        <v>504.88</v>
      </c>
      <c r="H43">
        <v>6122.21</v>
      </c>
      <c r="I43">
        <v>2942.94</v>
      </c>
      <c r="J43">
        <v>-1676.43</v>
      </c>
      <c r="K43" t="s">
        <v>77</v>
      </c>
    </row>
    <row r="44" spans="1:11" ht="12.75">
      <c r="A44" t="s">
        <v>8</v>
      </c>
      <c r="B44">
        <v>2979.41</v>
      </c>
      <c r="C44" t="s">
        <v>78</v>
      </c>
      <c r="D44" t="s">
        <v>79</v>
      </c>
      <c r="E44">
        <v>-16.1</v>
      </c>
      <c r="F44">
        <v>-638.93</v>
      </c>
      <c r="G44">
        <v>-638.91</v>
      </c>
      <c r="H44">
        <v>6051.13</v>
      </c>
      <c r="I44">
        <v>2979.08</v>
      </c>
      <c r="J44">
        <v>-1673.78</v>
      </c>
      <c r="K44" t="s">
        <v>77</v>
      </c>
    </row>
    <row r="45" spans="1:11" ht="12.75">
      <c r="A45" t="s">
        <v>5</v>
      </c>
      <c r="B45">
        <v>2956.49</v>
      </c>
      <c r="C45" t="s">
        <v>78</v>
      </c>
      <c r="D45" t="s">
        <v>79</v>
      </c>
      <c r="E45">
        <v>-16.1</v>
      </c>
      <c r="F45">
        <v>-640.3</v>
      </c>
      <c r="G45">
        <v>-640.29</v>
      </c>
      <c r="H45">
        <v>6058.81</v>
      </c>
      <c r="I45">
        <v>2956.09</v>
      </c>
      <c r="J45">
        <v>-1634.42</v>
      </c>
      <c r="K45" t="s">
        <v>77</v>
      </c>
    </row>
    <row r="46" spans="1:11" ht="12.75">
      <c r="A46" t="s">
        <v>2</v>
      </c>
      <c r="B46">
        <v>3400.92</v>
      </c>
      <c r="C46" t="s">
        <v>81</v>
      </c>
      <c r="D46" t="s">
        <v>82</v>
      </c>
      <c r="E46">
        <v>-65.57</v>
      </c>
      <c r="F46">
        <v>-2533.03</v>
      </c>
      <c r="G46">
        <v>-2534.82</v>
      </c>
      <c r="H46">
        <v>6127.61</v>
      </c>
      <c r="I46">
        <v>3398.32</v>
      </c>
      <c r="J46">
        <v>-1732.18</v>
      </c>
      <c r="K46" t="s">
        <v>77</v>
      </c>
    </row>
    <row r="47" spans="1:11" ht="12.75">
      <c r="A47" t="s">
        <v>9</v>
      </c>
      <c r="B47">
        <v>3422.23</v>
      </c>
      <c r="C47" t="s">
        <v>81</v>
      </c>
      <c r="D47" t="s">
        <v>82</v>
      </c>
      <c r="E47">
        <v>-65.57</v>
      </c>
      <c r="F47">
        <v>-2543.21</v>
      </c>
      <c r="G47">
        <v>-2543.24</v>
      </c>
      <c r="H47">
        <v>6054.48</v>
      </c>
      <c r="I47">
        <v>3421.6</v>
      </c>
      <c r="J47">
        <v>-1716.39</v>
      </c>
      <c r="K47" t="s">
        <v>77</v>
      </c>
    </row>
    <row r="48" spans="1:11" ht="12.75">
      <c r="A48" t="s">
        <v>10</v>
      </c>
      <c r="B48">
        <v>3428.33</v>
      </c>
      <c r="C48" t="s">
        <v>81</v>
      </c>
      <c r="D48" t="s">
        <v>82</v>
      </c>
      <c r="E48">
        <v>-65.57</v>
      </c>
      <c r="F48">
        <v>-2531.97</v>
      </c>
      <c r="G48">
        <v>-2532.05</v>
      </c>
      <c r="H48">
        <v>6063.97</v>
      </c>
      <c r="I48">
        <v>3427.72</v>
      </c>
      <c r="J48">
        <v>-1693.53</v>
      </c>
      <c r="K48" t="s">
        <v>77</v>
      </c>
    </row>
    <row r="49" spans="1:11" ht="12.75">
      <c r="A49" t="s">
        <v>11</v>
      </c>
      <c r="B49">
        <v>3109.35</v>
      </c>
      <c r="C49" t="s">
        <v>63</v>
      </c>
      <c r="D49" t="s">
        <v>64</v>
      </c>
      <c r="E49">
        <v>-8.34</v>
      </c>
      <c r="F49">
        <v>-437.2</v>
      </c>
      <c r="G49">
        <v>-437.17</v>
      </c>
      <c r="H49">
        <v>6103.38</v>
      </c>
      <c r="I49">
        <v>3108.81</v>
      </c>
      <c r="J49">
        <v>-1404.76</v>
      </c>
      <c r="K49" t="s">
        <v>58</v>
      </c>
    </row>
    <row r="50" spans="1:11" ht="12.75">
      <c r="A50" t="s">
        <v>13</v>
      </c>
      <c r="B50">
        <v>3019.96</v>
      </c>
      <c r="C50" t="s">
        <v>63</v>
      </c>
      <c r="D50" t="s">
        <v>64</v>
      </c>
      <c r="E50">
        <v>-8.34</v>
      </c>
      <c r="F50">
        <v>-435.48</v>
      </c>
      <c r="G50">
        <v>-435.44</v>
      </c>
      <c r="H50">
        <v>6027.35</v>
      </c>
      <c r="I50">
        <v>3019.6</v>
      </c>
      <c r="J50">
        <v>-1315.17</v>
      </c>
      <c r="K50" t="s">
        <v>58</v>
      </c>
    </row>
    <row r="51" spans="1:11" ht="12.75">
      <c r="A51" t="s">
        <v>14</v>
      </c>
      <c r="B51">
        <v>2925.45</v>
      </c>
      <c r="C51" t="s">
        <v>63</v>
      </c>
      <c r="D51" t="s">
        <v>64</v>
      </c>
      <c r="E51">
        <v>-8.34</v>
      </c>
      <c r="F51">
        <v>-433.69</v>
      </c>
      <c r="G51">
        <v>-433.64</v>
      </c>
      <c r="H51">
        <v>6034.8</v>
      </c>
      <c r="I51">
        <v>2925.35</v>
      </c>
      <c r="J51">
        <v>-1233.15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2276.49</v>
      </c>
      <c r="C54" t="s">
        <v>78</v>
      </c>
      <c r="D54" t="s">
        <v>82</v>
      </c>
      <c r="E54">
        <v>-16.08</v>
      </c>
      <c r="F54">
        <v>-572.77</v>
      </c>
      <c r="G54">
        <v>-572.82</v>
      </c>
      <c r="H54">
        <v>5018.65</v>
      </c>
      <c r="I54">
        <v>2274.36</v>
      </c>
      <c r="J54">
        <v>-1359.4</v>
      </c>
      <c r="K54" t="s">
        <v>58</v>
      </c>
    </row>
    <row r="55" spans="1:11" ht="12.75">
      <c r="A55" t="s">
        <v>6</v>
      </c>
      <c r="B55">
        <v>2130.91</v>
      </c>
      <c r="C55" t="s">
        <v>78</v>
      </c>
      <c r="D55" t="s">
        <v>79</v>
      </c>
      <c r="E55">
        <v>-16.91</v>
      </c>
      <c r="F55">
        <v>-557.5</v>
      </c>
      <c r="G55">
        <v>-557.85</v>
      </c>
      <c r="H55">
        <v>4942.8</v>
      </c>
      <c r="I55">
        <v>2131.34</v>
      </c>
      <c r="J55">
        <v>-1241.99</v>
      </c>
      <c r="K55" t="s">
        <v>58</v>
      </c>
    </row>
    <row r="56" spans="1:11" ht="12.75">
      <c r="A56" t="s">
        <v>3</v>
      </c>
      <c r="B56">
        <v>2112.22</v>
      </c>
      <c r="C56" t="s">
        <v>78</v>
      </c>
      <c r="D56" t="s">
        <v>79</v>
      </c>
      <c r="E56">
        <v>-16.91</v>
      </c>
      <c r="F56">
        <v>-560.15</v>
      </c>
      <c r="G56">
        <v>-560.32</v>
      </c>
      <c r="H56">
        <v>4952.68</v>
      </c>
      <c r="I56">
        <v>2112.39</v>
      </c>
      <c r="J56">
        <v>-1200.7</v>
      </c>
      <c r="K56" t="s">
        <v>58</v>
      </c>
    </row>
    <row r="57" spans="1:11" ht="12.75">
      <c r="A57" t="s">
        <v>0</v>
      </c>
      <c r="B57">
        <v>2551.17</v>
      </c>
      <c r="C57" t="s">
        <v>78</v>
      </c>
      <c r="D57" t="s">
        <v>87</v>
      </c>
      <c r="E57">
        <v>-16.82</v>
      </c>
      <c r="F57">
        <v>-577.04</v>
      </c>
      <c r="G57">
        <v>-577.35</v>
      </c>
      <c r="H57">
        <v>5024.43</v>
      </c>
      <c r="I57">
        <v>2550.89</v>
      </c>
      <c r="J57">
        <v>-1451.15</v>
      </c>
      <c r="K57" t="s">
        <v>58</v>
      </c>
    </row>
    <row r="58" spans="1:11" ht="12.75">
      <c r="A58" t="s">
        <v>7</v>
      </c>
      <c r="B58">
        <v>2547.34</v>
      </c>
      <c r="C58" t="s">
        <v>78</v>
      </c>
      <c r="D58" t="s">
        <v>87</v>
      </c>
      <c r="E58">
        <v>-16.82</v>
      </c>
      <c r="F58">
        <v>-586.92</v>
      </c>
      <c r="G58">
        <v>-586.97</v>
      </c>
      <c r="H58">
        <v>4951.22</v>
      </c>
      <c r="I58">
        <v>2546.55</v>
      </c>
      <c r="J58">
        <v>-1414.1</v>
      </c>
      <c r="K58" t="s">
        <v>58</v>
      </c>
    </row>
    <row r="59" spans="1:11" ht="12.75">
      <c r="A59" t="s">
        <v>4</v>
      </c>
      <c r="B59">
        <v>2393.3</v>
      </c>
      <c r="C59" t="s">
        <v>78</v>
      </c>
      <c r="D59" t="s">
        <v>79</v>
      </c>
      <c r="E59">
        <v>-16.91</v>
      </c>
      <c r="F59">
        <v>-568.61</v>
      </c>
      <c r="G59">
        <v>-568.19</v>
      </c>
      <c r="H59">
        <v>4957.83</v>
      </c>
      <c r="I59">
        <v>2393</v>
      </c>
      <c r="J59">
        <v>-1294.37</v>
      </c>
      <c r="K59" t="s">
        <v>58</v>
      </c>
    </row>
    <row r="60" spans="1:11" ht="12.75">
      <c r="A60" t="s">
        <v>1</v>
      </c>
      <c r="B60">
        <v>2804.63</v>
      </c>
      <c r="C60" t="s">
        <v>81</v>
      </c>
      <c r="D60" t="s">
        <v>82</v>
      </c>
      <c r="E60">
        <v>-69.04</v>
      </c>
      <c r="F60">
        <v>-2229.27</v>
      </c>
      <c r="G60">
        <v>-2230.91</v>
      </c>
      <c r="H60">
        <v>5025.02</v>
      </c>
      <c r="I60">
        <v>2804.32</v>
      </c>
      <c r="J60">
        <v>-1470.71</v>
      </c>
      <c r="K60" t="s">
        <v>58</v>
      </c>
    </row>
    <row r="61" spans="1:11" ht="12.75">
      <c r="A61" t="s">
        <v>8</v>
      </c>
      <c r="B61">
        <v>2812.71</v>
      </c>
      <c r="C61" t="s">
        <v>81</v>
      </c>
      <c r="D61" t="s">
        <v>82</v>
      </c>
      <c r="E61">
        <v>-69.04</v>
      </c>
      <c r="F61">
        <v>-2221.26</v>
      </c>
      <c r="G61">
        <v>-2222.65</v>
      </c>
      <c r="H61">
        <v>4956.31</v>
      </c>
      <c r="I61">
        <v>2812.49</v>
      </c>
      <c r="J61">
        <v>-1455.37</v>
      </c>
      <c r="K61" t="s">
        <v>58</v>
      </c>
    </row>
    <row r="62" spans="1:11" ht="12.75">
      <c r="A62" t="s">
        <v>5</v>
      </c>
      <c r="B62">
        <v>2838.48</v>
      </c>
      <c r="C62" t="s">
        <v>81</v>
      </c>
      <c r="D62" t="s">
        <v>82</v>
      </c>
      <c r="E62">
        <v>-69.04</v>
      </c>
      <c r="F62">
        <v>-2231.63</v>
      </c>
      <c r="G62">
        <v>-2233.23</v>
      </c>
      <c r="H62">
        <v>4968.6</v>
      </c>
      <c r="I62">
        <v>2838.93</v>
      </c>
      <c r="J62">
        <v>-1439.96</v>
      </c>
      <c r="K62" t="s">
        <v>58</v>
      </c>
    </row>
    <row r="63" spans="1:11" ht="12.75">
      <c r="A63" t="s">
        <v>2</v>
      </c>
      <c r="B63">
        <v>3124.18</v>
      </c>
      <c r="C63" t="s">
        <v>81</v>
      </c>
      <c r="D63" t="s">
        <v>82</v>
      </c>
      <c r="E63">
        <v>-69.04</v>
      </c>
      <c r="F63">
        <v>-2228.88</v>
      </c>
      <c r="G63">
        <v>-2230.02</v>
      </c>
      <c r="H63">
        <v>5027.98</v>
      </c>
      <c r="I63">
        <v>3123.78</v>
      </c>
      <c r="J63">
        <v>-1452.17</v>
      </c>
      <c r="K63" t="s">
        <v>58</v>
      </c>
    </row>
    <row r="64" spans="1:11" ht="12.75">
      <c r="A64" t="s">
        <v>9</v>
      </c>
      <c r="B64">
        <v>3137.2</v>
      </c>
      <c r="C64" t="s">
        <v>81</v>
      </c>
      <c r="D64" t="s">
        <v>82</v>
      </c>
      <c r="E64">
        <v>-69.04</v>
      </c>
      <c r="F64">
        <v>-2225.95</v>
      </c>
      <c r="G64">
        <v>-2226.96</v>
      </c>
      <c r="H64">
        <v>4957.77</v>
      </c>
      <c r="I64">
        <v>3138.45</v>
      </c>
      <c r="J64">
        <v>-1422.43</v>
      </c>
      <c r="K64" t="s">
        <v>58</v>
      </c>
    </row>
    <row r="65" spans="1:11" ht="12.75">
      <c r="A65" t="s">
        <v>10</v>
      </c>
      <c r="B65">
        <v>3163.18</v>
      </c>
      <c r="C65" t="s">
        <v>81</v>
      </c>
      <c r="D65" t="s">
        <v>82</v>
      </c>
      <c r="E65">
        <v>-69.04</v>
      </c>
      <c r="F65">
        <v>-2237.83</v>
      </c>
      <c r="G65">
        <v>-2238.64</v>
      </c>
      <c r="H65">
        <v>4969.29</v>
      </c>
      <c r="I65">
        <v>3161.01</v>
      </c>
      <c r="J65">
        <v>-1410.43</v>
      </c>
      <c r="K65" t="s">
        <v>58</v>
      </c>
    </row>
    <row r="66" spans="1:11" ht="12.75">
      <c r="A66" t="s">
        <v>11</v>
      </c>
      <c r="B66">
        <v>1856.84</v>
      </c>
      <c r="C66" t="s">
        <v>63</v>
      </c>
      <c r="D66" t="s">
        <v>64</v>
      </c>
      <c r="E66">
        <v>-8.34</v>
      </c>
      <c r="F66">
        <v>-420.46</v>
      </c>
      <c r="G66">
        <v>-420.42</v>
      </c>
      <c r="H66">
        <v>4979.91</v>
      </c>
      <c r="I66">
        <v>1855.28</v>
      </c>
      <c r="J66">
        <v>-526.48</v>
      </c>
      <c r="K66" t="s">
        <v>58</v>
      </c>
    </row>
    <row r="67" spans="1:11" ht="12.75">
      <c r="A67" t="s">
        <v>13</v>
      </c>
      <c r="B67">
        <v>1749.3</v>
      </c>
      <c r="C67" t="s">
        <v>63</v>
      </c>
      <c r="D67" t="s">
        <v>64</v>
      </c>
      <c r="E67">
        <v>-8.34</v>
      </c>
      <c r="F67">
        <v>-419.23</v>
      </c>
      <c r="G67">
        <v>-419.15</v>
      </c>
      <c r="H67">
        <v>4909.37</v>
      </c>
      <c r="I67">
        <v>1746.59</v>
      </c>
      <c r="J67">
        <v>-431.24</v>
      </c>
      <c r="K67" t="s">
        <v>58</v>
      </c>
    </row>
    <row r="68" spans="1:11" ht="12.75">
      <c r="A68" t="s">
        <v>14</v>
      </c>
      <c r="B68">
        <v>1640.81</v>
      </c>
      <c r="C68" t="s">
        <v>63</v>
      </c>
      <c r="D68" t="s">
        <v>64</v>
      </c>
      <c r="E68">
        <v>-8.34</v>
      </c>
      <c r="F68">
        <v>-417.94</v>
      </c>
      <c r="G68">
        <v>-417.82</v>
      </c>
      <c r="H68">
        <v>4921.32</v>
      </c>
      <c r="I68">
        <v>1640.78</v>
      </c>
      <c r="J68">
        <v>-337.89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2122.24</v>
      </c>
      <c r="C71" t="s">
        <v>88</v>
      </c>
      <c r="D71" t="s">
        <v>79</v>
      </c>
      <c r="E71">
        <v>16.91</v>
      </c>
      <c r="F71">
        <v>538.34</v>
      </c>
      <c r="G71">
        <v>538.1</v>
      </c>
      <c r="H71">
        <v>4673.29</v>
      </c>
      <c r="I71">
        <v>2122.31</v>
      </c>
      <c r="J71">
        <v>-1233.51</v>
      </c>
      <c r="K71" t="s">
        <v>58</v>
      </c>
    </row>
    <row r="72" spans="1:11" ht="12.75">
      <c r="A72" t="s">
        <v>6</v>
      </c>
      <c r="B72">
        <v>2095.11</v>
      </c>
      <c r="C72" t="s">
        <v>88</v>
      </c>
      <c r="D72" t="s">
        <v>79</v>
      </c>
      <c r="E72">
        <v>16.91</v>
      </c>
      <c r="F72">
        <v>541.94</v>
      </c>
      <c r="G72">
        <v>542.33</v>
      </c>
      <c r="H72">
        <v>4601.34</v>
      </c>
      <c r="I72">
        <v>2095.11</v>
      </c>
      <c r="J72">
        <v>-1186.6</v>
      </c>
      <c r="K72" t="s">
        <v>58</v>
      </c>
    </row>
    <row r="73" spans="1:11" ht="12.75">
      <c r="A73" t="s">
        <v>3</v>
      </c>
      <c r="B73">
        <v>2066.39</v>
      </c>
      <c r="C73" t="s">
        <v>88</v>
      </c>
      <c r="D73" t="s">
        <v>79</v>
      </c>
      <c r="E73">
        <v>16.91</v>
      </c>
      <c r="F73">
        <v>541.96</v>
      </c>
      <c r="G73">
        <v>542.45</v>
      </c>
      <c r="H73">
        <v>4611.94</v>
      </c>
      <c r="I73">
        <v>2065.78</v>
      </c>
      <c r="J73">
        <v>-1140</v>
      </c>
      <c r="K73" t="s">
        <v>58</v>
      </c>
    </row>
    <row r="74" spans="1:11" ht="12.75">
      <c r="A74" t="s">
        <v>0</v>
      </c>
      <c r="B74">
        <v>2331.81</v>
      </c>
      <c r="C74" t="s">
        <v>88</v>
      </c>
      <c r="D74" t="s">
        <v>79</v>
      </c>
      <c r="E74">
        <v>16.91</v>
      </c>
      <c r="F74">
        <v>538.29</v>
      </c>
      <c r="G74">
        <v>538.5</v>
      </c>
      <c r="H74">
        <v>4678.43</v>
      </c>
      <c r="I74">
        <v>2330.01</v>
      </c>
      <c r="J74">
        <v>-1281.99</v>
      </c>
      <c r="K74" t="s">
        <v>58</v>
      </c>
    </row>
    <row r="75" spans="1:11" ht="12.75">
      <c r="A75" t="s">
        <v>7</v>
      </c>
      <c r="B75">
        <v>2328.24</v>
      </c>
      <c r="C75" t="s">
        <v>88</v>
      </c>
      <c r="D75" t="s">
        <v>79</v>
      </c>
      <c r="E75">
        <v>16.91</v>
      </c>
      <c r="F75">
        <v>540.39</v>
      </c>
      <c r="G75">
        <v>540.06</v>
      </c>
      <c r="H75">
        <v>4607.09</v>
      </c>
      <c r="I75">
        <v>2328.66</v>
      </c>
      <c r="J75">
        <v>-1260.45</v>
      </c>
      <c r="K75" t="s">
        <v>58</v>
      </c>
    </row>
    <row r="76" spans="1:11" ht="12.75">
      <c r="A76" t="s">
        <v>4</v>
      </c>
      <c r="B76">
        <v>2296.45</v>
      </c>
      <c r="C76" t="s">
        <v>88</v>
      </c>
      <c r="D76" t="s">
        <v>79</v>
      </c>
      <c r="E76">
        <v>16.91</v>
      </c>
      <c r="F76">
        <v>541.61</v>
      </c>
      <c r="G76">
        <v>541.29</v>
      </c>
      <c r="H76">
        <v>4617.54</v>
      </c>
      <c r="I76">
        <v>2296.73</v>
      </c>
      <c r="J76">
        <v>-1209.13</v>
      </c>
      <c r="K76" t="s">
        <v>58</v>
      </c>
    </row>
    <row r="77" spans="1:11" ht="12.75">
      <c r="A77" t="s">
        <v>1</v>
      </c>
      <c r="B77">
        <v>2637.04</v>
      </c>
      <c r="C77" t="s">
        <v>81</v>
      </c>
      <c r="D77" t="s">
        <v>89</v>
      </c>
      <c r="E77">
        <v>-67.63</v>
      </c>
      <c r="F77">
        <v>-2102.96</v>
      </c>
      <c r="G77">
        <v>-2103.95</v>
      </c>
      <c r="H77">
        <v>4683.03</v>
      </c>
      <c r="I77">
        <v>2636.59</v>
      </c>
      <c r="J77">
        <v>-1342.39</v>
      </c>
      <c r="K77" t="s">
        <v>58</v>
      </c>
    </row>
    <row r="78" spans="1:11" ht="12.75">
      <c r="A78" t="s">
        <v>8</v>
      </c>
      <c r="B78">
        <v>2686.2</v>
      </c>
      <c r="C78" t="s">
        <v>81</v>
      </c>
      <c r="D78" t="s">
        <v>89</v>
      </c>
      <c r="E78">
        <v>-67.63</v>
      </c>
      <c r="F78">
        <v>-2128.7</v>
      </c>
      <c r="G78">
        <v>-2130.32</v>
      </c>
      <c r="H78">
        <v>4613.7</v>
      </c>
      <c r="I78">
        <v>2685.74</v>
      </c>
      <c r="J78">
        <v>-1337.16</v>
      </c>
      <c r="K78" t="s">
        <v>58</v>
      </c>
    </row>
    <row r="79" spans="1:11" ht="12.75">
      <c r="A79" t="s">
        <v>5</v>
      </c>
      <c r="B79">
        <v>2673.9</v>
      </c>
      <c r="C79" t="s">
        <v>88</v>
      </c>
      <c r="D79" t="s">
        <v>79</v>
      </c>
      <c r="E79">
        <v>16.91</v>
      </c>
      <c r="F79">
        <v>540.77</v>
      </c>
      <c r="G79">
        <v>540.94</v>
      </c>
      <c r="H79">
        <v>4624.77</v>
      </c>
      <c r="I79">
        <v>2671.85</v>
      </c>
      <c r="J79">
        <v>-1305.65</v>
      </c>
      <c r="K79" t="s">
        <v>58</v>
      </c>
    </row>
    <row r="80" spans="1:11" ht="12.75">
      <c r="A80" t="s">
        <v>2</v>
      </c>
      <c r="B80">
        <v>3007.01</v>
      </c>
      <c r="C80" t="s">
        <v>81</v>
      </c>
      <c r="D80" t="s">
        <v>89</v>
      </c>
      <c r="E80">
        <v>-67.63</v>
      </c>
      <c r="F80">
        <v>-2134.19</v>
      </c>
      <c r="G80">
        <v>-2133.45</v>
      </c>
      <c r="H80">
        <v>4685.65</v>
      </c>
      <c r="I80">
        <v>3005.58</v>
      </c>
      <c r="J80">
        <v>-1335.49</v>
      </c>
      <c r="K80" t="s">
        <v>58</v>
      </c>
    </row>
    <row r="81" spans="1:11" ht="12.75">
      <c r="A81" t="s">
        <v>9</v>
      </c>
      <c r="B81">
        <v>3040.46</v>
      </c>
      <c r="C81" t="s">
        <v>81</v>
      </c>
      <c r="D81" t="s">
        <v>89</v>
      </c>
      <c r="E81">
        <v>-67.63</v>
      </c>
      <c r="F81">
        <v>-2152.19</v>
      </c>
      <c r="G81">
        <v>-2154.04</v>
      </c>
      <c r="H81">
        <v>4615.38</v>
      </c>
      <c r="I81">
        <v>3039.92</v>
      </c>
      <c r="J81">
        <v>-1332.34</v>
      </c>
      <c r="K81" t="s">
        <v>58</v>
      </c>
    </row>
    <row r="82" spans="1:11" ht="12.75">
      <c r="A82" t="s">
        <v>10</v>
      </c>
      <c r="B82">
        <v>3064.53</v>
      </c>
      <c r="C82" t="s">
        <v>81</v>
      </c>
      <c r="D82" t="s">
        <v>89</v>
      </c>
      <c r="E82">
        <v>-67.63</v>
      </c>
      <c r="F82">
        <v>-2146.63</v>
      </c>
      <c r="G82">
        <v>-2145.85</v>
      </c>
      <c r="H82">
        <v>4628.26</v>
      </c>
      <c r="I82">
        <v>3063.96</v>
      </c>
      <c r="J82">
        <v>-1317.71</v>
      </c>
      <c r="K82" t="s">
        <v>58</v>
      </c>
    </row>
    <row r="83" spans="1:11" ht="12.75">
      <c r="A83" t="s">
        <v>11</v>
      </c>
      <c r="B83">
        <v>1591.26</v>
      </c>
      <c r="C83" t="s">
        <v>63</v>
      </c>
      <c r="D83" t="s">
        <v>64</v>
      </c>
      <c r="E83">
        <v>-8.34</v>
      </c>
      <c r="F83">
        <v>-416.78</v>
      </c>
      <c r="G83">
        <v>-416.66</v>
      </c>
      <c r="H83">
        <v>4641.15</v>
      </c>
      <c r="I83">
        <v>1591.25</v>
      </c>
      <c r="J83">
        <v>-340.75</v>
      </c>
      <c r="K83" t="s">
        <v>58</v>
      </c>
    </row>
    <row r="84" spans="1:11" ht="12.75">
      <c r="A84" t="s">
        <v>13</v>
      </c>
      <c r="B84">
        <v>1481.57</v>
      </c>
      <c r="C84" t="s">
        <v>63</v>
      </c>
      <c r="D84" t="s">
        <v>64</v>
      </c>
      <c r="E84">
        <v>-8.34</v>
      </c>
      <c r="F84">
        <v>-415.74</v>
      </c>
      <c r="G84">
        <v>-415.62</v>
      </c>
      <c r="H84">
        <v>4572.1</v>
      </c>
      <c r="I84">
        <v>1479.54</v>
      </c>
      <c r="J84">
        <v>-243.51</v>
      </c>
      <c r="K84" t="s">
        <v>58</v>
      </c>
    </row>
    <row r="85" spans="1:11" ht="12.75">
      <c r="A85" t="s">
        <v>14</v>
      </c>
      <c r="B85">
        <v>1386.23</v>
      </c>
      <c r="C85" t="s">
        <v>63</v>
      </c>
      <c r="D85" t="s">
        <v>64</v>
      </c>
      <c r="E85">
        <v>-8.34</v>
      </c>
      <c r="F85">
        <v>-415.89</v>
      </c>
      <c r="G85">
        <v>-415.79</v>
      </c>
      <c r="H85">
        <v>4585.77</v>
      </c>
      <c r="I85">
        <v>1386.36</v>
      </c>
      <c r="J85">
        <v>-156.94</v>
      </c>
      <c r="K85" t="s">
        <v>58</v>
      </c>
    </row>
    <row r="87" ht="12.75">
      <c r="A87" t="s">
        <v>90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2008-10-29T19:43:07Z</dcterms:modified>
  <cp:category/>
  <cp:version/>
  <cp:contentType/>
  <cp:contentStatus/>
</cp:coreProperties>
</file>