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0" yWindow="525" windowWidth="12120" windowHeight="9090" activeTab="0"/>
  </bookViews>
  <sheets>
    <sheet name="07s1366" sheetId="1" r:id="rId1"/>
  </sheets>
  <definedNames>
    <definedName name="_xlnm.Print_Area" localSheetId="0">'07s1366'!$B$1:$AG$125</definedName>
  </definedNames>
  <calcPr fullCalcOnLoad="1"/>
</workbook>
</file>

<file path=xl/sharedStrings.xml><?xml version="1.0" encoding="utf-8"?>
<sst xmlns="http://schemas.openxmlformats.org/spreadsheetml/2006/main" count="346" uniqueCount="164">
  <si>
    <t>Based on share prices denominated in U.S. dollars.</t>
  </si>
  <si>
    <t>Index</t>
  </si>
  <si>
    <t>ALL COUNTRY (AC) INDEXES</t>
  </si>
  <si>
    <t>European Union Index \2</t>
  </si>
  <si>
    <t>DEVELOPED MARKETS</t>
  </si>
  <si>
    <t>The World Index</t>
  </si>
  <si>
    <t>Europe Index</t>
  </si>
  <si>
    <t>Pacific Index</t>
  </si>
  <si>
    <t>Far East Index</t>
  </si>
  <si>
    <t>United States</t>
  </si>
  <si>
    <t>Canada</t>
  </si>
  <si>
    <t>Australia</t>
  </si>
  <si>
    <t>New Zealand \4</t>
  </si>
  <si>
    <t>Austria</t>
  </si>
  <si>
    <t>Belgium</t>
  </si>
  <si>
    <t>Denmark</t>
  </si>
  <si>
    <t>Finland \4</t>
  </si>
  <si>
    <t>France</t>
  </si>
  <si>
    <t>Germany</t>
  </si>
  <si>
    <t>Greece \4</t>
  </si>
  <si>
    <t>Ireland \4</t>
  </si>
  <si>
    <t>Italy</t>
  </si>
  <si>
    <t>Luxembourg \5</t>
  </si>
  <si>
    <t>(NA)</t>
  </si>
  <si>
    <t>Netherlands</t>
  </si>
  <si>
    <t>Norway</t>
  </si>
  <si>
    <t>Portugal \4</t>
  </si>
  <si>
    <t>Spain</t>
  </si>
  <si>
    <t>Sweden</t>
  </si>
  <si>
    <t>Switzerland</t>
  </si>
  <si>
    <t>United Kingdom</t>
  </si>
  <si>
    <t>Hong Kong</t>
  </si>
  <si>
    <t>Japan</t>
  </si>
  <si>
    <t>(Z)</t>
  </si>
  <si>
    <t>Singapore</t>
  </si>
  <si>
    <t>EMERGING MARKETS</t>
  </si>
  <si>
    <t>China \6 \7</t>
  </si>
  <si>
    <t>India \6</t>
  </si>
  <si>
    <t>Indonesia</t>
  </si>
  <si>
    <t>Korea</t>
  </si>
  <si>
    <t>Malaysia</t>
  </si>
  <si>
    <t>Pakistan \6</t>
  </si>
  <si>
    <t>Philippines</t>
  </si>
  <si>
    <t>Sri Lanka \6</t>
  </si>
  <si>
    <t>Taiwan \7</t>
  </si>
  <si>
    <t>Thailand</t>
  </si>
  <si>
    <t>Argentina</t>
  </si>
  <si>
    <t>Brazil</t>
  </si>
  <si>
    <t>Chile</t>
  </si>
  <si>
    <t>Colombia \6</t>
  </si>
  <si>
    <t>Mexico</t>
  </si>
  <si>
    <t>Peru \6</t>
  </si>
  <si>
    <t>Venezuela \6</t>
  </si>
  <si>
    <t>Czech Republic \9</t>
  </si>
  <si>
    <t>Egypt \9</t>
  </si>
  <si>
    <t>Hungary \9</t>
  </si>
  <si>
    <t>Israel \6</t>
  </si>
  <si>
    <t>Jordan</t>
  </si>
  <si>
    <t>Morocco \9</t>
  </si>
  <si>
    <t>Poland \6</t>
  </si>
  <si>
    <t>Russia \9</t>
  </si>
  <si>
    <t>South Africa \6</t>
  </si>
  <si>
    <t>Turkey</t>
  </si>
  <si>
    <t>NA Not available.</t>
  </si>
  <si>
    <t>Z Less than 0.05 percent.</t>
  </si>
  <si>
    <t>\1 Percent change during calendar year (e.g. December 31, 1990 through</t>
  </si>
  <si>
    <t>December 31, 1991). Adjusted for foreign exchange fluctuations relative</t>
  </si>
  <si>
    <t>to U.S. dollar.</t>
  </si>
  <si>
    <t xml:space="preserve">\3 Europe, Australasia, Far East Index. Comprises all European and Far </t>
  </si>
  <si>
    <t>East countries listed under developed markets plus Australia and New Zealand.</t>
  </si>
  <si>
    <t>\5 MSCI Luxembourg Index discontinued as of March 29, 2002.</t>
  </si>
  <si>
    <t>Source: Morgan Stanley Capital International, New York, NY,</t>
  </si>
  <si>
    <t>This information may not be reproduced or redisseminated in any form without</t>
  </si>
  <si>
    <t>prior written permission from Morgan Stanley Capital International. This</t>
  </si>
  <si>
    <t>other party makes any representation or warranty of any kind either express</t>
  </si>
  <si>
    <t>or implied, with respect to this information (or the results to be obtained</t>
  </si>
  <si>
    <t>by the use thereof) and Morgan Stanley expressly disclaims any and all</t>
  </si>
  <si>
    <t xml:space="preserve">warranties of originality, accuracy, completeness, merchantability, and </t>
  </si>
  <si>
    <t>fitness for any particular purpose. The user of this information assumes</t>
  </si>
  <si>
    <t>the entire risk of any use made of the information. In no event shall</t>
  </si>
  <si>
    <t>Morgan Stanley or any other part be liable to the user for any direct or</t>
  </si>
  <si>
    <t xml:space="preserve">indirect damages, including without limitation, any lost profits, lost </t>
  </si>
  <si>
    <t>savings, or other incidental or consequential damages arising out of use</t>
  </si>
  <si>
    <t>of this information.</t>
  </si>
  <si>
    <t>FIPS</t>
  </si>
  <si>
    <t>Code</t>
  </si>
  <si>
    <t>US</t>
  </si>
  <si>
    <t>CA</t>
  </si>
  <si>
    <t>AS</t>
  </si>
  <si>
    <t>NZ</t>
  </si>
  <si>
    <t>AU</t>
  </si>
  <si>
    <t>BE</t>
  </si>
  <si>
    <t>DA</t>
  </si>
  <si>
    <t>FI</t>
  </si>
  <si>
    <t>FR</t>
  </si>
  <si>
    <t>GM</t>
  </si>
  <si>
    <t>GR</t>
  </si>
  <si>
    <t>EI</t>
  </si>
  <si>
    <t>IT</t>
  </si>
  <si>
    <t>LU</t>
  </si>
  <si>
    <t>NL</t>
  </si>
  <si>
    <t>NO</t>
  </si>
  <si>
    <t>SP</t>
  </si>
  <si>
    <t>SW</t>
  </si>
  <si>
    <t>SZ</t>
  </si>
  <si>
    <t>UK</t>
  </si>
  <si>
    <t>HK</t>
  </si>
  <si>
    <t>JA</t>
  </si>
  <si>
    <t>SN</t>
  </si>
  <si>
    <t>CH</t>
  </si>
  <si>
    <t>IN</t>
  </si>
  <si>
    <t>ID</t>
  </si>
  <si>
    <t>MY</t>
  </si>
  <si>
    <t>PK</t>
  </si>
  <si>
    <t>RP</t>
  </si>
  <si>
    <t>CE</t>
  </si>
  <si>
    <t>TW</t>
  </si>
  <si>
    <t>TH</t>
  </si>
  <si>
    <t>AR</t>
  </si>
  <si>
    <t>BR</t>
  </si>
  <si>
    <t>CI</t>
  </si>
  <si>
    <t>CO</t>
  </si>
  <si>
    <t>MX</t>
  </si>
  <si>
    <t>PE</t>
  </si>
  <si>
    <t>VE</t>
  </si>
  <si>
    <t>EZ</t>
  </si>
  <si>
    <t>EG</t>
  </si>
  <si>
    <t>HU</t>
  </si>
  <si>
    <t>IS</t>
  </si>
  <si>
    <t>JO</t>
  </si>
  <si>
    <t>MO</t>
  </si>
  <si>
    <t>PL</t>
  </si>
  <si>
    <t>RS</t>
  </si>
  <si>
    <t>SF</t>
  </si>
  <si>
    <t>TU</t>
  </si>
  <si>
    <t>PO</t>
  </si>
  <si>
    <t>KS</t>
  </si>
  <si>
    <t>SYMBOL</t>
  </si>
  <si>
    <t>FOOTNOTES</t>
  </si>
  <si>
    <t>INTERNET LINK</t>
  </si>
  <si>
    <t>January 1, 1970 = 100, except as noted. Minus sign (-) indicates decrease.</t>
  </si>
  <si>
    <t>EM = Emerging Markets. GDP = Gross Domestic Product]</t>
  </si>
  <si>
    <t>\7 See footnote 2, Table 1308.</t>
  </si>
  <si>
    <t>&lt;http://www.mscibarra.com/about/indexdata_tou.jsp?/products/indices/stdindex/performance.jsp&gt; (copyright).</t>
  </si>
  <si>
    <t>http://www.mscibarra.com/about/indexdata_tou.jsp?/products/indices/stdindex/performance.jsp</t>
  </si>
  <si>
    <r>
      <t>Table 1366.</t>
    </r>
    <r>
      <rPr>
        <b/>
        <sz val="12"/>
        <rFont val="Courier New"/>
        <family val="3"/>
      </rPr>
      <t xml:space="preserve"> Foreign Stock Market Activity--Morgan Stanley Capital</t>
    </r>
  </si>
  <si>
    <r>
      <t>[</t>
    </r>
    <r>
      <rPr>
        <b/>
        <sz val="12"/>
        <rFont val="Courier New"/>
        <family val="3"/>
      </rPr>
      <t>Index figures shown are as of December 31.</t>
    </r>
  </si>
  <si>
    <t>Index and country</t>
  </si>
  <si>
    <t>Percent change \1</t>
  </si>
  <si>
    <t>All Country (AC) World Index except USA \2</t>
  </si>
  <si>
    <t>All Country (AC) Europe Index \2</t>
  </si>
  <si>
    <t>All Country (AC) World Index \2</t>
  </si>
  <si>
    <t>All Country (AC) Asia Pacific Index \2</t>
  </si>
  <si>
    <t>The Europe, Australia, and Far East (EAFE®) Index \3</t>
  </si>
  <si>
    <t>Emerging markets (EM) Far East Index \4</t>
  </si>
  <si>
    <t>Emerging Markets (EM) Europe Middle East &amp; Africa Index \8</t>
  </si>
  <si>
    <t>Emerging Markets (EM) Latin America Index</t>
  </si>
  <si>
    <t>information is provided on an "as is" basis. Neither Morgan Stanley nor any</t>
  </si>
  <si>
    <t>\9 January 1, 1995 = 100.</t>
  </si>
  <si>
    <t>\8 January 1, 1999 = 100.</t>
  </si>
  <si>
    <t>\6 January 1, 1993 = 100.</t>
  </si>
  <si>
    <t>\4 January 1, 1988 = 100.</t>
  </si>
  <si>
    <t>\2 January 1, 1988 = 100.</t>
  </si>
  <si>
    <t xml:space="preserve"> International Indexes: 1990 to 2005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</si>
</sst>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 applyNumberFormat="1" applyFont="1" applyAlignment="1">
      <alignment/>
    </xf>
    <xf numFmtId="0" fontId="0" fillId="0" borderId="0" xfId="0" applyAlignment="1">
      <alignment/>
    </xf>
    <xf numFmtId="17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fill"/>
    </xf>
    <xf numFmtId="2" fontId="0" fillId="0" borderId="0" xfId="0" applyNumberFormat="1" applyFont="1" applyAlignment="1">
      <alignment horizontal="fill"/>
    </xf>
    <xf numFmtId="3" fontId="0" fillId="0" borderId="0" xfId="0" applyNumberFormat="1" applyFont="1" applyAlignment="1">
      <alignment horizontal="fill"/>
    </xf>
    <xf numFmtId="173" fontId="0" fillId="0" borderId="0" xfId="0" applyNumberFormat="1" applyFont="1" applyAlignment="1">
      <alignment horizontal="fill"/>
    </xf>
    <xf numFmtId="4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fill"/>
    </xf>
    <xf numFmtId="173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4" fontId="0" fillId="0" borderId="1" xfId="0" applyNumberFormat="1" applyFont="1" applyBorder="1" applyAlignment="1">
      <alignment horizontal="fill"/>
    </xf>
    <xf numFmtId="172" fontId="0" fillId="0" borderId="1" xfId="0" applyNumberFormat="1" applyFont="1" applyBorder="1" applyAlignment="1">
      <alignment horizontal="fill"/>
    </xf>
    <xf numFmtId="0" fontId="0" fillId="0" borderId="1" xfId="0" applyNumberFormat="1" applyFont="1" applyBorder="1" applyAlignment="1">
      <alignment/>
    </xf>
    <xf numFmtId="4" fontId="0" fillId="0" borderId="2" xfId="0" applyNumberFormat="1" applyFont="1" applyBorder="1" applyAlignment="1">
      <alignment horizontal="fill"/>
    </xf>
    <xf numFmtId="172" fontId="0" fillId="0" borderId="2" xfId="0" applyNumberFormat="1" applyFont="1" applyBorder="1" applyAlignment="1">
      <alignment horizontal="fill"/>
    </xf>
    <xf numFmtId="0" fontId="0" fillId="0" borderId="0" xfId="0" applyNumberFormat="1" applyFont="1" applyAlignment="1" applyProtection="1">
      <alignment/>
      <protection/>
    </xf>
    <xf numFmtId="0" fontId="5" fillId="0" borderId="0" xfId="16" applyNumberFormat="1" applyAlignment="1">
      <alignment/>
    </xf>
    <xf numFmtId="0" fontId="0" fillId="0" borderId="2" xfId="0" applyNumberFormat="1" applyFont="1" applyBorder="1" applyAlignment="1">
      <alignment/>
    </xf>
    <xf numFmtId="173" fontId="0" fillId="0" borderId="2" xfId="0" applyNumberFormat="1" applyBorder="1" applyAlignment="1">
      <alignment/>
    </xf>
    <xf numFmtId="172" fontId="0" fillId="0" borderId="2" xfId="0" applyNumberFormat="1" applyBorder="1" applyAlignment="1">
      <alignment/>
    </xf>
    <xf numFmtId="4" fontId="0" fillId="0" borderId="3" xfId="0" applyNumberFormat="1" applyFont="1" applyBorder="1" applyAlignment="1">
      <alignment horizontal="fill"/>
    </xf>
    <xf numFmtId="4" fontId="0" fillId="0" borderId="4" xfId="0" applyNumberFormat="1" applyBorder="1" applyAlignment="1">
      <alignment/>
    </xf>
    <xf numFmtId="0" fontId="4" fillId="0" borderId="4" xfId="0" applyNumberFormat="1" applyFont="1" applyBorder="1" applyAlignment="1">
      <alignment/>
    </xf>
    <xf numFmtId="4" fontId="0" fillId="0" borderId="5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/>
    </xf>
    <xf numFmtId="173" fontId="0" fillId="0" borderId="4" xfId="0" applyNumberFormat="1" applyBorder="1" applyAlignment="1">
      <alignment/>
    </xf>
    <xf numFmtId="3" fontId="0" fillId="0" borderId="4" xfId="0" applyNumberFormat="1" applyBorder="1" applyAlignment="1">
      <alignment/>
    </xf>
    <xf numFmtId="173" fontId="0" fillId="0" borderId="5" xfId="0" applyNumberFormat="1" applyBorder="1" applyAlignment="1">
      <alignment/>
    </xf>
    <xf numFmtId="173" fontId="0" fillId="0" borderId="4" xfId="0" applyNumberFormat="1" applyFill="1" applyBorder="1" applyAlignment="1">
      <alignment/>
    </xf>
    <xf numFmtId="0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NumberFormat="1" applyFont="1" applyBorder="1" applyAlignment="1">
      <alignment/>
    </xf>
    <xf numFmtId="17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73" fontId="0" fillId="0" borderId="0" xfId="0" applyNumberFormat="1" applyFill="1" applyBorder="1" applyAlignment="1">
      <alignment/>
    </xf>
    <xf numFmtId="173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172" fontId="0" fillId="0" borderId="0" xfId="0" applyNumberFormat="1" applyFill="1" applyAlignment="1">
      <alignment/>
    </xf>
    <xf numFmtId="0" fontId="0" fillId="0" borderId="0" xfId="0" applyNumberFormat="1" applyFont="1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/>
    </xf>
    <xf numFmtId="0" fontId="0" fillId="0" borderId="4" xfId="0" applyNumberFormat="1" applyFont="1" applyFill="1" applyBorder="1" applyAlignment="1">
      <alignment/>
    </xf>
    <xf numFmtId="0" fontId="0" fillId="0" borderId="5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scibarra.com/about/indexdata_tou.jsp?/products/indices/stdindex/performance.js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9"/>
  <sheetViews>
    <sheetView showGridLines="0" tabSelected="1" showOutlineSymbols="0" workbookViewId="0" topLeftCell="A1">
      <selection activeCell="A1" sqref="A1"/>
    </sheetView>
  </sheetViews>
  <sheetFormatPr defaultColWidth="8.796875" defaultRowHeight="15.75"/>
  <cols>
    <col min="1" max="1" width="59.09765625" style="0" customWidth="1"/>
    <col min="2" max="2" width="6" style="0" customWidth="1"/>
    <col min="3" max="13" width="9.69921875" style="0" customWidth="1"/>
    <col min="14" max="18" width="11.69921875" style="0" customWidth="1"/>
    <col min="19" max="32" width="9.69921875" style="0" customWidth="1"/>
    <col min="33" max="16384" width="9.69921875" style="43" customWidth="1"/>
  </cols>
  <sheetData>
    <row r="1" spans="1:27" ht="16.5">
      <c r="A1" s="58" t="s">
        <v>145</v>
      </c>
      <c r="B1" s="5"/>
      <c r="J1" s="16"/>
      <c r="K1" s="16"/>
      <c r="L1" s="16"/>
      <c r="M1" s="16"/>
      <c r="N1" s="16"/>
      <c r="O1" s="16"/>
      <c r="P1" s="16"/>
      <c r="Q1" s="16"/>
      <c r="R1" s="16"/>
      <c r="Z1" s="13"/>
      <c r="AA1" s="13"/>
    </row>
    <row r="2" spans="1:27" ht="16.5">
      <c r="A2" s="19" t="s">
        <v>163</v>
      </c>
      <c r="B2" s="5"/>
      <c r="J2" s="16"/>
      <c r="K2" s="16"/>
      <c r="L2" s="16"/>
      <c r="M2" s="16"/>
      <c r="N2" s="16"/>
      <c r="O2" s="16"/>
      <c r="P2" s="16"/>
      <c r="Q2" s="16"/>
      <c r="R2" s="16"/>
      <c r="Z2" s="13"/>
      <c r="AA2" s="13"/>
    </row>
    <row r="3" spans="2:27" ht="15.75">
      <c r="B3" s="17"/>
      <c r="J3" s="16"/>
      <c r="K3" s="16"/>
      <c r="L3" s="16"/>
      <c r="M3" s="16"/>
      <c r="N3" s="16"/>
      <c r="O3" s="16"/>
      <c r="P3" s="16"/>
      <c r="Q3" s="16"/>
      <c r="R3" s="16"/>
      <c r="Z3" s="13"/>
      <c r="AA3" s="13"/>
    </row>
    <row r="4" spans="1:27" ht="16.5">
      <c r="A4" s="5" t="s">
        <v>146</v>
      </c>
      <c r="B4" s="5"/>
      <c r="J4" s="16"/>
      <c r="K4" s="16"/>
      <c r="L4" s="16"/>
      <c r="M4" s="16"/>
      <c r="N4" s="16"/>
      <c r="O4" s="16"/>
      <c r="P4" s="16"/>
      <c r="Q4" s="16"/>
      <c r="R4" s="16"/>
      <c r="Z4" s="13"/>
      <c r="AA4" s="13"/>
    </row>
    <row r="5" spans="1:27" ht="15.75">
      <c r="A5" s="5" t="s">
        <v>140</v>
      </c>
      <c r="B5" s="5"/>
      <c r="J5" s="16"/>
      <c r="K5" s="16"/>
      <c r="L5" s="16"/>
      <c r="M5" s="16"/>
      <c r="N5" s="16"/>
      <c r="O5" s="16"/>
      <c r="P5" s="16"/>
      <c r="Q5" s="16"/>
      <c r="R5" s="16"/>
      <c r="Z5" s="13"/>
      <c r="AA5" s="13"/>
    </row>
    <row r="6" spans="1:27" ht="15.75">
      <c r="A6" s="5" t="s">
        <v>0</v>
      </c>
      <c r="B6" s="5"/>
      <c r="J6" s="16"/>
      <c r="K6" s="16"/>
      <c r="L6" s="16"/>
      <c r="M6" s="16"/>
      <c r="N6" s="16"/>
      <c r="O6" s="16"/>
      <c r="P6" s="16"/>
      <c r="Q6" s="16"/>
      <c r="R6" s="16"/>
      <c r="Z6" s="13"/>
      <c r="AA6" s="13"/>
    </row>
    <row r="7" spans="1:27" ht="15.75">
      <c r="A7" s="5" t="s">
        <v>141</v>
      </c>
      <c r="B7" s="5"/>
      <c r="J7" s="16"/>
      <c r="K7" s="16"/>
      <c r="L7" s="16"/>
      <c r="M7" s="16"/>
      <c r="N7" s="16"/>
      <c r="O7" s="16"/>
      <c r="P7" s="16"/>
      <c r="Q7" s="16"/>
      <c r="R7" s="16"/>
      <c r="Z7" s="13"/>
      <c r="AA7" s="13"/>
    </row>
    <row r="8" spans="2:33" ht="15.75">
      <c r="B8" s="5"/>
      <c r="J8" s="16"/>
      <c r="K8" s="16"/>
      <c r="L8" s="16"/>
      <c r="M8" s="16"/>
      <c r="N8" s="16"/>
      <c r="O8" s="16"/>
      <c r="P8" s="16"/>
      <c r="Q8" s="16"/>
      <c r="R8" s="16"/>
      <c r="Z8" s="13"/>
      <c r="AA8" s="13"/>
      <c r="AG8"/>
    </row>
    <row r="9" spans="1:33" ht="15.75">
      <c r="A9" s="59"/>
      <c r="B9" s="20"/>
      <c r="C9" s="20"/>
      <c r="D9" s="20"/>
      <c r="E9" s="20"/>
      <c r="F9" s="20"/>
      <c r="G9" s="20"/>
      <c r="H9" s="20"/>
      <c r="I9" s="20"/>
      <c r="J9" s="24"/>
      <c r="K9" s="24"/>
      <c r="L9" s="24"/>
      <c r="M9" s="24"/>
      <c r="N9" s="24"/>
      <c r="O9" s="24"/>
      <c r="P9" s="24"/>
      <c r="Q9" s="24"/>
      <c r="R9" s="34"/>
      <c r="S9" s="20"/>
      <c r="T9" s="20"/>
      <c r="U9" s="20"/>
      <c r="V9" s="20"/>
      <c r="W9" s="20"/>
      <c r="X9" s="20"/>
      <c r="Y9" s="20"/>
      <c r="Z9" s="25"/>
      <c r="AA9" s="25"/>
      <c r="AB9" s="24"/>
      <c r="AC9" s="24"/>
      <c r="AD9" s="24"/>
      <c r="AE9" s="24"/>
      <c r="AF9" s="24"/>
      <c r="AG9" s="24"/>
    </row>
    <row r="10" spans="1:33" ht="15.75">
      <c r="A10" s="38"/>
      <c r="B10" s="18" t="s">
        <v>84</v>
      </c>
      <c r="D10" s="5" t="s">
        <v>1</v>
      </c>
      <c r="H10" s="5" t="s">
        <v>1</v>
      </c>
      <c r="I10" s="5"/>
      <c r="K10" s="16"/>
      <c r="L10" s="5" t="s">
        <v>1</v>
      </c>
      <c r="M10" s="16"/>
      <c r="N10" s="16"/>
      <c r="O10" s="16"/>
      <c r="P10" s="16"/>
      <c r="Q10" s="44"/>
      <c r="R10" s="35"/>
      <c r="T10" s="5" t="s">
        <v>148</v>
      </c>
      <c r="Z10" s="2" t="s">
        <v>148</v>
      </c>
      <c r="AA10" s="13"/>
      <c r="AB10" s="16"/>
      <c r="AC10" s="4"/>
      <c r="AD10" s="16"/>
      <c r="AE10" s="16"/>
      <c r="AF10" s="16"/>
      <c r="AG10" s="16"/>
    </row>
    <row r="11" spans="1:33" ht="15.75">
      <c r="A11" s="60" t="s">
        <v>147</v>
      </c>
      <c r="B11" s="18" t="s">
        <v>85</v>
      </c>
      <c r="C11" s="20"/>
      <c r="D11" s="20"/>
      <c r="E11" s="20"/>
      <c r="F11" s="20"/>
      <c r="G11" s="20"/>
      <c r="H11" s="20"/>
      <c r="I11" s="20"/>
      <c r="J11" s="24"/>
      <c r="K11" s="24"/>
      <c r="L11" s="24"/>
      <c r="M11" s="24"/>
      <c r="N11" s="24"/>
      <c r="O11" s="24"/>
      <c r="P11" s="24"/>
      <c r="Q11" s="24"/>
      <c r="R11" s="34"/>
      <c r="S11" s="26"/>
      <c r="T11" s="20"/>
      <c r="U11" s="20"/>
      <c r="V11" s="20"/>
      <c r="W11" s="20"/>
      <c r="X11" s="20"/>
      <c r="Y11" s="20"/>
      <c r="Z11" s="25"/>
      <c r="AA11" s="25"/>
      <c r="AB11" s="24"/>
      <c r="AC11" s="24"/>
      <c r="AD11" s="24"/>
      <c r="AE11" s="24"/>
      <c r="AF11" s="24"/>
      <c r="AG11" s="24"/>
    </row>
    <row r="12" spans="1:33" ht="16.5">
      <c r="A12" s="38"/>
      <c r="B12" s="5"/>
      <c r="C12" s="22">
        <v>1990</v>
      </c>
      <c r="D12" s="22">
        <v>1991</v>
      </c>
      <c r="E12" s="22">
        <v>1992</v>
      </c>
      <c r="F12" s="22">
        <v>1993</v>
      </c>
      <c r="G12" s="22">
        <v>1994</v>
      </c>
      <c r="H12" s="22">
        <v>1995</v>
      </c>
      <c r="I12" s="22">
        <v>1996</v>
      </c>
      <c r="J12" s="23">
        <v>1997</v>
      </c>
      <c r="K12" s="23">
        <v>1998</v>
      </c>
      <c r="L12" s="23">
        <v>1999</v>
      </c>
      <c r="M12" s="23">
        <v>2000</v>
      </c>
      <c r="N12" s="23">
        <v>2001</v>
      </c>
      <c r="O12" s="23">
        <v>2002</v>
      </c>
      <c r="P12" s="23">
        <v>2003</v>
      </c>
      <c r="Q12" s="45">
        <v>2004</v>
      </c>
      <c r="R12" s="36">
        <v>2005</v>
      </c>
      <c r="S12" s="22">
        <v>1991</v>
      </c>
      <c r="T12" s="22">
        <v>1992</v>
      </c>
      <c r="U12" s="22">
        <v>1993</v>
      </c>
      <c r="V12" s="22">
        <v>1994</v>
      </c>
      <c r="W12" s="22">
        <v>1995</v>
      </c>
      <c r="X12" s="22">
        <v>1996</v>
      </c>
      <c r="Y12" s="22">
        <v>1997</v>
      </c>
      <c r="Z12" s="23">
        <v>1998</v>
      </c>
      <c r="AA12" s="23">
        <v>1999</v>
      </c>
      <c r="AB12" s="23">
        <v>2000</v>
      </c>
      <c r="AC12" s="23">
        <v>2001</v>
      </c>
      <c r="AD12" s="23">
        <v>2002</v>
      </c>
      <c r="AE12" s="23">
        <v>2003</v>
      </c>
      <c r="AF12" s="23">
        <v>2004</v>
      </c>
      <c r="AG12" s="23">
        <v>2005</v>
      </c>
    </row>
    <row r="13" spans="1:33" ht="15.75">
      <c r="A13" s="61"/>
      <c r="B13" s="21"/>
      <c r="C13" s="21"/>
      <c r="D13" s="21"/>
      <c r="E13" s="21"/>
      <c r="F13" s="21"/>
      <c r="G13" s="21"/>
      <c r="H13" s="21"/>
      <c r="I13" s="21"/>
      <c r="J13" s="27"/>
      <c r="K13" s="27"/>
      <c r="L13" s="27"/>
      <c r="M13" s="27"/>
      <c r="N13" s="27"/>
      <c r="O13" s="27"/>
      <c r="P13" s="27"/>
      <c r="Q13" s="27"/>
      <c r="R13" s="37"/>
      <c r="S13" s="21"/>
      <c r="T13" s="21"/>
      <c r="U13" s="21"/>
      <c r="V13" s="21"/>
      <c r="W13" s="21"/>
      <c r="X13" s="21"/>
      <c r="Y13" s="21"/>
      <c r="Z13" s="28"/>
      <c r="AA13" s="28"/>
      <c r="AB13" s="27"/>
      <c r="AC13" s="27"/>
      <c r="AD13" s="27"/>
      <c r="AE13" s="27"/>
      <c r="AF13" s="27"/>
      <c r="AG13" s="27"/>
    </row>
    <row r="14" spans="1:33" ht="15.75">
      <c r="A14" s="60" t="s">
        <v>2</v>
      </c>
      <c r="B14" s="5"/>
      <c r="Q14" s="43"/>
      <c r="R14" s="38"/>
      <c r="Z14" s="13"/>
      <c r="AA14" s="13"/>
      <c r="AG14"/>
    </row>
    <row r="15" spans="1:33" ht="15.75">
      <c r="A15" s="62" t="s">
        <v>151</v>
      </c>
      <c r="B15" s="5"/>
      <c r="C15" s="15">
        <v>114.343</v>
      </c>
      <c r="D15" s="15">
        <v>133.241</v>
      </c>
      <c r="E15" s="15">
        <v>124.223</v>
      </c>
      <c r="F15" s="15">
        <v>152.35</v>
      </c>
      <c r="G15" s="15">
        <v>157.239</v>
      </c>
      <c r="H15" s="15">
        <v>182</v>
      </c>
      <c r="I15" s="15">
        <v>201.7</v>
      </c>
      <c r="J15" s="15">
        <v>227.1</v>
      </c>
      <c r="K15" s="15">
        <v>271.9</v>
      </c>
      <c r="L15" s="15">
        <v>341.2</v>
      </c>
      <c r="M15" s="15">
        <v>289.8</v>
      </c>
      <c r="N15" s="15">
        <v>240.033</v>
      </c>
      <c r="O15" s="15">
        <v>190.8</v>
      </c>
      <c r="P15" s="15">
        <v>251.1</v>
      </c>
      <c r="Q15" s="46">
        <v>284.521</v>
      </c>
      <c r="R15" s="39">
        <v>309.6</v>
      </c>
      <c r="S15" s="15">
        <f aca="true" t="shared" si="0" ref="S15:AG15">(D15-C15)/C15*100</f>
        <v>16.527465607864066</v>
      </c>
      <c r="T15" s="15">
        <f t="shared" si="0"/>
        <v>-6.768186969476372</v>
      </c>
      <c r="U15" s="15">
        <f t="shared" si="0"/>
        <v>22.64234481537235</v>
      </c>
      <c r="V15" s="15">
        <f t="shared" si="0"/>
        <v>3.2090580899245227</v>
      </c>
      <c r="W15" s="15">
        <f t="shared" si="0"/>
        <v>15.747365475486358</v>
      </c>
      <c r="X15" s="15">
        <f t="shared" si="0"/>
        <v>10.824175824175818</v>
      </c>
      <c r="Y15" s="15">
        <f t="shared" si="0"/>
        <v>12.592959841348542</v>
      </c>
      <c r="Z15" s="15">
        <f t="shared" si="0"/>
        <v>19.726992514310872</v>
      </c>
      <c r="AA15" s="15">
        <f t="shared" si="0"/>
        <v>25.487311511585148</v>
      </c>
      <c r="AB15" s="15">
        <f t="shared" si="0"/>
        <v>-15.064478311840556</v>
      </c>
      <c r="AC15" s="15">
        <f t="shared" si="0"/>
        <v>-17.1728778467909</v>
      </c>
      <c r="AD15" s="15">
        <f t="shared" si="0"/>
        <v>-20.510929747159757</v>
      </c>
      <c r="AE15" s="15">
        <f t="shared" si="0"/>
        <v>31.603773584905646</v>
      </c>
      <c r="AF15" s="15">
        <f t="shared" si="0"/>
        <v>13.309836718438877</v>
      </c>
      <c r="AG15" s="15">
        <f t="shared" si="0"/>
        <v>8.814463607255705</v>
      </c>
    </row>
    <row r="16" spans="1:33" ht="15.75">
      <c r="A16" s="62" t="s">
        <v>149</v>
      </c>
      <c r="B16" s="5"/>
      <c r="C16" s="15">
        <v>106.548</v>
      </c>
      <c r="D16" s="15">
        <v>118.489</v>
      </c>
      <c r="E16" s="15">
        <v>103.168</v>
      </c>
      <c r="F16" s="15">
        <v>137.159</v>
      </c>
      <c r="G16" s="15">
        <v>144.44</v>
      </c>
      <c r="H16" s="15">
        <v>153.8</v>
      </c>
      <c r="I16" s="15">
        <v>160.9</v>
      </c>
      <c r="J16" s="15">
        <v>160.7</v>
      </c>
      <c r="K16" s="15">
        <v>180</v>
      </c>
      <c r="L16" s="15">
        <v>233.4</v>
      </c>
      <c r="M16" s="15">
        <v>195.4</v>
      </c>
      <c r="N16" s="15">
        <v>152.918</v>
      </c>
      <c r="O16" s="15">
        <v>127.6</v>
      </c>
      <c r="P16" s="15">
        <v>175.5</v>
      </c>
      <c r="Q16" s="46">
        <v>207.549</v>
      </c>
      <c r="R16" s="39">
        <v>236.4</v>
      </c>
      <c r="S16" s="15">
        <f aca="true" t="shared" si="1" ref="S16:AB19">(D16-C16)/C16*100</f>
        <v>11.207155460449753</v>
      </c>
      <c r="T16" s="15">
        <f t="shared" si="1"/>
        <v>-12.930314206382024</v>
      </c>
      <c r="U16" s="15">
        <f t="shared" si="1"/>
        <v>32.947231699751846</v>
      </c>
      <c r="V16" s="15">
        <f t="shared" si="1"/>
        <v>5.308437652651307</v>
      </c>
      <c r="W16" s="15">
        <f t="shared" si="1"/>
        <v>6.480199390750495</v>
      </c>
      <c r="X16" s="15">
        <f t="shared" si="1"/>
        <v>4.616384915474638</v>
      </c>
      <c r="Y16" s="15">
        <f t="shared" si="1"/>
        <v>-0.1243008079552623</v>
      </c>
      <c r="Z16" s="15">
        <f t="shared" si="1"/>
        <v>12.009956440572504</v>
      </c>
      <c r="AA16" s="15">
        <f t="shared" si="1"/>
        <v>29.666666666666668</v>
      </c>
      <c r="AB16" s="15">
        <f t="shared" si="1"/>
        <v>-16.28106255355613</v>
      </c>
      <c r="AC16" s="15">
        <f aca="true" t="shared" si="2" ref="AC16:AE19">(N16-M16)/M16*100</f>
        <v>-21.741044012282494</v>
      </c>
      <c r="AD16" s="15">
        <f t="shared" si="2"/>
        <v>-16.55658588262991</v>
      </c>
      <c r="AE16" s="15">
        <f t="shared" si="2"/>
        <v>37.53918495297806</v>
      </c>
      <c r="AF16" s="15">
        <f aca="true" t="shared" si="3" ref="AF16:AG19">(Q16-P16)/P16*100</f>
        <v>18.261538461538464</v>
      </c>
      <c r="AG16" s="15">
        <f t="shared" si="3"/>
        <v>13.900813783732996</v>
      </c>
    </row>
    <row r="17" spans="1:33" ht="15.75">
      <c r="A17" s="62" t="s">
        <v>152</v>
      </c>
      <c r="B17" s="5"/>
      <c r="C17" s="15">
        <v>91.564</v>
      </c>
      <c r="D17" s="15">
        <v>100.366</v>
      </c>
      <c r="E17" s="15">
        <v>82.014</v>
      </c>
      <c r="F17" s="15">
        <v>112.916</v>
      </c>
      <c r="G17" s="15">
        <v>125.812</v>
      </c>
      <c r="H17" s="15">
        <v>124.5</v>
      </c>
      <c r="I17" s="15">
        <v>113.7</v>
      </c>
      <c r="J17" s="15">
        <v>82.169</v>
      </c>
      <c r="K17" s="15">
        <v>82.6</v>
      </c>
      <c r="L17" s="15">
        <v>130.4</v>
      </c>
      <c r="M17" s="15">
        <v>92.7</v>
      </c>
      <c r="N17" s="15">
        <v>69.989</v>
      </c>
      <c r="O17" s="15">
        <v>63.1</v>
      </c>
      <c r="P17" s="15">
        <v>87.2</v>
      </c>
      <c r="Q17" s="46">
        <v>101.394</v>
      </c>
      <c r="R17" s="39">
        <v>122.7</v>
      </c>
      <c r="S17" s="15">
        <f t="shared" si="1"/>
        <v>9.612948320300562</v>
      </c>
      <c r="T17" s="15">
        <f t="shared" si="1"/>
        <v>-18.28507661957237</v>
      </c>
      <c r="U17" s="15">
        <f t="shared" si="1"/>
        <v>37.67893286512059</v>
      </c>
      <c r="V17" s="15">
        <f t="shared" si="1"/>
        <v>11.420879237663396</v>
      </c>
      <c r="W17" s="15">
        <f t="shared" si="1"/>
        <v>-1.042825803579943</v>
      </c>
      <c r="X17" s="15">
        <f t="shared" si="1"/>
        <v>-8.67469879518072</v>
      </c>
      <c r="Y17" s="15">
        <f t="shared" si="1"/>
        <v>-27.731750219876872</v>
      </c>
      <c r="Z17" s="15">
        <f t="shared" si="1"/>
        <v>0.5245287152088955</v>
      </c>
      <c r="AA17" s="15">
        <f t="shared" si="1"/>
        <v>57.86924939467314</v>
      </c>
      <c r="AB17" s="15">
        <f t="shared" si="1"/>
        <v>-28.911042944785276</v>
      </c>
      <c r="AC17" s="15">
        <f t="shared" si="2"/>
        <v>-24.499460625674217</v>
      </c>
      <c r="AD17" s="15">
        <f t="shared" si="2"/>
        <v>-9.842975324693883</v>
      </c>
      <c r="AE17" s="15">
        <f t="shared" si="2"/>
        <v>38.193343898573694</v>
      </c>
      <c r="AF17" s="15">
        <f t="shared" si="3"/>
        <v>16.27752293577982</v>
      </c>
      <c r="AG17" s="15">
        <f t="shared" si="3"/>
        <v>21.01307769690514</v>
      </c>
    </row>
    <row r="18" spans="1:33" ht="15.75">
      <c r="A18" s="62" t="s">
        <v>150</v>
      </c>
      <c r="B18" s="5"/>
      <c r="C18" s="15">
        <v>132.373</v>
      </c>
      <c r="D18" s="15">
        <v>145.284</v>
      </c>
      <c r="E18" s="15">
        <v>134.228</v>
      </c>
      <c r="F18" s="15">
        <v>169.893</v>
      </c>
      <c r="G18" s="15">
        <v>170.123</v>
      </c>
      <c r="H18" s="15">
        <v>201.9</v>
      </c>
      <c r="I18" s="15">
        <v>239.1</v>
      </c>
      <c r="J18" s="15">
        <v>292.1</v>
      </c>
      <c r="K18" s="15">
        <v>364.6</v>
      </c>
      <c r="L18" s="15">
        <v>420.1</v>
      </c>
      <c r="M18" s="15">
        <v>376.5</v>
      </c>
      <c r="N18" s="15">
        <v>297.2</v>
      </c>
      <c r="O18" s="15">
        <v>238.1</v>
      </c>
      <c r="P18" s="15">
        <v>321.9</v>
      </c>
      <c r="Q18" s="46">
        <v>380.073</v>
      </c>
      <c r="R18" s="39">
        <v>407.8</v>
      </c>
      <c r="S18" s="15">
        <f t="shared" si="1"/>
        <v>9.753499580730212</v>
      </c>
      <c r="T18" s="15">
        <f t="shared" si="1"/>
        <v>-7.609922634288692</v>
      </c>
      <c r="U18" s="15">
        <f t="shared" si="1"/>
        <v>26.57046219864707</v>
      </c>
      <c r="V18" s="15">
        <f t="shared" si="1"/>
        <v>0.1353793269881571</v>
      </c>
      <c r="W18" s="15">
        <f t="shared" si="1"/>
        <v>18.67883825232333</v>
      </c>
      <c r="X18" s="15">
        <f t="shared" si="1"/>
        <v>18.424962852897465</v>
      </c>
      <c r="Y18" s="15">
        <f t="shared" si="1"/>
        <v>22.16645754914263</v>
      </c>
      <c r="Z18" s="15">
        <f t="shared" si="1"/>
        <v>24.82026703183841</v>
      </c>
      <c r="AA18" s="15">
        <f t="shared" si="1"/>
        <v>15.222161272627535</v>
      </c>
      <c r="AB18" s="15">
        <f t="shared" si="1"/>
        <v>-10.37848131397287</v>
      </c>
      <c r="AC18" s="15">
        <f t="shared" si="2"/>
        <v>-21.06241699867198</v>
      </c>
      <c r="AD18" s="15">
        <f t="shared" si="2"/>
        <v>-19.885598923283982</v>
      </c>
      <c r="AE18" s="15">
        <f t="shared" si="2"/>
        <v>35.19529609407811</v>
      </c>
      <c r="AF18" s="15">
        <f t="shared" si="3"/>
        <v>18.071761416589005</v>
      </c>
      <c r="AG18" s="15">
        <f t="shared" si="3"/>
        <v>7.295177505373976</v>
      </c>
    </row>
    <row r="19" spans="1:33" ht="15.75">
      <c r="A19" s="62" t="s">
        <v>3</v>
      </c>
      <c r="B19" s="5"/>
      <c r="C19" s="15">
        <v>132.683</v>
      </c>
      <c r="D19" s="15">
        <v>146.169</v>
      </c>
      <c r="E19" s="15">
        <v>133.113</v>
      </c>
      <c r="F19" s="15">
        <v>165.053</v>
      </c>
      <c r="G19" s="15">
        <v>162.804</v>
      </c>
      <c r="H19" s="15">
        <v>189.2</v>
      </c>
      <c r="I19" s="15">
        <v>228.3</v>
      </c>
      <c r="J19" s="15">
        <v>272.8</v>
      </c>
      <c r="K19" s="15">
        <v>349</v>
      </c>
      <c r="L19" s="15">
        <v>408.3</v>
      </c>
      <c r="M19" s="15">
        <v>361.5</v>
      </c>
      <c r="N19" s="15">
        <v>284.5</v>
      </c>
      <c r="O19" s="15">
        <v>224.1</v>
      </c>
      <c r="P19" s="15">
        <v>302.6</v>
      </c>
      <c r="Q19" s="46">
        <v>357.979</v>
      </c>
      <c r="R19" s="39">
        <v>378.2</v>
      </c>
      <c r="S19" s="15">
        <f t="shared" si="1"/>
        <v>10.164075277164383</v>
      </c>
      <c r="T19" s="15">
        <f t="shared" si="1"/>
        <v>-8.93212651109333</v>
      </c>
      <c r="U19" s="15">
        <f t="shared" si="1"/>
        <v>23.994651161043624</v>
      </c>
      <c r="V19" s="15">
        <f t="shared" si="1"/>
        <v>-1.3625926217639153</v>
      </c>
      <c r="W19" s="15">
        <f t="shared" si="1"/>
        <v>16.213360851084733</v>
      </c>
      <c r="X19" s="15">
        <f t="shared" si="1"/>
        <v>20.665961945031725</v>
      </c>
      <c r="Y19" s="15">
        <f t="shared" si="1"/>
        <v>19.491896627244852</v>
      </c>
      <c r="Z19" s="15">
        <f t="shared" si="1"/>
        <v>27.93255131964809</v>
      </c>
      <c r="AA19" s="15">
        <f t="shared" si="1"/>
        <v>16.991404011461324</v>
      </c>
      <c r="AB19" s="15">
        <f t="shared" si="1"/>
        <v>-11.462160176340928</v>
      </c>
      <c r="AC19" s="15">
        <f t="shared" si="2"/>
        <v>-21.300138312586444</v>
      </c>
      <c r="AD19" s="15">
        <f t="shared" si="2"/>
        <v>-21.230228471001762</v>
      </c>
      <c r="AE19" s="15">
        <f t="shared" si="2"/>
        <v>35.02900490852299</v>
      </c>
      <c r="AF19" s="15">
        <f t="shared" si="3"/>
        <v>18.30105750165233</v>
      </c>
      <c r="AG19" s="15">
        <f t="shared" si="3"/>
        <v>5.648655368052317</v>
      </c>
    </row>
    <row r="20" spans="1:33" ht="15.75">
      <c r="A20" s="38"/>
      <c r="B20" s="17"/>
      <c r="J20" s="16"/>
      <c r="K20" s="16"/>
      <c r="L20" s="16"/>
      <c r="M20" s="16"/>
      <c r="N20" s="15"/>
      <c r="O20" s="15"/>
      <c r="P20" s="15"/>
      <c r="Q20" s="46"/>
      <c r="R20" s="39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G20"/>
    </row>
    <row r="21" spans="1:33" ht="15.75">
      <c r="A21" s="60" t="s">
        <v>4</v>
      </c>
      <c r="B21" s="5"/>
      <c r="D21" s="15"/>
      <c r="J21" s="16"/>
      <c r="K21" s="16"/>
      <c r="L21" s="16"/>
      <c r="M21" s="16"/>
      <c r="N21" s="15"/>
      <c r="O21" s="15"/>
      <c r="P21" s="15"/>
      <c r="Q21" s="46"/>
      <c r="R21" s="39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G21"/>
    </row>
    <row r="22" spans="1:33" ht="15.75">
      <c r="A22" s="38"/>
      <c r="B22" s="17"/>
      <c r="C22" s="15"/>
      <c r="D22" s="15"/>
      <c r="J22" s="16"/>
      <c r="K22" s="16"/>
      <c r="L22" s="16"/>
      <c r="M22" s="16"/>
      <c r="N22" s="15"/>
      <c r="O22" s="15"/>
      <c r="P22" s="15"/>
      <c r="Q22" s="46"/>
      <c r="R22" s="39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G22"/>
    </row>
    <row r="23" spans="1:33" ht="15.75">
      <c r="A23" s="62" t="s">
        <v>5</v>
      </c>
      <c r="B23" s="5"/>
      <c r="C23" s="49">
        <v>462</v>
      </c>
      <c r="D23" s="49">
        <v>535</v>
      </c>
      <c r="E23" s="49">
        <v>497</v>
      </c>
      <c r="F23" s="49">
        <v>598</v>
      </c>
      <c r="G23" s="49">
        <v>619</v>
      </c>
      <c r="H23" s="49">
        <v>734</v>
      </c>
      <c r="I23" s="49">
        <v>820</v>
      </c>
      <c r="J23" s="49">
        <v>937</v>
      </c>
      <c r="K23" s="50">
        <v>1150</v>
      </c>
      <c r="L23" s="50">
        <v>1421</v>
      </c>
      <c r="M23" s="50">
        <v>1221</v>
      </c>
      <c r="N23" s="50">
        <v>1004</v>
      </c>
      <c r="O23" s="49">
        <v>792.2</v>
      </c>
      <c r="P23" s="50">
        <v>1036.318265</v>
      </c>
      <c r="Q23" s="51">
        <v>1169.341</v>
      </c>
      <c r="R23" s="52">
        <v>1257.8</v>
      </c>
      <c r="S23" s="15">
        <f aca="true" t="shared" si="4" ref="S23:AG27">(D23-C23)/C23*100</f>
        <v>15.800865800865802</v>
      </c>
      <c r="T23" s="15">
        <f t="shared" si="4"/>
        <v>-7.102803738317758</v>
      </c>
      <c r="U23" s="15">
        <f t="shared" si="4"/>
        <v>20.321931589537222</v>
      </c>
      <c r="V23" s="15">
        <f t="shared" si="4"/>
        <v>3.511705685618729</v>
      </c>
      <c r="W23" s="15">
        <f t="shared" si="4"/>
        <v>18.578352180936992</v>
      </c>
      <c r="X23" s="15">
        <f t="shared" si="4"/>
        <v>11.716621253405995</v>
      </c>
      <c r="Y23" s="15">
        <f t="shared" si="4"/>
        <v>14.268292682926829</v>
      </c>
      <c r="Z23" s="15">
        <f t="shared" si="4"/>
        <v>22.73212379935966</v>
      </c>
      <c r="AA23" s="15">
        <f t="shared" si="4"/>
        <v>23.565217391304348</v>
      </c>
      <c r="AB23" s="15">
        <f t="shared" si="4"/>
        <v>-14.074595355383531</v>
      </c>
      <c r="AC23" s="15">
        <f t="shared" si="4"/>
        <v>-17.772317772317773</v>
      </c>
      <c r="AD23" s="15">
        <f t="shared" si="4"/>
        <v>-21.09561752988047</v>
      </c>
      <c r="AE23" s="15">
        <f t="shared" si="4"/>
        <v>30.81523163342591</v>
      </c>
      <c r="AF23" s="15">
        <f t="shared" si="4"/>
        <v>12.836089017498864</v>
      </c>
      <c r="AG23" s="15">
        <f t="shared" si="4"/>
        <v>7.564859181367973</v>
      </c>
    </row>
    <row r="24" spans="1:33" ht="15.75">
      <c r="A24" s="62" t="s">
        <v>153</v>
      </c>
      <c r="B24" s="5"/>
      <c r="C24" s="15">
        <v>789</v>
      </c>
      <c r="D24" s="15">
        <v>869</v>
      </c>
      <c r="E24" s="15">
        <v>749</v>
      </c>
      <c r="F24" s="15">
        <v>977</v>
      </c>
      <c r="G24" s="14">
        <v>1038</v>
      </c>
      <c r="H24" s="14">
        <v>1136</v>
      </c>
      <c r="I24" s="14">
        <v>1186</v>
      </c>
      <c r="J24" s="14">
        <v>1188</v>
      </c>
      <c r="K24" s="14">
        <v>1405</v>
      </c>
      <c r="L24" s="14">
        <v>1760</v>
      </c>
      <c r="M24" s="14">
        <v>1492</v>
      </c>
      <c r="N24" s="14">
        <v>1155</v>
      </c>
      <c r="O24" s="15">
        <v>952.7</v>
      </c>
      <c r="P24" s="14">
        <v>1288.768846</v>
      </c>
      <c r="Q24" s="47">
        <v>1515.476</v>
      </c>
      <c r="R24" s="40">
        <v>1680</v>
      </c>
      <c r="S24" s="15">
        <f t="shared" si="4"/>
        <v>10.139416983523446</v>
      </c>
      <c r="T24" s="15">
        <f t="shared" si="4"/>
        <v>-13.808975834292289</v>
      </c>
      <c r="U24" s="15">
        <f t="shared" si="4"/>
        <v>30.440587449933243</v>
      </c>
      <c r="V24" s="15">
        <f t="shared" si="4"/>
        <v>6.24360286591607</v>
      </c>
      <c r="W24" s="15">
        <f t="shared" si="4"/>
        <v>9.441233140655106</v>
      </c>
      <c r="X24" s="15">
        <f t="shared" si="4"/>
        <v>4.401408450704225</v>
      </c>
      <c r="Y24" s="15">
        <f t="shared" si="4"/>
        <v>0.16863406408094433</v>
      </c>
      <c r="Z24" s="15">
        <f t="shared" si="4"/>
        <v>18.265993265993266</v>
      </c>
      <c r="AA24" s="15">
        <f t="shared" si="4"/>
        <v>25.26690391459075</v>
      </c>
      <c r="AB24" s="15">
        <f t="shared" si="4"/>
        <v>-15.227272727272728</v>
      </c>
      <c r="AC24" s="15">
        <f t="shared" si="4"/>
        <v>-22.587131367292226</v>
      </c>
      <c r="AD24" s="15">
        <f t="shared" si="4"/>
        <v>-17.515151515151512</v>
      </c>
      <c r="AE24" s="15">
        <f t="shared" si="4"/>
        <v>35.275411567125</v>
      </c>
      <c r="AF24" s="15">
        <f t="shared" si="4"/>
        <v>17.590986522031443</v>
      </c>
      <c r="AG24" s="15">
        <f t="shared" si="4"/>
        <v>10.856259023567505</v>
      </c>
    </row>
    <row r="25" spans="1:33" ht="15.75">
      <c r="A25" s="62" t="s">
        <v>6</v>
      </c>
      <c r="B25" s="5"/>
      <c r="C25" s="15">
        <v>479</v>
      </c>
      <c r="D25" s="15">
        <v>526</v>
      </c>
      <c r="E25" s="15">
        <v>488</v>
      </c>
      <c r="F25" s="15">
        <v>616</v>
      </c>
      <c r="G25" s="15">
        <v>617</v>
      </c>
      <c r="H25" s="15">
        <v>733.4</v>
      </c>
      <c r="I25" s="15">
        <v>869</v>
      </c>
      <c r="J25" s="14">
        <v>1057</v>
      </c>
      <c r="K25" s="14">
        <v>1337</v>
      </c>
      <c r="L25" s="14">
        <v>1526</v>
      </c>
      <c r="M25" s="14">
        <v>1378</v>
      </c>
      <c r="N25" s="14">
        <v>1086</v>
      </c>
      <c r="O25" s="15">
        <v>867.4</v>
      </c>
      <c r="P25" s="14">
        <v>1169.243379</v>
      </c>
      <c r="Q25" s="47">
        <v>1377.946</v>
      </c>
      <c r="R25" s="40">
        <v>1468</v>
      </c>
      <c r="S25" s="15">
        <f t="shared" si="4"/>
        <v>9.812108559498958</v>
      </c>
      <c r="T25" s="15">
        <f t="shared" si="4"/>
        <v>-7.224334600760455</v>
      </c>
      <c r="U25" s="15">
        <f t="shared" si="4"/>
        <v>26.229508196721312</v>
      </c>
      <c r="V25" s="15">
        <f t="shared" si="4"/>
        <v>0.16233766233766234</v>
      </c>
      <c r="W25" s="15">
        <f t="shared" si="4"/>
        <v>18.865478119935165</v>
      </c>
      <c r="X25" s="15">
        <f t="shared" si="4"/>
        <v>18.489228251977096</v>
      </c>
      <c r="Y25" s="15">
        <f t="shared" si="4"/>
        <v>21.634062140391254</v>
      </c>
      <c r="Z25" s="15">
        <f t="shared" si="4"/>
        <v>26.490066225165563</v>
      </c>
      <c r="AA25" s="15">
        <f t="shared" si="4"/>
        <v>14.136125654450263</v>
      </c>
      <c r="AB25" s="15">
        <f t="shared" si="4"/>
        <v>-9.698558322411534</v>
      </c>
      <c r="AC25" s="15">
        <f t="shared" si="4"/>
        <v>-21.190130624092888</v>
      </c>
      <c r="AD25" s="15">
        <f t="shared" si="4"/>
        <v>-20.128913443830573</v>
      </c>
      <c r="AE25" s="15">
        <f t="shared" si="4"/>
        <v>34.798637191607106</v>
      </c>
      <c r="AF25" s="15">
        <f t="shared" si="4"/>
        <v>17.84937377011223</v>
      </c>
      <c r="AG25" s="15">
        <f t="shared" si="4"/>
        <v>6.535379470603354</v>
      </c>
    </row>
    <row r="26" spans="1:33" ht="15.75">
      <c r="A26" s="62" t="s">
        <v>7</v>
      </c>
      <c r="B26" s="3"/>
      <c r="C26" s="14">
        <v>1735</v>
      </c>
      <c r="D26" s="14">
        <v>1914</v>
      </c>
      <c r="E26" s="14">
        <v>1544</v>
      </c>
      <c r="F26" s="14">
        <v>2075</v>
      </c>
      <c r="G26" s="14">
        <v>2321</v>
      </c>
      <c r="H26" s="14">
        <v>2362</v>
      </c>
      <c r="I26" s="14">
        <v>2139</v>
      </c>
      <c r="J26" s="14">
        <v>1576</v>
      </c>
      <c r="K26" s="14">
        <v>1595</v>
      </c>
      <c r="L26" s="14">
        <v>2490</v>
      </c>
      <c r="M26" s="14">
        <v>1832</v>
      </c>
      <c r="N26" s="14">
        <v>1352</v>
      </c>
      <c r="O26" s="14">
        <v>1211.1</v>
      </c>
      <c r="P26" s="14">
        <v>1651.312801</v>
      </c>
      <c r="Q26" s="47">
        <v>1935.125</v>
      </c>
      <c r="R26" s="40">
        <v>2333</v>
      </c>
      <c r="S26" s="15">
        <f t="shared" si="4"/>
        <v>10.317002881844381</v>
      </c>
      <c r="T26" s="15">
        <f t="shared" si="4"/>
        <v>-19.331243469174503</v>
      </c>
      <c r="U26" s="15">
        <f t="shared" si="4"/>
        <v>34.39119170984456</v>
      </c>
      <c r="V26" s="15">
        <f t="shared" si="4"/>
        <v>11.855421686746988</v>
      </c>
      <c r="W26" s="15">
        <f t="shared" si="4"/>
        <v>1.7664799655320984</v>
      </c>
      <c r="X26" s="15">
        <f t="shared" si="4"/>
        <v>-9.441151566469093</v>
      </c>
      <c r="Y26" s="15">
        <f t="shared" si="4"/>
        <v>-26.320710612435715</v>
      </c>
      <c r="Z26" s="15">
        <f t="shared" si="4"/>
        <v>1.2055837563451777</v>
      </c>
      <c r="AA26" s="15">
        <f t="shared" si="4"/>
        <v>56.112852664576806</v>
      </c>
      <c r="AB26" s="15">
        <f t="shared" si="4"/>
        <v>-26.425702811244978</v>
      </c>
      <c r="AC26" s="15">
        <f t="shared" si="4"/>
        <v>-26.200873362445414</v>
      </c>
      <c r="AD26" s="15">
        <f t="shared" si="4"/>
        <v>-10.4215976331361</v>
      </c>
      <c r="AE26" s="15">
        <f t="shared" si="4"/>
        <v>36.34817942366445</v>
      </c>
      <c r="AF26" s="15">
        <f t="shared" si="4"/>
        <v>17.187064669281877</v>
      </c>
      <c r="AG26" s="15">
        <f t="shared" si="4"/>
        <v>20.560687294102447</v>
      </c>
    </row>
    <row r="27" spans="1:33" ht="15.75">
      <c r="A27" s="62" t="s">
        <v>8</v>
      </c>
      <c r="B27" s="3"/>
      <c r="C27" s="14">
        <v>2514</v>
      </c>
      <c r="D27" s="14">
        <v>2753</v>
      </c>
      <c r="E27" s="14">
        <v>2212</v>
      </c>
      <c r="F27" s="14">
        <v>2971</v>
      </c>
      <c r="G27" s="14">
        <v>3340</v>
      </c>
      <c r="H27" s="14">
        <v>3384</v>
      </c>
      <c r="I27" s="14">
        <v>3015</v>
      </c>
      <c r="J27" s="14">
        <v>2188</v>
      </c>
      <c r="K27" s="14">
        <v>2215</v>
      </c>
      <c r="L27" s="14">
        <v>3568</v>
      </c>
      <c r="M27" s="14">
        <v>2583</v>
      </c>
      <c r="N27" s="14">
        <v>1833</v>
      </c>
      <c r="O27" s="14">
        <v>1614.9</v>
      </c>
      <c r="P27" s="14">
        <v>2171.088155</v>
      </c>
      <c r="Q27" s="47">
        <v>2501.26</v>
      </c>
      <c r="R27" s="40">
        <v>3061</v>
      </c>
      <c r="S27" s="15">
        <f t="shared" si="4"/>
        <v>9.506762132060462</v>
      </c>
      <c r="T27" s="15">
        <f t="shared" si="4"/>
        <v>-19.65128950236106</v>
      </c>
      <c r="U27" s="15">
        <f t="shared" si="4"/>
        <v>34.3128390596745</v>
      </c>
      <c r="V27" s="15">
        <f t="shared" si="4"/>
        <v>12.420060585661394</v>
      </c>
      <c r="W27" s="15">
        <f t="shared" si="4"/>
        <v>1.3173652694610778</v>
      </c>
      <c r="X27" s="15">
        <f t="shared" si="4"/>
        <v>-10.904255319148938</v>
      </c>
      <c r="Y27" s="15">
        <f t="shared" si="4"/>
        <v>-27.429519071310114</v>
      </c>
      <c r="Z27" s="15">
        <f t="shared" si="4"/>
        <v>1.23400365630713</v>
      </c>
      <c r="AA27" s="15">
        <f t="shared" si="4"/>
        <v>61.08352144469526</v>
      </c>
      <c r="AB27" s="15">
        <f t="shared" si="4"/>
        <v>-27.606502242152466</v>
      </c>
      <c r="AC27" s="15">
        <f t="shared" si="4"/>
        <v>-29.036004645760745</v>
      </c>
      <c r="AD27" s="15">
        <f t="shared" si="4"/>
        <v>-11.898527004909978</v>
      </c>
      <c r="AE27" s="15">
        <f t="shared" si="4"/>
        <v>34.44102761780914</v>
      </c>
      <c r="AF27" s="15">
        <f t="shared" si="4"/>
        <v>15.207666452401622</v>
      </c>
      <c r="AG27" s="15">
        <f t="shared" si="4"/>
        <v>22.37832132605166</v>
      </c>
    </row>
    <row r="28" spans="1:33" ht="15.75">
      <c r="A28" s="38"/>
      <c r="B28" s="17"/>
      <c r="C28" s="15"/>
      <c r="D28" s="15"/>
      <c r="E28" s="15"/>
      <c r="F28" s="15"/>
      <c r="H28" s="15"/>
      <c r="I28" s="15"/>
      <c r="J28" s="16"/>
      <c r="K28" s="16"/>
      <c r="L28" s="14"/>
      <c r="M28" s="15"/>
      <c r="N28" s="14"/>
      <c r="O28" s="14"/>
      <c r="P28" s="14"/>
      <c r="Q28" s="47"/>
      <c r="R28" s="40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G28"/>
    </row>
    <row r="29" spans="1:33" ht="15.75">
      <c r="A29" s="62" t="s">
        <v>9</v>
      </c>
      <c r="B29" s="5" t="s">
        <v>86</v>
      </c>
      <c r="C29" s="15">
        <v>306.9</v>
      </c>
      <c r="D29" s="15">
        <v>390.2</v>
      </c>
      <c r="E29" s="13">
        <v>406.5</v>
      </c>
      <c r="F29" s="13">
        <v>435</v>
      </c>
      <c r="G29" s="15">
        <v>431.3</v>
      </c>
      <c r="H29" s="15">
        <v>581.1</v>
      </c>
      <c r="I29" s="15">
        <v>705</v>
      </c>
      <c r="J29" s="15">
        <v>929</v>
      </c>
      <c r="K29" s="14">
        <v>1196</v>
      </c>
      <c r="L29" s="14">
        <v>1446</v>
      </c>
      <c r="M29" s="14">
        <v>1250</v>
      </c>
      <c r="N29" s="14">
        <v>1085</v>
      </c>
      <c r="O29" s="15">
        <v>824.6</v>
      </c>
      <c r="P29" s="14">
        <v>1045.406778</v>
      </c>
      <c r="Q29" s="47">
        <v>1137.429</v>
      </c>
      <c r="R29" s="40">
        <v>1181</v>
      </c>
      <c r="S29" s="15">
        <f aca="true" t="shared" si="5" ref="S29:AE30">(D29-C29)/C29*100</f>
        <v>27.142391658520697</v>
      </c>
      <c r="T29" s="15">
        <f t="shared" si="5"/>
        <v>4.177344951307025</v>
      </c>
      <c r="U29" s="15">
        <f t="shared" si="5"/>
        <v>7.011070110701106</v>
      </c>
      <c r="V29" s="15">
        <f t="shared" si="5"/>
        <v>-0.8505747126436756</v>
      </c>
      <c r="W29" s="15">
        <f t="shared" si="5"/>
        <v>34.73220496174357</v>
      </c>
      <c r="X29" s="15">
        <f t="shared" si="5"/>
        <v>21.321631388745477</v>
      </c>
      <c r="Y29" s="15">
        <f t="shared" si="5"/>
        <v>31.773049645390074</v>
      </c>
      <c r="Z29" s="15">
        <f t="shared" si="5"/>
        <v>28.74058127018299</v>
      </c>
      <c r="AA29" s="15">
        <f t="shared" si="5"/>
        <v>20.903010033444815</v>
      </c>
      <c r="AB29" s="15">
        <f t="shared" si="5"/>
        <v>-13.55463347164592</v>
      </c>
      <c r="AC29" s="15">
        <f t="shared" si="5"/>
        <v>-13.200000000000001</v>
      </c>
      <c r="AD29" s="15">
        <f t="shared" si="5"/>
        <v>-24</v>
      </c>
      <c r="AE29" s="15">
        <f t="shared" si="5"/>
        <v>26.777440941062338</v>
      </c>
      <c r="AF29" s="15">
        <f>(Q29-P29)/P29*100</f>
        <v>8.802527775460822</v>
      </c>
      <c r="AG29" s="15">
        <f>(R29-Q29)/Q29*100</f>
        <v>3.830656682746783</v>
      </c>
    </row>
    <row r="30" spans="1:33" ht="15.75">
      <c r="A30" s="62" t="s">
        <v>10</v>
      </c>
      <c r="B30" s="5" t="s">
        <v>87</v>
      </c>
      <c r="C30" s="15">
        <v>341.9</v>
      </c>
      <c r="D30" s="15">
        <v>370.3</v>
      </c>
      <c r="E30" s="13">
        <v>317.7</v>
      </c>
      <c r="F30" s="13">
        <v>365.7</v>
      </c>
      <c r="G30" s="15">
        <v>347.9</v>
      </c>
      <c r="H30" s="15">
        <v>403.9</v>
      </c>
      <c r="I30" s="15">
        <v>510.3</v>
      </c>
      <c r="J30" s="15">
        <v>567.5</v>
      </c>
      <c r="K30" s="15">
        <v>525.3</v>
      </c>
      <c r="L30" s="15">
        <v>797.2</v>
      </c>
      <c r="M30" s="15">
        <v>832.5</v>
      </c>
      <c r="N30" s="15">
        <v>654.2</v>
      </c>
      <c r="O30" s="15">
        <v>560.1</v>
      </c>
      <c r="P30" s="15">
        <v>853.241776</v>
      </c>
      <c r="Q30" s="46">
        <v>1028.171</v>
      </c>
      <c r="R30" s="39">
        <v>1302</v>
      </c>
      <c r="S30" s="15">
        <f t="shared" si="5"/>
        <v>8.30652237496345</v>
      </c>
      <c r="T30" s="15">
        <f t="shared" si="5"/>
        <v>-14.204698892789636</v>
      </c>
      <c r="U30" s="15">
        <f t="shared" si="5"/>
        <v>15.108593012275731</v>
      </c>
      <c r="V30" s="15">
        <f t="shared" si="5"/>
        <v>-4.867377631938751</v>
      </c>
      <c r="W30" s="15">
        <f t="shared" si="5"/>
        <v>16.096579476861166</v>
      </c>
      <c r="X30" s="15">
        <f t="shared" si="5"/>
        <v>26.343154246100532</v>
      </c>
      <c r="Y30" s="15">
        <f t="shared" si="5"/>
        <v>11.20909269057417</v>
      </c>
      <c r="Z30" s="15">
        <f t="shared" si="5"/>
        <v>-7.436123348017628</v>
      </c>
      <c r="AA30" s="15">
        <f t="shared" si="5"/>
        <v>51.76089853417098</v>
      </c>
      <c r="AB30" s="15">
        <f t="shared" si="5"/>
        <v>4.427997992975408</v>
      </c>
      <c r="AC30" s="15">
        <f t="shared" si="5"/>
        <v>-21.41741741741741</v>
      </c>
      <c r="AD30" s="15">
        <f t="shared" si="5"/>
        <v>-14.38398043411801</v>
      </c>
      <c r="AE30" s="15">
        <f t="shared" si="5"/>
        <v>52.337399750044625</v>
      </c>
      <c r="AF30" s="15">
        <f>(Q30-P30)/P30*100</f>
        <v>20.501718143721096</v>
      </c>
      <c r="AG30" s="15">
        <f>(R30-Q30)/Q30*100</f>
        <v>26.632632120532474</v>
      </c>
    </row>
    <row r="31" spans="1:33" ht="15.75">
      <c r="A31" s="38"/>
      <c r="B31" s="17"/>
      <c r="C31" s="15"/>
      <c r="D31" s="15"/>
      <c r="H31" s="15"/>
      <c r="I31" s="15"/>
      <c r="J31" s="16"/>
      <c r="K31" s="16"/>
      <c r="L31" s="15"/>
      <c r="M31" s="15"/>
      <c r="N31" s="15"/>
      <c r="O31" s="15"/>
      <c r="P31" s="15"/>
      <c r="Q31" s="46"/>
      <c r="R31" s="39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G31"/>
    </row>
    <row r="32" spans="1:33" ht="15.75">
      <c r="A32" s="62" t="s">
        <v>11</v>
      </c>
      <c r="B32" s="5" t="s">
        <v>88</v>
      </c>
      <c r="C32" s="15">
        <v>184.6</v>
      </c>
      <c r="D32" s="15">
        <v>238.3</v>
      </c>
      <c r="E32" s="15">
        <v>206.8</v>
      </c>
      <c r="F32" s="15">
        <v>273</v>
      </c>
      <c r="G32" s="15">
        <v>281</v>
      </c>
      <c r="H32" s="15">
        <v>304.2</v>
      </c>
      <c r="I32" s="15">
        <v>345.1</v>
      </c>
      <c r="J32" s="15">
        <v>301.7</v>
      </c>
      <c r="K32" s="15">
        <v>313.2</v>
      </c>
      <c r="L32" s="15">
        <v>360.8</v>
      </c>
      <c r="M32" s="15">
        <v>317.7</v>
      </c>
      <c r="N32" s="15">
        <v>315.8</v>
      </c>
      <c r="O32" s="15">
        <v>303.9</v>
      </c>
      <c r="P32" s="15">
        <v>441.066464</v>
      </c>
      <c r="Q32" s="46">
        <v>558.594</v>
      </c>
      <c r="R32" s="39">
        <v>629</v>
      </c>
      <c r="S32" s="15">
        <f aca="true" t="shared" si="6" ref="S32:AE33">(D32-C32)/C32*100</f>
        <v>29.089924160346705</v>
      </c>
      <c r="T32" s="15">
        <f t="shared" si="6"/>
        <v>-13.218631976500209</v>
      </c>
      <c r="U32" s="15">
        <f t="shared" si="6"/>
        <v>32.01160541586073</v>
      </c>
      <c r="V32" s="15">
        <f t="shared" si="6"/>
        <v>2.93040293040293</v>
      </c>
      <c r="W32" s="15">
        <f t="shared" si="6"/>
        <v>8.256227758007114</v>
      </c>
      <c r="X32" s="15">
        <f t="shared" si="6"/>
        <v>13.44510190664038</v>
      </c>
      <c r="Y32" s="15">
        <f t="shared" si="6"/>
        <v>-12.576064908722117</v>
      </c>
      <c r="Z32" s="15">
        <f t="shared" si="6"/>
        <v>3.8117335101093803</v>
      </c>
      <c r="AA32" s="15">
        <f t="shared" si="6"/>
        <v>15.19795657726693</v>
      </c>
      <c r="AB32" s="15">
        <f t="shared" si="6"/>
        <v>-11.945676274944574</v>
      </c>
      <c r="AC32" s="15">
        <f t="shared" si="6"/>
        <v>-0.5980484734025739</v>
      </c>
      <c r="AD32" s="15">
        <f t="shared" si="6"/>
        <v>-3.7682077264091305</v>
      </c>
      <c r="AE32" s="15">
        <f t="shared" si="6"/>
        <v>45.13539453767687</v>
      </c>
      <c r="AF32" s="15">
        <f>(Q32-P32)/P32*100</f>
        <v>26.646219015191335</v>
      </c>
      <c r="AG32" s="15">
        <f>(R32-Q32)/Q32*100</f>
        <v>12.604145407934912</v>
      </c>
    </row>
    <row r="33" spans="1:33" ht="15.75">
      <c r="A33" s="62" t="s">
        <v>12</v>
      </c>
      <c r="B33" s="5" t="s">
        <v>89</v>
      </c>
      <c r="C33" s="15">
        <v>53</v>
      </c>
      <c r="D33" s="15">
        <v>59.7</v>
      </c>
      <c r="E33" s="15">
        <v>56.6</v>
      </c>
      <c r="F33" s="15">
        <v>92</v>
      </c>
      <c r="G33" s="15">
        <v>97.4</v>
      </c>
      <c r="H33" s="15">
        <v>114.2</v>
      </c>
      <c r="I33" s="15">
        <v>129.6</v>
      </c>
      <c r="J33" s="15">
        <v>107.9</v>
      </c>
      <c r="K33" s="15">
        <v>80.7</v>
      </c>
      <c r="L33" s="15">
        <v>88.5</v>
      </c>
      <c r="M33" s="15">
        <v>56.4</v>
      </c>
      <c r="N33" s="15">
        <v>59.6</v>
      </c>
      <c r="O33" s="15">
        <v>71.5</v>
      </c>
      <c r="P33" s="15">
        <v>107.296986</v>
      </c>
      <c r="Q33" s="46">
        <v>139.267</v>
      </c>
      <c r="R33" s="39">
        <v>134</v>
      </c>
      <c r="S33" s="15">
        <f t="shared" si="6"/>
        <v>12.64150943396227</v>
      </c>
      <c r="T33" s="15">
        <f t="shared" si="6"/>
        <v>-5.192629815745396</v>
      </c>
      <c r="U33" s="15">
        <f t="shared" si="6"/>
        <v>62.544169611307424</v>
      </c>
      <c r="V33" s="15">
        <f t="shared" si="6"/>
        <v>5.869565217391311</v>
      </c>
      <c r="W33" s="15">
        <f t="shared" si="6"/>
        <v>17.248459958932234</v>
      </c>
      <c r="X33" s="15">
        <f t="shared" si="6"/>
        <v>13.485113835376525</v>
      </c>
      <c r="Y33" s="15">
        <f t="shared" si="6"/>
        <v>-16.74382716049382</v>
      </c>
      <c r="Z33" s="15">
        <f t="shared" si="6"/>
        <v>-25.208526413345695</v>
      </c>
      <c r="AA33" s="15">
        <f t="shared" si="6"/>
        <v>9.665427509293677</v>
      </c>
      <c r="AB33" s="15">
        <f t="shared" si="6"/>
        <v>-36.271186440677965</v>
      </c>
      <c r="AC33" s="15">
        <f t="shared" si="6"/>
        <v>5.6737588652482325</v>
      </c>
      <c r="AD33" s="15">
        <f t="shared" si="6"/>
        <v>19.96644295302013</v>
      </c>
      <c r="AE33" s="15">
        <f t="shared" si="6"/>
        <v>50.06571468531469</v>
      </c>
      <c r="AF33" s="15">
        <f>(Q33-P33)/P33*100</f>
        <v>29.79581737738653</v>
      </c>
      <c r="AG33" s="15">
        <f>(R33-Q33)/Q33*100</f>
        <v>-3.7819440355575953</v>
      </c>
    </row>
    <row r="34" spans="1:33" ht="15.75">
      <c r="A34" s="38"/>
      <c r="B34" s="17"/>
      <c r="C34" s="15"/>
      <c r="D34" s="15"/>
      <c r="H34" s="15"/>
      <c r="I34" s="15"/>
      <c r="J34" s="16"/>
      <c r="K34" s="16"/>
      <c r="L34" s="14"/>
      <c r="M34" s="15"/>
      <c r="N34" s="15"/>
      <c r="O34" s="15"/>
      <c r="P34" s="15"/>
      <c r="Q34" s="46"/>
      <c r="R34" s="39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G34"/>
    </row>
    <row r="35" spans="1:33" ht="15.75">
      <c r="A35" s="62" t="s">
        <v>13</v>
      </c>
      <c r="B35" s="3" t="s">
        <v>90</v>
      </c>
      <c r="C35" s="14">
        <v>1052</v>
      </c>
      <c r="D35" s="15">
        <v>911</v>
      </c>
      <c r="E35" s="15">
        <v>802</v>
      </c>
      <c r="F35" s="14">
        <v>1017</v>
      </c>
      <c r="G35" s="15">
        <v>945</v>
      </c>
      <c r="H35" s="15">
        <v>890.4</v>
      </c>
      <c r="I35" s="15">
        <v>919</v>
      </c>
      <c r="J35" s="15">
        <v>922</v>
      </c>
      <c r="K35" s="15">
        <v>914</v>
      </c>
      <c r="L35" s="15">
        <v>818</v>
      </c>
      <c r="M35" s="15">
        <v>708.3</v>
      </c>
      <c r="N35" s="15">
        <v>655.6</v>
      </c>
      <c r="O35" s="15">
        <v>749.8</v>
      </c>
      <c r="P35" s="14">
        <v>1158.491456</v>
      </c>
      <c r="Q35" s="47">
        <v>1960.232</v>
      </c>
      <c r="R35" s="40">
        <v>2411</v>
      </c>
      <c r="S35" s="15">
        <f aca="true" t="shared" si="7" ref="S35:S43">(D35-C35)/C35*100</f>
        <v>-13.403041825095057</v>
      </c>
      <c r="T35" s="15">
        <f aca="true" t="shared" si="8" ref="T35:T43">(E35-D35)/D35*100</f>
        <v>-11.964873765093303</v>
      </c>
      <c r="U35" s="15">
        <f aca="true" t="shared" si="9" ref="U35:U43">(F35-E35)/E35*100</f>
        <v>26.80798004987531</v>
      </c>
      <c r="V35" s="15">
        <f aca="true" t="shared" si="10" ref="V35:V43">(G35-F35)/F35*100</f>
        <v>-7.079646017699115</v>
      </c>
      <c r="W35" s="15">
        <f aca="true" t="shared" si="11" ref="W35:W43">(H35-G35)/G35*100</f>
        <v>-5.77777777777778</v>
      </c>
      <c r="X35" s="15">
        <f aca="true" t="shared" si="12" ref="X35:X43">(I35-H35)/H35*100</f>
        <v>3.212039532794252</v>
      </c>
      <c r="Y35" s="15">
        <f aca="true" t="shared" si="13" ref="Y35:Y43">(J35-I35)/I35*100</f>
        <v>0.3264417845484222</v>
      </c>
      <c r="Z35" s="15">
        <f aca="true" t="shared" si="14" ref="Z35:Z43">(K35-J35)/J35*100</f>
        <v>-0.8676789587852495</v>
      </c>
      <c r="AA35" s="15">
        <f aca="true" t="shared" si="15" ref="AA35:AA43">(L35-K35)/K35*100</f>
        <v>-10.50328227571116</v>
      </c>
      <c r="AB35" s="15">
        <f aca="true" t="shared" si="16" ref="AB35:AB43">(M35-L35)/L35*100</f>
        <v>-13.410757946210275</v>
      </c>
      <c r="AC35" s="15">
        <f aca="true" t="shared" si="17" ref="AC35:AC43">(N35-M35)/M35*100</f>
        <v>-7.440350134123949</v>
      </c>
      <c r="AD35" s="15">
        <f aca="true" t="shared" si="18" ref="AD35:AD43">(O35-N35)/N35*100</f>
        <v>14.368517388651606</v>
      </c>
      <c r="AE35" s="15">
        <f aca="true" t="shared" si="19" ref="AE35:AG50">(P35-O35)/O35*100</f>
        <v>54.506729261136314</v>
      </c>
      <c r="AF35" s="15">
        <f aca="true" t="shared" si="20" ref="AF35:AG38">(Q35-P35)/P35*100</f>
        <v>69.20556382592777</v>
      </c>
      <c r="AG35" s="15">
        <f t="shared" si="20"/>
        <v>22.995645413400048</v>
      </c>
    </row>
    <row r="36" spans="1:33" ht="15.75">
      <c r="A36" s="62" t="s">
        <v>14</v>
      </c>
      <c r="B36" s="5" t="s">
        <v>91</v>
      </c>
      <c r="C36" s="15">
        <v>568</v>
      </c>
      <c r="D36" s="15">
        <v>621</v>
      </c>
      <c r="E36" s="15">
        <v>588</v>
      </c>
      <c r="F36" s="15">
        <v>702</v>
      </c>
      <c r="G36" s="15">
        <v>736</v>
      </c>
      <c r="H36" s="15">
        <v>897</v>
      </c>
      <c r="I36" s="15">
        <v>976</v>
      </c>
      <c r="J36" s="14">
        <v>1081</v>
      </c>
      <c r="K36" s="14">
        <v>1782</v>
      </c>
      <c r="L36" s="14">
        <v>1501</v>
      </c>
      <c r="M36" s="14">
        <v>1222</v>
      </c>
      <c r="N36" s="14">
        <v>1063</v>
      </c>
      <c r="O36" s="15">
        <v>880.5</v>
      </c>
      <c r="P36" s="14">
        <v>1150.626195</v>
      </c>
      <c r="Q36" s="47">
        <v>1606.01</v>
      </c>
      <c r="R36" s="40">
        <v>1696</v>
      </c>
      <c r="S36" s="15">
        <f t="shared" si="7"/>
        <v>9.330985915492958</v>
      </c>
      <c r="T36" s="15">
        <f t="shared" si="8"/>
        <v>-5.314009661835748</v>
      </c>
      <c r="U36" s="15">
        <f t="shared" si="9"/>
        <v>19.387755102040817</v>
      </c>
      <c r="V36" s="15">
        <f t="shared" si="10"/>
        <v>4.843304843304843</v>
      </c>
      <c r="W36" s="15">
        <f t="shared" si="11"/>
        <v>21.875</v>
      </c>
      <c r="X36" s="15">
        <f t="shared" si="12"/>
        <v>8.807134894091416</v>
      </c>
      <c r="Y36" s="15">
        <f t="shared" si="13"/>
        <v>10.758196721311474</v>
      </c>
      <c r="Z36" s="15">
        <f t="shared" si="14"/>
        <v>64.84736355226643</v>
      </c>
      <c r="AA36" s="15">
        <f t="shared" si="15"/>
        <v>-15.768799102132435</v>
      </c>
      <c r="AB36" s="15">
        <f t="shared" si="16"/>
        <v>-18.58760826115923</v>
      </c>
      <c r="AC36" s="15">
        <f t="shared" si="17"/>
        <v>-13.011456628477905</v>
      </c>
      <c r="AD36" s="15">
        <f t="shared" si="18"/>
        <v>-17.168391345249294</v>
      </c>
      <c r="AE36" s="15">
        <f t="shared" si="19"/>
        <v>30.678727427597963</v>
      </c>
      <c r="AF36" s="15">
        <f t="shared" si="20"/>
        <v>39.577041351817996</v>
      </c>
      <c r="AG36" s="15">
        <f t="shared" si="20"/>
        <v>5.603327501074091</v>
      </c>
    </row>
    <row r="37" spans="1:33" ht="15.75">
      <c r="A37" s="62" t="s">
        <v>15</v>
      </c>
      <c r="B37" s="5" t="s">
        <v>92</v>
      </c>
      <c r="C37" s="15">
        <v>867</v>
      </c>
      <c r="D37" s="14">
        <v>1000</v>
      </c>
      <c r="E37" s="15">
        <v>708</v>
      </c>
      <c r="F37" s="15">
        <v>933</v>
      </c>
      <c r="G37" s="15">
        <v>958</v>
      </c>
      <c r="H37" s="14">
        <v>1124</v>
      </c>
      <c r="I37" s="14">
        <v>1349</v>
      </c>
      <c r="J37" s="14">
        <v>1794</v>
      </c>
      <c r="K37" s="14">
        <v>1934</v>
      </c>
      <c r="L37" s="14">
        <v>2144</v>
      </c>
      <c r="M37" s="14">
        <v>2201</v>
      </c>
      <c r="N37" s="14">
        <v>1850</v>
      </c>
      <c r="O37" s="14">
        <v>1535.2</v>
      </c>
      <c r="P37" s="14">
        <v>2252.293528</v>
      </c>
      <c r="Q37" s="47">
        <v>2899.848</v>
      </c>
      <c r="R37" s="40">
        <v>3551</v>
      </c>
      <c r="S37" s="15">
        <f t="shared" si="7"/>
        <v>15.340253748558247</v>
      </c>
      <c r="T37" s="15">
        <f t="shared" si="8"/>
        <v>-29.2</v>
      </c>
      <c r="U37" s="15">
        <f t="shared" si="9"/>
        <v>31.779661016949152</v>
      </c>
      <c r="V37" s="15">
        <f t="shared" si="10"/>
        <v>2.679528403001072</v>
      </c>
      <c r="W37" s="15">
        <f t="shared" si="11"/>
        <v>17.32776617954071</v>
      </c>
      <c r="X37" s="15">
        <f t="shared" si="12"/>
        <v>20.01779359430605</v>
      </c>
      <c r="Y37" s="15">
        <f t="shared" si="13"/>
        <v>32.98739807264641</v>
      </c>
      <c r="Z37" s="15">
        <f t="shared" si="14"/>
        <v>7.803790412486064</v>
      </c>
      <c r="AA37" s="15">
        <f t="shared" si="15"/>
        <v>10.858324715615305</v>
      </c>
      <c r="AB37" s="15">
        <f t="shared" si="16"/>
        <v>2.658582089552239</v>
      </c>
      <c r="AC37" s="15">
        <f t="shared" si="17"/>
        <v>-15.947296683325762</v>
      </c>
      <c r="AD37" s="15">
        <f t="shared" si="18"/>
        <v>-17.016216216216215</v>
      </c>
      <c r="AE37" s="15">
        <f t="shared" si="19"/>
        <v>46.71010474205316</v>
      </c>
      <c r="AF37" s="15">
        <f t="shared" si="20"/>
        <v>28.750891655539125</v>
      </c>
      <c r="AG37" s="15">
        <f t="shared" si="20"/>
        <v>22.45469417707411</v>
      </c>
    </row>
    <row r="38" spans="1:33" ht="15.75">
      <c r="A38" s="62" t="s">
        <v>16</v>
      </c>
      <c r="B38" s="5" t="s">
        <v>93</v>
      </c>
      <c r="C38" s="15">
        <v>66.3</v>
      </c>
      <c r="D38" s="15">
        <v>53.1</v>
      </c>
      <c r="E38" s="13">
        <v>45.4</v>
      </c>
      <c r="F38" s="13">
        <v>82.4</v>
      </c>
      <c r="G38" s="15">
        <v>124.6</v>
      </c>
      <c r="H38" s="15">
        <v>128.8</v>
      </c>
      <c r="I38" s="15">
        <v>169.7</v>
      </c>
      <c r="J38" s="15">
        <v>196.8</v>
      </c>
      <c r="K38" s="15">
        <v>431.1</v>
      </c>
      <c r="L38" s="14">
        <v>1080.8</v>
      </c>
      <c r="M38" s="15">
        <v>921.8</v>
      </c>
      <c r="N38" s="15">
        <v>561.7</v>
      </c>
      <c r="O38" s="15">
        <v>386.3</v>
      </c>
      <c r="P38" s="15">
        <v>450.938698</v>
      </c>
      <c r="Q38" s="46">
        <v>468.549</v>
      </c>
      <c r="R38" s="39">
        <v>534</v>
      </c>
      <c r="S38" s="15">
        <f t="shared" si="7"/>
        <v>-19.909502262443432</v>
      </c>
      <c r="T38" s="15">
        <f t="shared" si="8"/>
        <v>-14.500941619585692</v>
      </c>
      <c r="U38" s="15">
        <f t="shared" si="9"/>
        <v>81.49779735682822</v>
      </c>
      <c r="V38" s="15">
        <f t="shared" si="10"/>
        <v>51.213592233009685</v>
      </c>
      <c r="W38" s="15">
        <f t="shared" si="11"/>
        <v>3.370786516853946</v>
      </c>
      <c r="X38" s="15">
        <f t="shared" si="12"/>
        <v>31.754658385093148</v>
      </c>
      <c r="Y38" s="15">
        <f t="shared" si="13"/>
        <v>15.969357690041264</v>
      </c>
      <c r="Z38" s="15">
        <f t="shared" si="14"/>
        <v>119.05487804878048</v>
      </c>
      <c r="AA38" s="15">
        <f t="shared" si="15"/>
        <v>150.70749246114588</v>
      </c>
      <c r="AB38" s="15">
        <f t="shared" si="16"/>
        <v>-14.711324944485568</v>
      </c>
      <c r="AC38" s="15">
        <f t="shared" si="17"/>
        <v>-39.0648730744196</v>
      </c>
      <c r="AD38" s="15">
        <f t="shared" si="18"/>
        <v>-31.22663343421756</v>
      </c>
      <c r="AE38" s="15">
        <f t="shared" si="19"/>
        <v>16.73277193890758</v>
      </c>
      <c r="AF38" s="15">
        <f t="shared" si="20"/>
        <v>3.9052541017448874</v>
      </c>
      <c r="AG38" s="15">
        <f t="shared" si="20"/>
        <v>13.968869851392283</v>
      </c>
    </row>
    <row r="39" spans="1:33" ht="15.75">
      <c r="A39" s="62" t="s">
        <v>17</v>
      </c>
      <c r="B39" s="5" t="s">
        <v>94</v>
      </c>
      <c r="C39" s="15">
        <v>461</v>
      </c>
      <c r="D39" s="15">
        <v>534</v>
      </c>
      <c r="E39" s="15">
        <v>539</v>
      </c>
      <c r="F39" s="15">
        <v>642</v>
      </c>
      <c r="G39" s="15">
        <v>599</v>
      </c>
      <c r="H39" s="15">
        <v>672.1</v>
      </c>
      <c r="I39" s="15">
        <v>802</v>
      </c>
      <c r="J39" s="15">
        <v>887</v>
      </c>
      <c r="K39" s="14">
        <v>1242</v>
      </c>
      <c r="L39" s="14">
        <v>1590</v>
      </c>
      <c r="M39" s="14">
        <v>1509</v>
      </c>
      <c r="N39" s="14">
        <v>1160</v>
      </c>
      <c r="O39" s="15">
        <v>902.1</v>
      </c>
      <c r="P39" s="14">
        <v>1243.048028</v>
      </c>
      <c r="Q39" s="47">
        <v>1445.594</v>
      </c>
      <c r="R39" s="40">
        <v>1558</v>
      </c>
      <c r="S39" s="15">
        <f t="shared" si="7"/>
        <v>15.835140997830802</v>
      </c>
      <c r="T39" s="15">
        <f t="shared" si="8"/>
        <v>0.9363295880149813</v>
      </c>
      <c r="U39" s="15">
        <f t="shared" si="9"/>
        <v>19.109461966604822</v>
      </c>
      <c r="V39" s="15">
        <f t="shared" si="10"/>
        <v>-6.697819314641744</v>
      </c>
      <c r="W39" s="15">
        <f t="shared" si="11"/>
        <v>12.20367278797997</v>
      </c>
      <c r="X39" s="15">
        <f t="shared" si="12"/>
        <v>19.327481029608684</v>
      </c>
      <c r="Y39" s="15">
        <f t="shared" si="13"/>
        <v>10.598503740648379</v>
      </c>
      <c r="Z39" s="15">
        <f t="shared" si="14"/>
        <v>40.022547914317926</v>
      </c>
      <c r="AA39" s="15">
        <f t="shared" si="15"/>
        <v>28.019323671497588</v>
      </c>
      <c r="AB39" s="15">
        <f t="shared" si="16"/>
        <v>-5.09433962264151</v>
      </c>
      <c r="AC39" s="15">
        <f t="shared" si="17"/>
        <v>-23.127899271040427</v>
      </c>
      <c r="AD39" s="15">
        <f t="shared" si="18"/>
        <v>-22.23275862068965</v>
      </c>
      <c r="AE39" s="15">
        <f t="shared" si="19"/>
        <v>37.79492606141225</v>
      </c>
      <c r="AF39" s="15">
        <f t="shared" si="19"/>
        <v>16.294299772623116</v>
      </c>
      <c r="AG39" s="15">
        <f t="shared" si="19"/>
        <v>7.775765533061146</v>
      </c>
    </row>
    <row r="40" spans="1:33" ht="15.75">
      <c r="A40" s="62" t="s">
        <v>18</v>
      </c>
      <c r="B40" s="5" t="s">
        <v>95</v>
      </c>
      <c r="C40" s="15">
        <v>551</v>
      </c>
      <c r="D40" s="15">
        <v>585</v>
      </c>
      <c r="E40" s="15">
        <v>516</v>
      </c>
      <c r="F40" s="15">
        <v>690</v>
      </c>
      <c r="G40" s="15">
        <v>713</v>
      </c>
      <c r="H40" s="15">
        <v>818.1</v>
      </c>
      <c r="I40" s="15">
        <v>917</v>
      </c>
      <c r="J40" s="14">
        <v>1131</v>
      </c>
      <c r="K40" s="14">
        <v>1449</v>
      </c>
      <c r="L40" s="14">
        <v>1720</v>
      </c>
      <c r="M40" s="14">
        <v>1436</v>
      </c>
      <c r="N40" s="14">
        <v>1099</v>
      </c>
      <c r="O40" s="15">
        <v>724.9</v>
      </c>
      <c r="P40" s="14">
        <v>1160.926782</v>
      </c>
      <c r="Q40" s="47">
        <v>1327.547</v>
      </c>
      <c r="R40" s="40">
        <v>1430</v>
      </c>
      <c r="S40" s="15">
        <f t="shared" si="7"/>
        <v>6.170598911070781</v>
      </c>
      <c r="T40" s="15">
        <f t="shared" si="8"/>
        <v>-11.794871794871794</v>
      </c>
      <c r="U40" s="15">
        <f t="shared" si="9"/>
        <v>33.72093023255814</v>
      </c>
      <c r="V40" s="15">
        <f t="shared" si="10"/>
        <v>3.3333333333333335</v>
      </c>
      <c r="W40" s="15">
        <f t="shared" si="11"/>
        <v>14.74053295932679</v>
      </c>
      <c r="X40" s="15">
        <f t="shared" si="12"/>
        <v>12.088986676445419</v>
      </c>
      <c r="Y40" s="15">
        <f t="shared" si="13"/>
        <v>23.336968375136312</v>
      </c>
      <c r="Z40" s="15">
        <f t="shared" si="14"/>
        <v>28.116710875331563</v>
      </c>
      <c r="AA40" s="15">
        <f t="shared" si="15"/>
        <v>18.70255348516218</v>
      </c>
      <c r="AB40" s="15">
        <f t="shared" si="16"/>
        <v>-16.511627906976745</v>
      </c>
      <c r="AC40" s="15">
        <f t="shared" si="17"/>
        <v>-23.467966573816156</v>
      </c>
      <c r="AD40" s="15">
        <f t="shared" si="18"/>
        <v>-34.0400363967243</v>
      </c>
      <c r="AE40" s="15">
        <f t="shared" si="19"/>
        <v>60.149921644364746</v>
      </c>
      <c r="AF40" s="15">
        <f t="shared" si="19"/>
        <v>14.352345090441718</v>
      </c>
      <c r="AG40" s="15">
        <f t="shared" si="19"/>
        <v>7.717466876878934</v>
      </c>
    </row>
    <row r="41" spans="1:33" ht="15.75">
      <c r="A41" s="62" t="s">
        <v>19</v>
      </c>
      <c r="B41" s="5" t="s">
        <v>96</v>
      </c>
      <c r="C41">
        <v>321.9</v>
      </c>
      <c r="D41">
        <v>245.7</v>
      </c>
      <c r="E41" s="13">
        <v>161.6</v>
      </c>
      <c r="F41" s="13">
        <v>220.4</v>
      </c>
      <c r="G41" s="15">
        <v>216.2</v>
      </c>
      <c r="H41" s="15">
        <v>238.2</v>
      </c>
      <c r="I41" s="15">
        <v>241.6</v>
      </c>
      <c r="J41" s="15">
        <v>320.5</v>
      </c>
      <c r="K41" s="13">
        <v>560.9</v>
      </c>
      <c r="L41" s="15">
        <v>827.7</v>
      </c>
      <c r="M41" s="15">
        <v>475.8</v>
      </c>
      <c r="N41" s="15">
        <v>326.6</v>
      </c>
      <c r="O41" s="15">
        <v>234.6</v>
      </c>
      <c r="P41" s="15">
        <v>382.840442</v>
      </c>
      <c r="Q41" s="46">
        <v>540.712</v>
      </c>
      <c r="R41" s="39">
        <v>609</v>
      </c>
      <c r="S41" s="15">
        <f t="shared" si="7"/>
        <v>-23.671947809878844</v>
      </c>
      <c r="T41" s="15">
        <f t="shared" si="8"/>
        <v>-34.228734228734226</v>
      </c>
      <c r="U41" s="15">
        <f t="shared" si="9"/>
        <v>36.3861386138614</v>
      </c>
      <c r="V41" s="15">
        <f t="shared" si="10"/>
        <v>-1.905626134301278</v>
      </c>
      <c r="W41" s="15">
        <f t="shared" si="11"/>
        <v>10.175763182238668</v>
      </c>
      <c r="X41" s="15">
        <f t="shared" si="12"/>
        <v>1.4273719563392133</v>
      </c>
      <c r="Y41" s="15">
        <f t="shared" si="13"/>
        <v>32.65728476821192</v>
      </c>
      <c r="Z41" s="15">
        <f t="shared" si="14"/>
        <v>75.00780031201248</v>
      </c>
      <c r="AA41" s="15">
        <f t="shared" si="15"/>
        <v>47.56641112497773</v>
      </c>
      <c r="AB41" s="15">
        <f t="shared" si="16"/>
        <v>-42.51540413193186</v>
      </c>
      <c r="AC41" s="15">
        <f t="shared" si="17"/>
        <v>-31.357713324926433</v>
      </c>
      <c r="AD41" s="15">
        <f t="shared" si="18"/>
        <v>-28.169014084507047</v>
      </c>
      <c r="AE41" s="15">
        <f t="shared" si="19"/>
        <v>63.18859420289855</v>
      </c>
      <c r="AF41" s="15">
        <f t="shared" si="19"/>
        <v>41.236907254432644</v>
      </c>
      <c r="AG41" s="15">
        <f t="shared" si="19"/>
        <v>12.629273994289015</v>
      </c>
    </row>
    <row r="42" spans="1:33" ht="15.75">
      <c r="A42" s="62" t="s">
        <v>20</v>
      </c>
      <c r="B42" s="5" t="s">
        <v>97</v>
      </c>
      <c r="C42" s="15">
        <v>138.4</v>
      </c>
      <c r="D42" s="15">
        <v>151.7</v>
      </c>
      <c r="E42" s="13">
        <v>116.2</v>
      </c>
      <c r="F42" s="13">
        <v>161.5</v>
      </c>
      <c r="G42" s="15">
        <v>180.7</v>
      </c>
      <c r="H42" s="15">
        <v>215.7</v>
      </c>
      <c r="I42" s="15">
        <v>277.8</v>
      </c>
      <c r="J42" s="15">
        <v>314.8</v>
      </c>
      <c r="K42" s="15">
        <v>418.6</v>
      </c>
      <c r="L42" s="15">
        <v>359.9</v>
      </c>
      <c r="M42" s="15">
        <v>308.4</v>
      </c>
      <c r="N42" s="15">
        <v>295.6</v>
      </c>
      <c r="O42" s="15">
        <v>212.7</v>
      </c>
      <c r="P42" s="15">
        <v>296.488507</v>
      </c>
      <c r="Q42" s="46">
        <v>412.601</v>
      </c>
      <c r="R42" s="39">
        <v>393</v>
      </c>
      <c r="S42" s="15">
        <f t="shared" si="7"/>
        <v>9.609826589595363</v>
      </c>
      <c r="T42" s="15">
        <f t="shared" si="8"/>
        <v>-23.401450230718517</v>
      </c>
      <c r="U42" s="15">
        <f t="shared" si="9"/>
        <v>38.984509466437174</v>
      </c>
      <c r="V42" s="15">
        <f t="shared" si="10"/>
        <v>11.888544891640858</v>
      </c>
      <c r="W42" s="15">
        <f t="shared" si="11"/>
        <v>19.369120088544552</v>
      </c>
      <c r="X42" s="15">
        <f t="shared" si="12"/>
        <v>28.789986091794173</v>
      </c>
      <c r="Y42" s="15">
        <f t="shared" si="13"/>
        <v>13.31893448524118</v>
      </c>
      <c r="Z42" s="15">
        <f t="shared" si="14"/>
        <v>32.973316391359596</v>
      </c>
      <c r="AA42" s="15">
        <f t="shared" si="15"/>
        <v>-14.022933588150991</v>
      </c>
      <c r="AB42" s="15">
        <f t="shared" si="16"/>
        <v>-14.309530425118089</v>
      </c>
      <c r="AC42" s="15">
        <f t="shared" si="17"/>
        <v>-4.150453955901412</v>
      </c>
      <c r="AD42" s="15">
        <f t="shared" si="18"/>
        <v>-28.044654939106913</v>
      </c>
      <c r="AE42" s="15">
        <f t="shared" si="19"/>
        <v>39.392810061118965</v>
      </c>
      <c r="AF42" s="15">
        <f t="shared" si="19"/>
        <v>39.162561198367115</v>
      </c>
      <c r="AG42" s="15">
        <f t="shared" si="19"/>
        <v>-4.7505943999166265</v>
      </c>
    </row>
    <row r="43" spans="1:33" ht="15.75">
      <c r="A43" s="62" t="s">
        <v>21</v>
      </c>
      <c r="B43" s="5" t="s">
        <v>98</v>
      </c>
      <c r="C43" s="15">
        <v>205.2</v>
      </c>
      <c r="D43" s="15">
        <v>196.8</v>
      </c>
      <c r="E43" s="13">
        <v>149.5</v>
      </c>
      <c r="F43" s="13">
        <v>189.4</v>
      </c>
      <c r="G43" s="15">
        <v>209.1</v>
      </c>
      <c r="H43" s="15">
        <v>208.6</v>
      </c>
      <c r="I43" s="15">
        <v>231.3</v>
      </c>
      <c r="J43" s="15">
        <v>309</v>
      </c>
      <c r="K43" s="15">
        <v>466.5</v>
      </c>
      <c r="L43" s="15">
        <v>459.6</v>
      </c>
      <c r="M43" s="15">
        <v>447.2</v>
      </c>
      <c r="N43" s="15">
        <v>322.4</v>
      </c>
      <c r="O43" s="15">
        <v>290.2</v>
      </c>
      <c r="P43" s="15">
        <v>391.238482</v>
      </c>
      <c r="Q43" s="46">
        <v>503.024</v>
      </c>
      <c r="R43" s="39">
        <v>497</v>
      </c>
      <c r="S43" s="15">
        <f t="shared" si="7"/>
        <v>-4.093567251461978</v>
      </c>
      <c r="T43" s="15">
        <f t="shared" si="8"/>
        <v>-24.03455284552846</v>
      </c>
      <c r="U43" s="15">
        <f t="shared" si="9"/>
        <v>26.688963210702344</v>
      </c>
      <c r="V43" s="15">
        <f t="shared" si="10"/>
        <v>10.401267159450892</v>
      </c>
      <c r="W43" s="15">
        <f t="shared" si="11"/>
        <v>-0.23912003825920614</v>
      </c>
      <c r="X43" s="15">
        <f t="shared" si="12"/>
        <v>10.882070949185053</v>
      </c>
      <c r="Y43" s="15">
        <f t="shared" si="13"/>
        <v>33.59273670557717</v>
      </c>
      <c r="Z43" s="15">
        <f t="shared" si="14"/>
        <v>50.970873786407765</v>
      </c>
      <c r="AA43" s="15">
        <f t="shared" si="15"/>
        <v>-1.4790996784565869</v>
      </c>
      <c r="AB43" s="15">
        <f t="shared" si="16"/>
        <v>-2.6979982593559693</v>
      </c>
      <c r="AC43" s="15">
        <f t="shared" si="17"/>
        <v>-27.906976744186053</v>
      </c>
      <c r="AD43" s="15">
        <f t="shared" si="18"/>
        <v>-9.987593052109178</v>
      </c>
      <c r="AE43" s="15">
        <f t="shared" si="19"/>
        <v>34.81684424534804</v>
      </c>
      <c r="AF43" s="15">
        <f t="shared" si="19"/>
        <v>28.572219539487946</v>
      </c>
      <c r="AG43" s="15">
        <f t="shared" si="19"/>
        <v>-1.1975571742103757</v>
      </c>
    </row>
    <row r="44" spans="1:33" ht="15.75">
      <c r="A44" s="62" t="s">
        <v>22</v>
      </c>
      <c r="B44" s="5" t="s">
        <v>99</v>
      </c>
      <c r="C44" s="53" t="s">
        <v>23</v>
      </c>
      <c r="D44" s="53" t="s">
        <v>23</v>
      </c>
      <c r="E44" s="53" t="s">
        <v>23</v>
      </c>
      <c r="F44" s="53" t="s">
        <v>23</v>
      </c>
      <c r="G44" s="53" t="s">
        <v>23</v>
      </c>
      <c r="H44" s="53" t="s">
        <v>23</v>
      </c>
      <c r="I44" s="53" t="s">
        <v>23</v>
      </c>
      <c r="J44" s="53" t="s">
        <v>23</v>
      </c>
      <c r="K44" s="15">
        <v>319.8</v>
      </c>
      <c r="L44" s="15">
        <v>481.3</v>
      </c>
      <c r="M44" s="15">
        <v>491.9</v>
      </c>
      <c r="N44" s="15">
        <v>265.4</v>
      </c>
      <c r="O44" s="53" t="s">
        <v>23</v>
      </c>
      <c r="P44" s="53" t="s">
        <v>23</v>
      </c>
      <c r="Q44" s="54" t="s">
        <v>23</v>
      </c>
      <c r="R44" s="55" t="s">
        <v>23</v>
      </c>
      <c r="S44" s="12" t="s">
        <v>23</v>
      </c>
      <c r="T44" s="12" t="s">
        <v>23</v>
      </c>
      <c r="U44" s="12" t="s">
        <v>23</v>
      </c>
      <c r="V44" s="12" t="s">
        <v>23</v>
      </c>
      <c r="W44" s="12" t="s">
        <v>23</v>
      </c>
      <c r="X44" s="12" t="s">
        <v>23</v>
      </c>
      <c r="Y44" s="12" t="s">
        <v>23</v>
      </c>
      <c r="Z44" s="12" t="s">
        <v>23</v>
      </c>
      <c r="AA44" s="15">
        <v>50.5</v>
      </c>
      <c r="AB44" s="15">
        <v>2.2</v>
      </c>
      <c r="AC44" s="15">
        <v>-46</v>
      </c>
      <c r="AD44" s="12" t="s">
        <v>23</v>
      </c>
      <c r="AE44" s="12" t="s">
        <v>23</v>
      </c>
      <c r="AF44" s="12" t="s">
        <v>23</v>
      </c>
      <c r="AG44" s="12" t="s">
        <v>23</v>
      </c>
    </row>
    <row r="45" spans="1:33" ht="15.75">
      <c r="A45" s="62" t="s">
        <v>24</v>
      </c>
      <c r="B45" s="5" t="s">
        <v>100</v>
      </c>
      <c r="C45" s="15">
        <v>594</v>
      </c>
      <c r="D45" s="15">
        <v>677</v>
      </c>
      <c r="E45" s="15">
        <v>670</v>
      </c>
      <c r="F45" s="15">
        <v>881</v>
      </c>
      <c r="G45" s="15">
        <v>959</v>
      </c>
      <c r="H45" s="14">
        <v>1192</v>
      </c>
      <c r="I45" s="14">
        <v>1485</v>
      </c>
      <c r="J45" s="14">
        <v>1805</v>
      </c>
      <c r="K45" s="14">
        <v>2187</v>
      </c>
      <c r="L45" s="14">
        <v>2302</v>
      </c>
      <c r="M45" s="14">
        <v>2177</v>
      </c>
      <c r="N45" s="14">
        <v>1665</v>
      </c>
      <c r="O45" s="14">
        <v>1289.9</v>
      </c>
      <c r="P45" s="14">
        <v>1606.510687</v>
      </c>
      <c r="Q45" s="47">
        <v>1753.168</v>
      </c>
      <c r="R45" s="40">
        <v>1939</v>
      </c>
      <c r="S45" s="15">
        <f aca="true" t="shared" si="21" ref="S45:S51">(D45-C45)/C45*100</f>
        <v>13.973063973063974</v>
      </c>
      <c r="T45" s="15">
        <f aca="true" t="shared" si="22" ref="T45:T51">(E45-D45)/D45*100</f>
        <v>-1.03397341211226</v>
      </c>
      <c r="U45" s="15">
        <f aca="true" t="shared" si="23" ref="U45:U51">(F45-E45)/E45*100</f>
        <v>31.492537313432834</v>
      </c>
      <c r="V45" s="15">
        <f aca="true" t="shared" si="24" ref="V45:V51">(G45-F45)/F45*100</f>
        <v>8.853575482406356</v>
      </c>
      <c r="W45" s="15">
        <f aca="true" t="shared" si="25" ref="W45:W51">(H45-G45)/G45*100</f>
        <v>24.29614181438999</v>
      </c>
      <c r="X45" s="15">
        <f aca="true" t="shared" si="26" ref="X45:X51">(I45-H45)/H45*100</f>
        <v>24.580536912751676</v>
      </c>
      <c r="Y45" s="15">
        <f aca="true" t="shared" si="27" ref="Y45:Y51">(J45-I45)/I45*100</f>
        <v>21.548821548821547</v>
      </c>
      <c r="Z45" s="15">
        <f aca="true" t="shared" si="28" ref="Z45:Z51">(K45-J45)/J45*100</f>
        <v>21.16343490304709</v>
      </c>
      <c r="AA45" s="15">
        <f aca="true" t="shared" si="29" ref="AA45:AA51">(L45-K45)/K45*100</f>
        <v>5.258344764517604</v>
      </c>
      <c r="AB45" s="15">
        <f aca="true" t="shared" si="30" ref="AB45:AB51">(M45-L45)/L45*100</f>
        <v>-5.430060816681147</v>
      </c>
      <c r="AC45" s="15">
        <f aca="true" t="shared" si="31" ref="AC45:AC51">(N45-M45)/M45*100</f>
        <v>-23.518603582912263</v>
      </c>
      <c r="AD45" s="15">
        <f aca="true" t="shared" si="32" ref="AD45:AD51">(O45-N45)/N45*100</f>
        <v>-22.528528528528525</v>
      </c>
      <c r="AE45" s="15">
        <f aca="true" t="shared" si="33" ref="AE45:AE51">(P45-O45)/O45*100</f>
        <v>24.54536685014341</v>
      </c>
      <c r="AF45" s="15">
        <f t="shared" si="19"/>
        <v>9.128934789339496</v>
      </c>
      <c r="AG45" s="15">
        <f t="shared" si="19"/>
        <v>10.599782793206362</v>
      </c>
    </row>
    <row r="46" spans="1:33" ht="15.75">
      <c r="A46" s="62" t="s">
        <v>25</v>
      </c>
      <c r="B46" s="5" t="s">
        <v>101</v>
      </c>
      <c r="C46" s="15">
        <v>896</v>
      </c>
      <c r="D46" s="15">
        <v>746</v>
      </c>
      <c r="E46" s="13">
        <v>571</v>
      </c>
      <c r="F46" s="13">
        <v>801</v>
      </c>
      <c r="G46" s="13">
        <v>978</v>
      </c>
      <c r="H46" s="14">
        <v>1023</v>
      </c>
      <c r="I46" s="14">
        <v>1296</v>
      </c>
      <c r="J46" s="14">
        <v>1358</v>
      </c>
      <c r="K46" s="15">
        <v>934</v>
      </c>
      <c r="L46" s="14">
        <v>1210</v>
      </c>
      <c r="M46" s="14">
        <v>1181</v>
      </c>
      <c r="N46" s="14">
        <v>1018</v>
      </c>
      <c r="O46" s="15">
        <v>926.2</v>
      </c>
      <c r="P46" s="14">
        <v>1332.317761</v>
      </c>
      <c r="Q46" s="47">
        <v>1993.43</v>
      </c>
      <c r="R46" s="40">
        <v>2392</v>
      </c>
      <c r="S46" s="15">
        <f t="shared" si="21"/>
        <v>-16.741071428571427</v>
      </c>
      <c r="T46" s="15">
        <f t="shared" si="22"/>
        <v>-23.458445040214475</v>
      </c>
      <c r="U46" s="15">
        <f t="shared" si="23"/>
        <v>40.280210157618214</v>
      </c>
      <c r="V46" s="15">
        <f t="shared" si="24"/>
        <v>22.09737827715356</v>
      </c>
      <c r="W46" s="15">
        <f t="shared" si="25"/>
        <v>4.601226993865031</v>
      </c>
      <c r="X46" s="15">
        <f t="shared" si="26"/>
        <v>26.68621700879765</v>
      </c>
      <c r="Y46" s="15">
        <f t="shared" si="27"/>
        <v>4.78395061728395</v>
      </c>
      <c r="Z46" s="15">
        <f t="shared" si="28"/>
        <v>-31.22238586156112</v>
      </c>
      <c r="AA46" s="15">
        <f t="shared" si="29"/>
        <v>29.550321199143468</v>
      </c>
      <c r="AB46" s="15">
        <f t="shared" si="30"/>
        <v>-2.396694214876033</v>
      </c>
      <c r="AC46" s="15">
        <f t="shared" si="31"/>
        <v>-13.80186282811177</v>
      </c>
      <c r="AD46" s="15">
        <f t="shared" si="32"/>
        <v>-9.017681728880152</v>
      </c>
      <c r="AE46" s="15">
        <f t="shared" si="33"/>
        <v>43.84773925717987</v>
      </c>
      <c r="AF46" s="15">
        <f t="shared" si="19"/>
        <v>49.621213373586485</v>
      </c>
      <c r="AG46" s="15">
        <f t="shared" si="19"/>
        <v>19.994180884204606</v>
      </c>
    </row>
    <row r="47" spans="1:33" ht="15.75">
      <c r="A47" s="62" t="s">
        <v>26</v>
      </c>
      <c r="B47" s="5" t="s">
        <v>135</v>
      </c>
      <c r="C47" s="15">
        <v>66.8</v>
      </c>
      <c r="D47" s="15">
        <v>62</v>
      </c>
      <c r="E47" s="13">
        <v>50.1</v>
      </c>
      <c r="F47" s="13">
        <v>64.8</v>
      </c>
      <c r="G47" s="15">
        <v>70.1</v>
      </c>
      <c r="H47" s="15">
        <v>68.4</v>
      </c>
      <c r="I47" s="15">
        <v>90.5</v>
      </c>
      <c r="J47" s="15">
        <v>130.2</v>
      </c>
      <c r="K47" s="15">
        <v>163.2</v>
      </c>
      <c r="L47" s="15">
        <v>145.5</v>
      </c>
      <c r="M47" s="15">
        <v>127.8</v>
      </c>
      <c r="N47" s="15">
        <v>98.4</v>
      </c>
      <c r="O47" s="15">
        <v>83.2</v>
      </c>
      <c r="P47" s="15">
        <v>115.824263</v>
      </c>
      <c r="Q47" s="46">
        <v>141.135</v>
      </c>
      <c r="R47" s="39">
        <v>135</v>
      </c>
      <c r="S47" s="15">
        <f t="shared" si="21"/>
        <v>-7.185628742514965</v>
      </c>
      <c r="T47" s="15">
        <f t="shared" si="22"/>
        <v>-19.193548387096772</v>
      </c>
      <c r="U47" s="15">
        <f t="shared" si="23"/>
        <v>29.341317365269454</v>
      </c>
      <c r="V47" s="15">
        <f t="shared" si="24"/>
        <v>8.17901234567901</v>
      </c>
      <c r="W47" s="15">
        <f t="shared" si="25"/>
        <v>-2.4251069900142492</v>
      </c>
      <c r="X47" s="15">
        <f t="shared" si="26"/>
        <v>32.30994152046783</v>
      </c>
      <c r="Y47" s="15">
        <f t="shared" si="27"/>
        <v>43.86740331491711</v>
      </c>
      <c r="Z47" s="15">
        <f t="shared" si="28"/>
        <v>25.34562211981567</v>
      </c>
      <c r="AA47" s="15">
        <f t="shared" si="29"/>
        <v>-10.84558823529411</v>
      </c>
      <c r="AB47" s="15">
        <f t="shared" si="30"/>
        <v>-12.16494845360825</v>
      </c>
      <c r="AC47" s="15">
        <f t="shared" si="31"/>
        <v>-23.004694835680745</v>
      </c>
      <c r="AD47" s="15">
        <f t="shared" si="32"/>
        <v>-15.447154471544716</v>
      </c>
      <c r="AE47" s="15">
        <f t="shared" si="33"/>
        <v>39.21185456730769</v>
      </c>
      <c r="AF47" s="15">
        <f t="shared" si="19"/>
        <v>21.852707148242324</v>
      </c>
      <c r="AG47" s="15">
        <f t="shared" si="19"/>
        <v>-4.346901902433833</v>
      </c>
    </row>
    <row r="48" spans="1:33" ht="15.75">
      <c r="A48" s="62" t="s">
        <v>27</v>
      </c>
      <c r="B48" s="5" t="s">
        <v>102</v>
      </c>
      <c r="C48" s="15">
        <v>132</v>
      </c>
      <c r="D48" s="15">
        <v>147.3</v>
      </c>
      <c r="E48" s="15">
        <v>110.7</v>
      </c>
      <c r="F48" s="15">
        <v>139.1</v>
      </c>
      <c r="G48" s="15">
        <v>128.9</v>
      </c>
      <c r="H48" s="15">
        <v>162.3</v>
      </c>
      <c r="I48" s="15">
        <v>221.5</v>
      </c>
      <c r="J48" s="15">
        <v>272.6</v>
      </c>
      <c r="K48" s="15">
        <v>403.1</v>
      </c>
      <c r="L48" s="15">
        <v>417.3</v>
      </c>
      <c r="M48" s="15">
        <v>347.1</v>
      </c>
      <c r="N48" s="15">
        <v>302.7</v>
      </c>
      <c r="O48" s="15">
        <v>251.6</v>
      </c>
      <c r="P48" s="15">
        <v>388.117531</v>
      </c>
      <c r="Q48" s="46">
        <v>486.814</v>
      </c>
      <c r="R48" s="39">
        <v>494.4</v>
      </c>
      <c r="S48" s="15">
        <f t="shared" si="21"/>
        <v>11.590909090909099</v>
      </c>
      <c r="T48" s="15">
        <f t="shared" si="22"/>
        <v>-24.847250509164972</v>
      </c>
      <c r="U48" s="15">
        <f t="shared" si="23"/>
        <v>25.65492321589882</v>
      </c>
      <c r="V48" s="15">
        <f t="shared" si="24"/>
        <v>-7.3328540618260165</v>
      </c>
      <c r="W48" s="15">
        <f t="shared" si="25"/>
        <v>25.91155934833204</v>
      </c>
      <c r="X48" s="15">
        <f t="shared" si="26"/>
        <v>36.47566235366604</v>
      </c>
      <c r="Y48" s="15">
        <f t="shared" si="27"/>
        <v>23.06997742663658</v>
      </c>
      <c r="Z48" s="15">
        <f t="shared" si="28"/>
        <v>47.87234042553191</v>
      </c>
      <c r="AA48" s="15">
        <f t="shared" si="29"/>
        <v>3.5226990821136166</v>
      </c>
      <c r="AB48" s="15">
        <f t="shared" si="30"/>
        <v>-16.82242990654205</v>
      </c>
      <c r="AC48" s="15">
        <f t="shared" si="31"/>
        <v>-12.791702679343137</v>
      </c>
      <c r="AD48" s="15">
        <f t="shared" si="32"/>
        <v>-16.881400726792204</v>
      </c>
      <c r="AE48" s="15">
        <f t="shared" si="33"/>
        <v>54.25975</v>
      </c>
      <c r="AF48" s="15">
        <f t="shared" si="19"/>
        <v>25.42953129318965</v>
      </c>
      <c r="AG48" s="15">
        <f t="shared" si="19"/>
        <v>1.5582953653756786</v>
      </c>
    </row>
    <row r="49" spans="1:33" ht="15.75">
      <c r="A49" s="62" t="s">
        <v>28</v>
      </c>
      <c r="B49" s="5" t="s">
        <v>103</v>
      </c>
      <c r="C49" s="15">
        <v>915</v>
      </c>
      <c r="D49" s="14">
        <v>1026</v>
      </c>
      <c r="E49" s="15">
        <v>858</v>
      </c>
      <c r="F49" s="14">
        <v>1163</v>
      </c>
      <c r="G49" s="14">
        <v>1363</v>
      </c>
      <c r="H49" s="14">
        <v>1796</v>
      </c>
      <c r="I49" s="14">
        <v>2431</v>
      </c>
      <c r="J49" s="14">
        <v>2713</v>
      </c>
      <c r="K49" s="14">
        <v>3056</v>
      </c>
      <c r="L49" s="14">
        <v>5432</v>
      </c>
      <c r="M49" s="14">
        <v>4240</v>
      </c>
      <c r="N49" s="14">
        <v>3047</v>
      </c>
      <c r="O49" s="14">
        <v>2088.1</v>
      </c>
      <c r="P49" s="14">
        <v>3360.917616</v>
      </c>
      <c r="Q49" s="47">
        <v>4503.238</v>
      </c>
      <c r="R49" s="40">
        <v>4867.9</v>
      </c>
      <c r="S49" s="15">
        <f t="shared" si="21"/>
        <v>12.131147540983607</v>
      </c>
      <c r="T49" s="15">
        <f t="shared" si="22"/>
        <v>-16.374269005847953</v>
      </c>
      <c r="U49" s="15">
        <f t="shared" si="23"/>
        <v>35.54778554778555</v>
      </c>
      <c r="V49" s="15">
        <f t="shared" si="24"/>
        <v>17.196904557179707</v>
      </c>
      <c r="W49" s="15">
        <f t="shared" si="25"/>
        <v>31.76815847395451</v>
      </c>
      <c r="X49" s="15">
        <f t="shared" si="26"/>
        <v>35.356347438752785</v>
      </c>
      <c r="Y49" s="15">
        <f t="shared" si="27"/>
        <v>11.600164541341012</v>
      </c>
      <c r="Z49" s="15">
        <f t="shared" si="28"/>
        <v>12.642830814596387</v>
      </c>
      <c r="AA49" s="15">
        <f t="shared" si="29"/>
        <v>77.74869109947645</v>
      </c>
      <c r="AB49" s="15">
        <f t="shared" si="30"/>
        <v>-21.944035346097202</v>
      </c>
      <c r="AC49" s="15">
        <f t="shared" si="31"/>
        <v>-28.13679245283019</v>
      </c>
      <c r="AD49" s="15">
        <f t="shared" si="32"/>
        <v>-31.47029865441418</v>
      </c>
      <c r="AE49" s="15">
        <f t="shared" si="33"/>
        <v>60.95577874622864</v>
      </c>
      <c r="AF49" s="15">
        <f t="shared" si="19"/>
        <v>33.98834825828114</v>
      </c>
      <c r="AG49" s="15">
        <f t="shared" si="19"/>
        <v>8.097773202304639</v>
      </c>
    </row>
    <row r="50" spans="1:33" ht="15.75">
      <c r="A50" s="62" t="s">
        <v>29</v>
      </c>
      <c r="B50" s="5" t="s">
        <v>104</v>
      </c>
      <c r="C50" s="49">
        <v>567</v>
      </c>
      <c r="D50" s="49">
        <v>646</v>
      </c>
      <c r="E50" s="49">
        <v>747</v>
      </c>
      <c r="F50" s="50">
        <v>1076</v>
      </c>
      <c r="G50" s="50">
        <v>1102</v>
      </c>
      <c r="H50" s="50">
        <v>1569</v>
      </c>
      <c r="I50" s="50">
        <v>1589</v>
      </c>
      <c r="J50" s="50">
        <v>2274</v>
      </c>
      <c r="K50" s="50">
        <v>2788</v>
      </c>
      <c r="L50" s="50">
        <v>2570</v>
      </c>
      <c r="M50" s="50">
        <v>2695</v>
      </c>
      <c r="N50" s="50">
        <v>2104</v>
      </c>
      <c r="O50" s="50">
        <v>1873.6</v>
      </c>
      <c r="P50" s="50">
        <v>2480.38185</v>
      </c>
      <c r="Q50" s="51">
        <v>2821.811</v>
      </c>
      <c r="R50" s="52">
        <v>3241.1</v>
      </c>
      <c r="S50" s="15">
        <f t="shared" si="21"/>
        <v>13.932980599647266</v>
      </c>
      <c r="T50" s="15">
        <f t="shared" si="22"/>
        <v>15.634674922600619</v>
      </c>
      <c r="U50" s="15">
        <f t="shared" si="23"/>
        <v>44.042838018741634</v>
      </c>
      <c r="V50" s="15">
        <f t="shared" si="24"/>
        <v>2.41635687732342</v>
      </c>
      <c r="W50" s="15">
        <f t="shared" si="25"/>
        <v>42.37749546279492</v>
      </c>
      <c r="X50" s="15">
        <f t="shared" si="26"/>
        <v>1.2746972594008923</v>
      </c>
      <c r="Y50" s="15">
        <f t="shared" si="27"/>
        <v>43.10887350534928</v>
      </c>
      <c r="Z50" s="15">
        <f t="shared" si="28"/>
        <v>22.60334212840809</v>
      </c>
      <c r="AA50" s="15">
        <f t="shared" si="29"/>
        <v>-7.819225251076039</v>
      </c>
      <c r="AB50" s="15">
        <f t="shared" si="30"/>
        <v>4.863813229571985</v>
      </c>
      <c r="AC50" s="15">
        <f t="shared" si="31"/>
        <v>-21.929499072356215</v>
      </c>
      <c r="AD50" s="15">
        <f t="shared" si="32"/>
        <v>-10.950570342205328</v>
      </c>
      <c r="AE50" s="15">
        <f t="shared" si="33"/>
        <v>32.38588012382581</v>
      </c>
      <c r="AF50" s="15">
        <f t="shared" si="19"/>
        <v>13.765184985529544</v>
      </c>
      <c r="AG50" s="15">
        <f t="shared" si="19"/>
        <v>14.85886191527355</v>
      </c>
    </row>
    <row r="51" spans="1:33" ht="15.75">
      <c r="A51" s="62" t="s">
        <v>30</v>
      </c>
      <c r="B51" s="5" t="s">
        <v>105</v>
      </c>
      <c r="C51" s="15">
        <v>514</v>
      </c>
      <c r="D51" s="15">
        <v>573</v>
      </c>
      <c r="E51" s="15">
        <v>532</v>
      </c>
      <c r="F51" s="15">
        <v>641</v>
      </c>
      <c r="G51" s="15">
        <v>611</v>
      </c>
      <c r="H51" s="15">
        <v>716.4</v>
      </c>
      <c r="I51" s="15">
        <v>883</v>
      </c>
      <c r="J51" s="14">
        <v>1052</v>
      </c>
      <c r="K51" s="14">
        <v>1208</v>
      </c>
      <c r="L51" s="14">
        <v>1326</v>
      </c>
      <c r="M51" s="14">
        <v>1146</v>
      </c>
      <c r="N51" s="15">
        <v>962</v>
      </c>
      <c r="O51" s="15">
        <v>791.1</v>
      </c>
      <c r="P51" s="14">
        <v>1006.080826</v>
      </c>
      <c r="Q51" s="47">
        <v>1162.443</v>
      </c>
      <c r="R51" s="40">
        <v>1205.6</v>
      </c>
      <c r="S51" s="15">
        <f t="shared" si="21"/>
        <v>11.478599221789883</v>
      </c>
      <c r="T51" s="15">
        <f t="shared" si="22"/>
        <v>-7.155322862129145</v>
      </c>
      <c r="U51" s="15">
        <f t="shared" si="23"/>
        <v>20.48872180451128</v>
      </c>
      <c r="V51" s="15">
        <f t="shared" si="24"/>
        <v>-4.6801872074882995</v>
      </c>
      <c r="W51" s="15">
        <f t="shared" si="25"/>
        <v>17.25040916530278</v>
      </c>
      <c r="X51" s="15">
        <f t="shared" si="26"/>
        <v>23.255164712451148</v>
      </c>
      <c r="Y51" s="15">
        <f t="shared" si="27"/>
        <v>19.13929784824462</v>
      </c>
      <c r="Z51" s="15">
        <f t="shared" si="28"/>
        <v>14.82889733840304</v>
      </c>
      <c r="AA51" s="15">
        <f t="shared" si="29"/>
        <v>9.7682119205298</v>
      </c>
      <c r="AB51" s="15">
        <f t="shared" si="30"/>
        <v>-13.574660633484163</v>
      </c>
      <c r="AC51" s="15">
        <f t="shared" si="31"/>
        <v>-16.05584642233857</v>
      </c>
      <c r="AD51" s="15">
        <f t="shared" si="32"/>
        <v>-17.765072765072762</v>
      </c>
      <c r="AE51" s="15">
        <f t="shared" si="33"/>
        <v>27.174924282644415</v>
      </c>
      <c r="AF51" s="15">
        <f>(Q51-P51)/P51*100</f>
        <v>15.54171095991049</v>
      </c>
      <c r="AG51" s="15">
        <f>(R51-Q51)/Q51*100</f>
        <v>3.7126121452836767</v>
      </c>
    </row>
    <row r="52" spans="1:33" ht="15.75">
      <c r="A52" s="38"/>
      <c r="B52" s="17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47"/>
      <c r="R52" s="40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G52"/>
    </row>
    <row r="53" spans="1:33" ht="15.75">
      <c r="A53" s="62" t="s">
        <v>31</v>
      </c>
      <c r="B53" s="3" t="s">
        <v>106</v>
      </c>
      <c r="C53" s="14">
        <v>1547</v>
      </c>
      <c r="D53" s="14">
        <v>2209</v>
      </c>
      <c r="E53" s="14">
        <v>2814</v>
      </c>
      <c r="F53" s="14">
        <v>5907</v>
      </c>
      <c r="G53" s="14">
        <v>4076</v>
      </c>
      <c r="H53" s="14">
        <v>4818</v>
      </c>
      <c r="I53" s="14">
        <v>6213</v>
      </c>
      <c r="J53" s="14">
        <v>4609</v>
      </c>
      <c r="K53" s="14">
        <v>4259</v>
      </c>
      <c r="L53" s="14">
        <v>6595</v>
      </c>
      <c r="M53" s="14">
        <v>5475</v>
      </c>
      <c r="N53" s="14">
        <v>4314</v>
      </c>
      <c r="O53" s="14">
        <v>3424.3</v>
      </c>
      <c r="P53" s="14">
        <v>4536.122895</v>
      </c>
      <c r="Q53" s="47">
        <v>5479.043</v>
      </c>
      <c r="R53" s="40">
        <v>5741.7</v>
      </c>
      <c r="S53" s="15">
        <f aca="true" t="shared" si="34" ref="S53:AE53">(D53-C53)/C53*100</f>
        <v>42.792501616031025</v>
      </c>
      <c r="T53" s="15">
        <f t="shared" si="34"/>
        <v>27.38795835219556</v>
      </c>
      <c r="U53" s="15">
        <f t="shared" si="34"/>
        <v>109.91471215351811</v>
      </c>
      <c r="V53" s="15">
        <f t="shared" si="34"/>
        <v>-30.997122058574572</v>
      </c>
      <c r="W53" s="15">
        <f t="shared" si="34"/>
        <v>18.20412168792934</v>
      </c>
      <c r="X53" s="15">
        <f t="shared" si="34"/>
        <v>28.953922789539227</v>
      </c>
      <c r="Y53" s="15">
        <f t="shared" si="34"/>
        <v>-25.816835667149522</v>
      </c>
      <c r="Z53" s="15">
        <f t="shared" si="34"/>
        <v>-7.593838142764158</v>
      </c>
      <c r="AA53" s="15">
        <f t="shared" si="34"/>
        <v>54.848555999060814</v>
      </c>
      <c r="AB53" s="15">
        <f t="shared" si="34"/>
        <v>-16.982562547384383</v>
      </c>
      <c r="AC53" s="15">
        <f t="shared" si="34"/>
        <v>-21.205479452054796</v>
      </c>
      <c r="AD53" s="15">
        <f t="shared" si="34"/>
        <v>-20.623551228558178</v>
      </c>
      <c r="AE53" s="15">
        <f t="shared" si="34"/>
        <v>32.468618257746115</v>
      </c>
      <c r="AF53" s="15">
        <f aca="true" t="shared" si="35" ref="AF53:AG55">(Q53-P53)/P53*100</f>
        <v>20.786917083735652</v>
      </c>
      <c r="AG53" s="15">
        <f t="shared" si="35"/>
        <v>4.7938481227469865</v>
      </c>
    </row>
    <row r="54" spans="1:33" ht="15.75">
      <c r="A54" s="62" t="s">
        <v>32</v>
      </c>
      <c r="B54" s="3" t="s">
        <v>107</v>
      </c>
      <c r="C54" s="14">
        <v>2638</v>
      </c>
      <c r="D54" s="14">
        <v>2856</v>
      </c>
      <c r="E54" s="14">
        <v>2225</v>
      </c>
      <c r="F54" s="14">
        <v>2773</v>
      </c>
      <c r="G54" s="14">
        <v>3347</v>
      </c>
      <c r="H54" s="14">
        <v>3348</v>
      </c>
      <c r="I54" s="14">
        <v>2813</v>
      </c>
      <c r="J54" s="14">
        <v>2133</v>
      </c>
      <c r="K54" s="14">
        <v>2224</v>
      </c>
      <c r="L54" s="14">
        <v>3571</v>
      </c>
      <c r="M54" s="14">
        <v>2552</v>
      </c>
      <c r="N54" s="14">
        <v>1789</v>
      </c>
      <c r="O54" s="14">
        <v>1593.2</v>
      </c>
      <c r="P54" s="14">
        <v>2144.374731</v>
      </c>
      <c r="Q54" s="47">
        <v>2460.103</v>
      </c>
      <c r="R54" s="40">
        <v>3053</v>
      </c>
      <c r="S54" s="15">
        <f aca="true" t="shared" si="36" ref="S54:V55">(D54-C54)/C54*100</f>
        <v>8.263836239575435</v>
      </c>
      <c r="T54" s="15">
        <f t="shared" si="36"/>
        <v>-22.093837535014003</v>
      </c>
      <c r="U54" s="15">
        <f t="shared" si="36"/>
        <v>24.629213483146067</v>
      </c>
      <c r="V54" s="15">
        <f t="shared" si="36"/>
        <v>20.699603317706455</v>
      </c>
      <c r="W54" s="12" t="s">
        <v>33</v>
      </c>
      <c r="X54" s="15">
        <f aca="true" t="shared" si="37" ref="X54:AE55">(I54-H54)/H54*100</f>
        <v>-15.97968936678614</v>
      </c>
      <c r="Y54" s="15">
        <f t="shared" si="37"/>
        <v>-24.173480270174192</v>
      </c>
      <c r="Z54" s="15">
        <f t="shared" si="37"/>
        <v>4.26629160806376</v>
      </c>
      <c r="AA54" s="15">
        <f t="shared" si="37"/>
        <v>60.56654676258992</v>
      </c>
      <c r="AB54" s="15">
        <f t="shared" si="37"/>
        <v>-28.535424250910108</v>
      </c>
      <c r="AC54" s="15">
        <f t="shared" si="37"/>
        <v>-29.898119122257054</v>
      </c>
      <c r="AD54" s="15">
        <f t="shared" si="37"/>
        <v>-10.944661822247063</v>
      </c>
      <c r="AE54" s="15">
        <f t="shared" si="37"/>
        <v>34.59545135576197</v>
      </c>
      <c r="AF54" s="15">
        <f t="shared" si="35"/>
        <v>14.723558547659465</v>
      </c>
      <c r="AG54" s="15">
        <f t="shared" si="35"/>
        <v>24.100494979275254</v>
      </c>
    </row>
    <row r="55" spans="1:33" ht="15.75">
      <c r="A55" s="62" t="s">
        <v>34</v>
      </c>
      <c r="B55" s="3" t="s">
        <v>108</v>
      </c>
      <c r="C55" s="14">
        <v>1166</v>
      </c>
      <c r="D55" s="14">
        <v>1431</v>
      </c>
      <c r="E55" s="14">
        <v>1494</v>
      </c>
      <c r="F55" s="14">
        <v>2472</v>
      </c>
      <c r="G55" s="14">
        <v>2604</v>
      </c>
      <c r="H55" s="14">
        <v>2735</v>
      </c>
      <c r="I55" s="14">
        <v>2515</v>
      </c>
      <c r="J55" s="14">
        <v>1733</v>
      </c>
      <c r="K55" s="14">
        <v>1480</v>
      </c>
      <c r="L55" s="14">
        <v>2917</v>
      </c>
      <c r="M55" s="14">
        <v>2081</v>
      </c>
      <c r="N55" s="14">
        <v>1560</v>
      </c>
      <c r="O55" s="14">
        <v>1356.2</v>
      </c>
      <c r="P55" s="14">
        <v>1820.19571</v>
      </c>
      <c r="Q55" s="47">
        <v>2163.08</v>
      </c>
      <c r="R55" s="40">
        <v>2395.8</v>
      </c>
      <c r="S55" s="15">
        <f t="shared" si="36"/>
        <v>22.727272727272727</v>
      </c>
      <c r="T55" s="15">
        <f t="shared" si="36"/>
        <v>4.40251572327044</v>
      </c>
      <c r="U55" s="15">
        <f t="shared" si="36"/>
        <v>65.46184738955823</v>
      </c>
      <c r="V55" s="15">
        <f t="shared" si="36"/>
        <v>5.339805825242718</v>
      </c>
      <c r="W55" s="15">
        <f>(H55-G55)/G55*100</f>
        <v>5.030721966205838</v>
      </c>
      <c r="X55" s="15">
        <f t="shared" si="37"/>
        <v>-8.043875685557587</v>
      </c>
      <c r="Y55" s="15">
        <f t="shared" si="37"/>
        <v>-31.093439363817097</v>
      </c>
      <c r="Z55" s="15">
        <f t="shared" si="37"/>
        <v>-14.598961338718986</v>
      </c>
      <c r="AA55" s="15">
        <f t="shared" si="37"/>
        <v>97.0945945945946</v>
      </c>
      <c r="AB55" s="15">
        <f t="shared" si="37"/>
        <v>-28.659581762084336</v>
      </c>
      <c r="AC55" s="15">
        <f t="shared" si="37"/>
        <v>-25.036040365209033</v>
      </c>
      <c r="AD55" s="15">
        <f t="shared" si="37"/>
        <v>-13.064102564102562</v>
      </c>
      <c r="AE55" s="15">
        <f t="shared" si="37"/>
        <v>34.21292655950449</v>
      </c>
      <c r="AF55" s="15">
        <f t="shared" si="35"/>
        <v>18.83777047249496</v>
      </c>
      <c r="AG55" s="15">
        <f t="shared" si="35"/>
        <v>10.758732917876374</v>
      </c>
    </row>
    <row r="56" spans="1:33" ht="15.75">
      <c r="A56" s="38"/>
      <c r="B56" s="17"/>
      <c r="C56" s="15"/>
      <c r="D56" s="15"/>
      <c r="E56" s="15"/>
      <c r="F56" s="15"/>
      <c r="I56" s="15"/>
      <c r="J56" s="16"/>
      <c r="K56" s="16"/>
      <c r="L56" s="16"/>
      <c r="M56" s="15"/>
      <c r="N56" s="15"/>
      <c r="O56" s="15"/>
      <c r="P56" s="15"/>
      <c r="Q56" s="46"/>
      <c r="R56" s="39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G56"/>
    </row>
    <row r="57" spans="1:33" ht="15.75">
      <c r="A57" s="62" t="s">
        <v>35</v>
      </c>
      <c r="B57" s="5"/>
      <c r="I57" s="15"/>
      <c r="J57" s="16"/>
      <c r="K57" s="16"/>
      <c r="L57" s="16"/>
      <c r="M57" s="15"/>
      <c r="N57" s="15"/>
      <c r="O57" s="15"/>
      <c r="P57" s="15"/>
      <c r="Q57" s="46"/>
      <c r="R57" s="39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G57"/>
    </row>
    <row r="58" spans="1:33" ht="15.75">
      <c r="A58" s="38"/>
      <c r="B58" s="17"/>
      <c r="C58" s="15"/>
      <c r="D58" s="15"/>
      <c r="E58" s="13"/>
      <c r="F58" s="13"/>
      <c r="G58" s="13"/>
      <c r="H58" s="15"/>
      <c r="I58" s="15"/>
      <c r="J58" s="15"/>
      <c r="K58" s="15"/>
      <c r="L58" s="15"/>
      <c r="M58" s="15"/>
      <c r="N58" s="15"/>
      <c r="O58" s="15"/>
      <c r="P58" s="15"/>
      <c r="Q58" s="46"/>
      <c r="R58" s="39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G58"/>
    </row>
    <row r="59" spans="1:33" ht="15.75">
      <c r="A59" s="62" t="s">
        <v>154</v>
      </c>
      <c r="B59" s="5"/>
      <c r="C59">
        <v>168.2</v>
      </c>
      <c r="D59" s="13">
        <v>169.9</v>
      </c>
      <c r="E59" s="13">
        <v>166.9</v>
      </c>
      <c r="F59" s="13">
        <v>294.8</v>
      </c>
      <c r="G59" s="13">
        <v>294.5</v>
      </c>
      <c r="H59" s="15">
        <v>263.7</v>
      </c>
      <c r="I59" s="15">
        <v>273.1</v>
      </c>
      <c r="J59" s="15">
        <v>135.5</v>
      </c>
      <c r="K59" s="15">
        <v>128.4</v>
      </c>
      <c r="L59" s="15">
        <v>212.6</v>
      </c>
      <c r="M59" s="15">
        <v>123.8</v>
      </c>
      <c r="N59" s="15">
        <v>140</v>
      </c>
      <c r="O59" s="15">
        <v>130</v>
      </c>
      <c r="P59" s="15">
        <v>187.885493</v>
      </c>
      <c r="Q59" s="46">
        <v>209.999</v>
      </c>
      <c r="R59" s="39">
        <v>256.4</v>
      </c>
      <c r="S59" s="15">
        <f>(D59-C59)/C59*100</f>
        <v>1.010701545778845</v>
      </c>
      <c r="T59" s="15">
        <f>(E59-D59)/D59*100</f>
        <v>-1.7657445556209534</v>
      </c>
      <c r="U59" s="15">
        <f aca="true" t="shared" si="38" ref="U59:U69">(F59-E59)/E59*100</f>
        <v>76.63271420011984</v>
      </c>
      <c r="V59" s="15">
        <f aca="true" t="shared" si="39" ref="V59:V69">(G59-F59)/F59*100</f>
        <v>-0.10176390773406084</v>
      </c>
      <c r="W59" s="15">
        <f aca="true" t="shared" si="40" ref="W59:W69">(H59-G59)/G59*100</f>
        <v>-10.45840407470289</v>
      </c>
      <c r="X59" s="15">
        <f aca="true" t="shared" si="41" ref="X59:X69">(I59-H59)/H59*100</f>
        <v>3.5646568069776388</v>
      </c>
      <c r="Y59" s="15">
        <f aca="true" t="shared" si="42" ref="Y59:Y69">(J59-I59)/I59*100</f>
        <v>-50.38447455144636</v>
      </c>
      <c r="Z59" s="15">
        <f>(K59-J59)/J59*100</f>
        <v>-5.239852398523981</v>
      </c>
      <c r="AA59" s="15">
        <f aca="true" t="shared" si="43" ref="AA59:AA69">(L59-K59)/K59*100</f>
        <v>65.57632398753893</v>
      </c>
      <c r="AB59" s="15">
        <f aca="true" t="shared" si="44" ref="AB59:AB69">(M59-L59)/L59*100</f>
        <v>-41.76857949200376</v>
      </c>
      <c r="AC59" s="15">
        <f aca="true" t="shared" si="45" ref="AC59:AC69">(N59-M59)/M59*100</f>
        <v>13.085621970920844</v>
      </c>
      <c r="AD59" s="15">
        <f aca="true" t="shared" si="46" ref="AD59:AD69">(O59-N59)/N59*100</f>
        <v>-7.142857142857142</v>
      </c>
      <c r="AE59" s="15">
        <f aca="true" t="shared" si="47" ref="AE59:AG69">(P59-O59)/O59*100</f>
        <v>44.52730230769231</v>
      </c>
      <c r="AF59" s="15">
        <f t="shared" si="47"/>
        <v>11.769672392961175</v>
      </c>
      <c r="AG59" s="15">
        <f t="shared" si="47"/>
        <v>22.09581950390239</v>
      </c>
    </row>
    <row r="60" spans="1:33" ht="15.75">
      <c r="A60" s="62" t="s">
        <v>36</v>
      </c>
      <c r="B60" s="17" t="s">
        <v>109</v>
      </c>
      <c r="C60" s="56" t="s">
        <v>23</v>
      </c>
      <c r="D60" s="56" t="s">
        <v>23</v>
      </c>
      <c r="E60" s="57">
        <v>100</v>
      </c>
      <c r="F60" s="57">
        <v>133.553</v>
      </c>
      <c r="G60" s="57">
        <v>70.583</v>
      </c>
      <c r="H60" s="49">
        <v>54.358</v>
      </c>
      <c r="I60" s="49">
        <v>73.443</v>
      </c>
      <c r="J60" s="49">
        <v>54.053</v>
      </c>
      <c r="K60" s="49">
        <v>30.36</v>
      </c>
      <c r="L60" s="49">
        <v>33.378</v>
      </c>
      <c r="M60" s="49">
        <v>22.634</v>
      </c>
      <c r="N60" s="49">
        <v>16.741</v>
      </c>
      <c r="O60" s="49">
        <v>14.034</v>
      </c>
      <c r="P60" s="49">
        <v>25.414161</v>
      </c>
      <c r="Q60" s="48">
        <v>25.212</v>
      </c>
      <c r="R60" s="42">
        <v>29.2</v>
      </c>
      <c r="S60" s="12" t="s">
        <v>23</v>
      </c>
      <c r="T60" s="12" t="s">
        <v>23</v>
      </c>
      <c r="U60" s="15">
        <f t="shared" si="38"/>
        <v>33.553</v>
      </c>
      <c r="V60" s="15">
        <f t="shared" si="39"/>
        <v>-47.14982067044544</v>
      </c>
      <c r="W60" s="15">
        <f t="shared" si="40"/>
        <v>-22.987121544847913</v>
      </c>
      <c r="X60" s="15">
        <f t="shared" si="41"/>
        <v>35.10982744030318</v>
      </c>
      <c r="Y60" s="15">
        <f t="shared" si="42"/>
        <v>-26.401426956959824</v>
      </c>
      <c r="Z60" s="15">
        <f>(K60-J60)/J60*100</f>
        <v>-43.83290474164246</v>
      </c>
      <c r="AA60" s="15">
        <f t="shared" si="43"/>
        <v>9.940711462450595</v>
      </c>
      <c r="AB60" s="15">
        <f t="shared" si="44"/>
        <v>-32.18886691832944</v>
      </c>
      <c r="AC60" s="15">
        <f t="shared" si="45"/>
        <v>-26.036051957232488</v>
      </c>
      <c r="AD60" s="15">
        <f t="shared" si="46"/>
        <v>-16.169882324831246</v>
      </c>
      <c r="AE60" s="15">
        <f t="shared" si="47"/>
        <v>81.08993159469858</v>
      </c>
      <c r="AF60" s="15">
        <f t="shared" si="47"/>
        <v>-0.7954659608869254</v>
      </c>
      <c r="AG60" s="15">
        <f t="shared" si="47"/>
        <v>15.817864508963982</v>
      </c>
    </row>
    <row r="61" spans="1:33" ht="15.75">
      <c r="A61" s="62" t="s">
        <v>37</v>
      </c>
      <c r="B61" s="5" t="s">
        <v>110</v>
      </c>
      <c r="C61" s="53" t="s">
        <v>23</v>
      </c>
      <c r="D61" s="53" t="s">
        <v>23</v>
      </c>
      <c r="E61" s="13">
        <v>100</v>
      </c>
      <c r="F61" s="13">
        <v>133</v>
      </c>
      <c r="G61" s="13">
        <v>145.1</v>
      </c>
      <c r="H61" s="15">
        <v>98.8</v>
      </c>
      <c r="I61" s="15">
        <v>95.1</v>
      </c>
      <c r="J61" s="15">
        <v>104.2</v>
      </c>
      <c r="K61" s="15">
        <v>80.4</v>
      </c>
      <c r="L61" s="15">
        <v>148.4</v>
      </c>
      <c r="M61" s="15">
        <v>114.5</v>
      </c>
      <c r="N61" s="15">
        <v>90.3</v>
      </c>
      <c r="O61" s="15">
        <v>95.6</v>
      </c>
      <c r="P61" s="15">
        <v>166.350421</v>
      </c>
      <c r="Q61" s="46">
        <v>193.726</v>
      </c>
      <c r="R61" s="39">
        <v>262.3</v>
      </c>
      <c r="S61" s="12" t="s">
        <v>23</v>
      </c>
      <c r="T61" s="12" t="s">
        <v>23</v>
      </c>
      <c r="U61" s="15">
        <f t="shared" si="38"/>
        <v>33</v>
      </c>
      <c r="V61" s="15">
        <f t="shared" si="39"/>
        <v>9.097744360902253</v>
      </c>
      <c r="W61" s="15">
        <f t="shared" si="40"/>
        <v>-31.90902825637491</v>
      </c>
      <c r="X61" s="15">
        <f t="shared" si="41"/>
        <v>-3.7449392712550633</v>
      </c>
      <c r="Y61" s="15">
        <f t="shared" si="42"/>
        <v>9.568874868559421</v>
      </c>
      <c r="Z61" s="15">
        <f>(K61-J61)/J61*100</f>
        <v>-22.84069097888675</v>
      </c>
      <c r="AA61" s="15">
        <f t="shared" si="43"/>
        <v>84.57711442786069</v>
      </c>
      <c r="AB61" s="15">
        <f t="shared" si="44"/>
        <v>-22.843665768194075</v>
      </c>
      <c r="AC61" s="15">
        <f t="shared" si="45"/>
        <v>-21.135371179039304</v>
      </c>
      <c r="AD61" s="15">
        <f t="shared" si="46"/>
        <v>5.869324473975634</v>
      </c>
      <c r="AE61" s="15">
        <f t="shared" si="47"/>
        <v>74.00671652719667</v>
      </c>
      <c r="AF61" s="15">
        <f t="shared" si="47"/>
        <v>16.45657332000379</v>
      </c>
      <c r="AG61" s="15">
        <f t="shared" si="47"/>
        <v>35.397416970360204</v>
      </c>
    </row>
    <row r="62" spans="1:33" ht="15.75">
      <c r="A62" s="62" t="s">
        <v>38</v>
      </c>
      <c r="B62" s="5" t="s">
        <v>111</v>
      </c>
      <c r="C62" s="15">
        <v>610.8</v>
      </c>
      <c r="D62" s="15">
        <v>327.2</v>
      </c>
      <c r="E62" s="13">
        <v>320.3</v>
      </c>
      <c r="F62" s="13">
        <v>647.6</v>
      </c>
      <c r="G62" s="13">
        <v>472.8</v>
      </c>
      <c r="H62" s="15">
        <v>508.2</v>
      </c>
      <c r="I62" s="15">
        <v>637.2</v>
      </c>
      <c r="J62" s="15">
        <v>163</v>
      </c>
      <c r="K62" s="15">
        <v>110.2</v>
      </c>
      <c r="L62" s="15">
        <v>211.6</v>
      </c>
      <c r="M62" s="15">
        <v>78.2</v>
      </c>
      <c r="N62" s="15">
        <v>69.4</v>
      </c>
      <c r="O62" s="15">
        <v>95.8</v>
      </c>
      <c r="P62" s="15">
        <v>162.815466</v>
      </c>
      <c r="Q62" s="46">
        <v>235.339</v>
      </c>
      <c r="R62" s="39">
        <v>264.9</v>
      </c>
      <c r="S62" s="15">
        <f>(D62-C62)/C62*100</f>
        <v>-46.4309102815979</v>
      </c>
      <c r="T62" s="15">
        <f>(E62-D62)/D62*100</f>
        <v>-2.108801955990213</v>
      </c>
      <c r="U62" s="15">
        <f t="shared" si="38"/>
        <v>102.18545113955666</v>
      </c>
      <c r="V62" s="15">
        <f t="shared" si="39"/>
        <v>-26.991970352069178</v>
      </c>
      <c r="W62" s="15">
        <f t="shared" si="40"/>
        <v>7.487309644670045</v>
      </c>
      <c r="X62" s="15">
        <f t="shared" si="41"/>
        <v>25.383707201889035</v>
      </c>
      <c r="Y62" s="15">
        <f t="shared" si="42"/>
        <v>-74.41933458882612</v>
      </c>
      <c r="Z62" s="15">
        <f>(K62-J62)/J62*100</f>
        <v>-32.392638036809814</v>
      </c>
      <c r="AA62" s="15">
        <f t="shared" si="43"/>
        <v>92.01451905626134</v>
      </c>
      <c r="AB62" s="15">
        <f t="shared" si="44"/>
        <v>-63.043478260869556</v>
      </c>
      <c r="AC62" s="15">
        <f t="shared" si="45"/>
        <v>-11.253196930946288</v>
      </c>
      <c r="AD62" s="15">
        <f t="shared" si="46"/>
        <v>38.04034582132563</v>
      </c>
      <c r="AE62" s="15">
        <f t="shared" si="47"/>
        <v>69.95351356993737</v>
      </c>
      <c r="AF62" s="15">
        <f t="shared" si="47"/>
        <v>44.54339368472527</v>
      </c>
      <c r="AG62" s="15">
        <f t="shared" si="47"/>
        <v>12.561028983721345</v>
      </c>
    </row>
    <row r="63" spans="1:33" ht="15.75">
      <c r="A63" s="62" t="s">
        <v>39</v>
      </c>
      <c r="B63" s="5" t="s">
        <v>136</v>
      </c>
      <c r="C63">
        <v>139.4</v>
      </c>
      <c r="D63" s="13">
        <v>115.6</v>
      </c>
      <c r="E63" s="13">
        <v>115.6</v>
      </c>
      <c r="F63" s="13">
        <v>149.2</v>
      </c>
      <c r="G63" s="13">
        <v>182.3</v>
      </c>
      <c r="H63" s="15">
        <v>173.8</v>
      </c>
      <c r="I63" s="15">
        <v>107.1</v>
      </c>
      <c r="J63" s="15">
        <v>35.1</v>
      </c>
      <c r="K63" s="15">
        <v>83.3</v>
      </c>
      <c r="L63" s="15">
        <v>158.4</v>
      </c>
      <c r="M63" s="15">
        <v>78.7</v>
      </c>
      <c r="N63" s="15">
        <v>114.8</v>
      </c>
      <c r="O63" s="15">
        <v>123.4</v>
      </c>
      <c r="P63" s="15">
        <v>163.589142</v>
      </c>
      <c r="Q63" s="46">
        <v>196.24</v>
      </c>
      <c r="R63" s="39">
        <v>302.8</v>
      </c>
      <c r="S63" s="15">
        <f>(D63-C63)/C63*100</f>
        <v>-17.073170731707325</v>
      </c>
      <c r="T63" s="12" t="s">
        <v>33</v>
      </c>
      <c r="U63" s="15">
        <f t="shared" si="38"/>
        <v>29.065743944636672</v>
      </c>
      <c r="V63" s="15">
        <f t="shared" si="39"/>
        <v>22.18498659517428</v>
      </c>
      <c r="W63" s="15">
        <f t="shared" si="40"/>
        <v>-4.6626439934174435</v>
      </c>
      <c r="X63" s="15">
        <f t="shared" si="41"/>
        <v>-38.37744533947066</v>
      </c>
      <c r="Y63" s="15">
        <f t="shared" si="42"/>
        <v>-67.22689075630252</v>
      </c>
      <c r="Z63" s="12" t="s">
        <v>23</v>
      </c>
      <c r="AA63" s="15">
        <f t="shared" si="43"/>
        <v>90.15606242497</v>
      </c>
      <c r="AB63" s="15">
        <f t="shared" si="44"/>
        <v>-50.31565656565656</v>
      </c>
      <c r="AC63" s="15">
        <f t="shared" si="45"/>
        <v>45.87039390088945</v>
      </c>
      <c r="AD63" s="15">
        <f t="shared" si="46"/>
        <v>7.49128919860628</v>
      </c>
      <c r="AE63" s="15">
        <f t="shared" si="47"/>
        <v>32.56818638573744</v>
      </c>
      <c r="AF63" s="15">
        <f t="shared" si="47"/>
        <v>19.95906183064399</v>
      </c>
      <c r="AG63" s="15">
        <f t="shared" si="47"/>
        <v>54.300856094578066</v>
      </c>
    </row>
    <row r="64" spans="1:33" ht="15.75">
      <c r="A64" s="62" t="s">
        <v>40</v>
      </c>
      <c r="B64" s="5" t="s">
        <v>112</v>
      </c>
      <c r="C64" s="15">
        <v>170.4</v>
      </c>
      <c r="D64" s="15">
        <v>175.6</v>
      </c>
      <c r="E64" s="13">
        <v>203.1</v>
      </c>
      <c r="F64" s="13">
        <v>421</v>
      </c>
      <c r="G64" s="13">
        <v>333.8</v>
      </c>
      <c r="H64" s="15">
        <v>347</v>
      </c>
      <c r="I64" s="15">
        <v>432.1</v>
      </c>
      <c r="J64" s="15">
        <v>135</v>
      </c>
      <c r="K64" s="15">
        <v>93.1</v>
      </c>
      <c r="L64" s="15">
        <v>192.9</v>
      </c>
      <c r="M64" s="15">
        <v>160.9</v>
      </c>
      <c r="N64" s="15">
        <v>164.3</v>
      </c>
      <c r="O64" s="15">
        <v>160</v>
      </c>
      <c r="P64" s="15">
        <v>196.946574</v>
      </c>
      <c r="Q64" s="46">
        <v>220.21</v>
      </c>
      <c r="R64" s="39">
        <v>216.9</v>
      </c>
      <c r="S64" s="15">
        <f>(D64-C64)/C64*100</f>
        <v>3.0516431924882563</v>
      </c>
      <c r="T64" s="15">
        <f>(E64-D64)/D64*100</f>
        <v>15.660592255125286</v>
      </c>
      <c r="U64" s="15">
        <f t="shared" si="38"/>
        <v>107.28705071393404</v>
      </c>
      <c r="V64" s="15">
        <f t="shared" si="39"/>
        <v>-20.712589073634202</v>
      </c>
      <c r="W64" s="15">
        <f t="shared" si="40"/>
        <v>3.954463750748948</v>
      </c>
      <c r="X64" s="15">
        <f t="shared" si="41"/>
        <v>24.524495677233435</v>
      </c>
      <c r="Y64" s="15">
        <f t="shared" si="42"/>
        <v>-68.75723212219394</v>
      </c>
      <c r="Z64" s="15">
        <f aca="true" t="shared" si="48" ref="Z64:Z69">(K64-J64)/J64*100</f>
        <v>-31.03703703703704</v>
      </c>
      <c r="AA64" s="15">
        <f t="shared" si="43"/>
        <v>107.19656283566059</v>
      </c>
      <c r="AB64" s="15">
        <f t="shared" si="44"/>
        <v>-16.588906168999483</v>
      </c>
      <c r="AC64" s="15">
        <f t="shared" si="45"/>
        <v>2.1131137352392826</v>
      </c>
      <c r="AD64" s="15">
        <f t="shared" si="46"/>
        <v>-2.6171637248934942</v>
      </c>
      <c r="AE64" s="15">
        <f t="shared" si="47"/>
        <v>23.09160875</v>
      </c>
      <c r="AF64" s="15">
        <f t="shared" si="47"/>
        <v>11.812049089008275</v>
      </c>
      <c r="AG64" s="15">
        <f t="shared" si="47"/>
        <v>-1.5031106670905054</v>
      </c>
    </row>
    <row r="65" spans="1:33" ht="15.75">
      <c r="A65" s="62" t="s">
        <v>41</v>
      </c>
      <c r="B65" s="5" t="s">
        <v>113</v>
      </c>
      <c r="C65" s="53" t="s">
        <v>23</v>
      </c>
      <c r="D65" s="53" t="s">
        <v>23</v>
      </c>
      <c r="E65" s="13">
        <v>100</v>
      </c>
      <c r="F65" s="13">
        <v>161.4</v>
      </c>
      <c r="G65" s="13">
        <v>148.2</v>
      </c>
      <c r="H65" s="15">
        <v>91.5</v>
      </c>
      <c r="I65" s="15">
        <v>73.8</v>
      </c>
      <c r="J65" s="15">
        <v>91.6</v>
      </c>
      <c r="K65" s="15">
        <v>36.1</v>
      </c>
      <c r="L65" s="15">
        <v>51.4</v>
      </c>
      <c r="M65" s="15">
        <v>44.3</v>
      </c>
      <c r="N65" s="15">
        <v>29</v>
      </c>
      <c r="O65" s="15">
        <v>64.4</v>
      </c>
      <c r="P65" s="15">
        <v>84.483213</v>
      </c>
      <c r="Q65" s="46">
        <v>91.757</v>
      </c>
      <c r="R65" s="39">
        <v>143.6</v>
      </c>
      <c r="S65" s="12" t="s">
        <v>23</v>
      </c>
      <c r="T65" s="12" t="s">
        <v>23</v>
      </c>
      <c r="U65" s="15">
        <f t="shared" si="38"/>
        <v>61.40000000000001</v>
      </c>
      <c r="V65" s="15">
        <f t="shared" si="39"/>
        <v>-8.178438661710047</v>
      </c>
      <c r="W65" s="15">
        <f t="shared" si="40"/>
        <v>-38.259109311740886</v>
      </c>
      <c r="X65" s="15">
        <f t="shared" si="41"/>
        <v>-19.344262295081972</v>
      </c>
      <c r="Y65" s="15">
        <f t="shared" si="42"/>
        <v>24.119241192411923</v>
      </c>
      <c r="Z65" s="15">
        <f t="shared" si="48"/>
        <v>-60.58951965065502</v>
      </c>
      <c r="AA65" s="15">
        <f t="shared" si="43"/>
        <v>42.38227146814403</v>
      </c>
      <c r="AB65" s="15">
        <f t="shared" si="44"/>
        <v>-13.81322957198444</v>
      </c>
      <c r="AC65" s="15">
        <f t="shared" si="45"/>
        <v>-34.5372460496614</v>
      </c>
      <c r="AD65" s="15">
        <f t="shared" si="46"/>
        <v>122.0689655172414</v>
      </c>
      <c r="AE65" s="15">
        <f t="shared" si="47"/>
        <v>31.185113354037263</v>
      </c>
      <c r="AF65" s="15">
        <f t="shared" si="47"/>
        <v>8.609742387520226</v>
      </c>
      <c r="AG65" s="15">
        <f t="shared" si="47"/>
        <v>56.50032150135683</v>
      </c>
    </row>
    <row r="66" spans="1:33" ht="15.75">
      <c r="A66" s="62" t="s">
        <v>42</v>
      </c>
      <c r="B66" s="5" t="s">
        <v>114</v>
      </c>
      <c r="C66" s="15">
        <v>94.1</v>
      </c>
      <c r="D66" s="15">
        <v>166.4</v>
      </c>
      <c r="E66" s="13">
        <v>226.5</v>
      </c>
      <c r="F66" s="13">
        <v>521.5</v>
      </c>
      <c r="G66" s="13">
        <v>523.2</v>
      </c>
      <c r="H66" s="15">
        <v>442.5</v>
      </c>
      <c r="I66" s="15">
        <v>509.3</v>
      </c>
      <c r="J66" s="15">
        <v>199.8</v>
      </c>
      <c r="K66" s="15">
        <v>229.6</v>
      </c>
      <c r="L66" s="15">
        <v>247.1</v>
      </c>
      <c r="M66" s="15">
        <v>142.2</v>
      </c>
      <c r="N66" s="15">
        <v>117.8</v>
      </c>
      <c r="O66" s="15">
        <v>81.9</v>
      </c>
      <c r="P66" s="15">
        <v>113.786145</v>
      </c>
      <c r="Q66" s="46">
        <v>141.23</v>
      </c>
      <c r="R66" s="39">
        <v>169.4</v>
      </c>
      <c r="S66" s="15">
        <f>(D66-C66)/C66*100</f>
        <v>76.83315621679067</v>
      </c>
      <c r="T66" s="15">
        <f>(E66-D66)/D66*100</f>
        <v>36.11778846153846</v>
      </c>
      <c r="U66" s="15">
        <f t="shared" si="38"/>
        <v>130.24282560706402</v>
      </c>
      <c r="V66" s="15">
        <f t="shared" si="39"/>
        <v>0.32598274209013334</v>
      </c>
      <c r="W66" s="15">
        <f t="shared" si="40"/>
        <v>-15.42431192660551</v>
      </c>
      <c r="X66" s="15">
        <f t="shared" si="41"/>
        <v>15.096045197740116</v>
      </c>
      <c r="Y66" s="15">
        <f t="shared" si="42"/>
        <v>-60.76968387983507</v>
      </c>
      <c r="Z66" s="15">
        <f t="shared" si="48"/>
        <v>14.914914914914906</v>
      </c>
      <c r="AA66" s="15">
        <f t="shared" si="43"/>
        <v>7.621951219512195</v>
      </c>
      <c r="AB66" s="15">
        <f t="shared" si="44"/>
        <v>-42.452448401456905</v>
      </c>
      <c r="AC66" s="15">
        <f t="shared" si="45"/>
        <v>-17.15893108298171</v>
      </c>
      <c r="AD66" s="15">
        <f t="shared" si="46"/>
        <v>-30.47538200339558</v>
      </c>
      <c r="AE66" s="15">
        <f t="shared" si="47"/>
        <v>38.933021978021976</v>
      </c>
      <c r="AF66" s="15">
        <f t="shared" si="47"/>
        <v>24.118801985953546</v>
      </c>
      <c r="AG66" s="15">
        <f t="shared" si="47"/>
        <v>19.94618707073569</v>
      </c>
    </row>
    <row r="67" spans="1:33" ht="15.75">
      <c r="A67" s="62" t="s">
        <v>43</v>
      </c>
      <c r="B67" s="5" t="s">
        <v>115</v>
      </c>
      <c r="C67" s="53" t="s">
        <v>23</v>
      </c>
      <c r="D67" s="53" t="s">
        <v>23</v>
      </c>
      <c r="E67" s="13">
        <v>100</v>
      </c>
      <c r="F67" s="13">
        <v>163.2</v>
      </c>
      <c r="G67" s="13">
        <v>156.9</v>
      </c>
      <c r="H67" s="15">
        <v>105.6</v>
      </c>
      <c r="I67" s="15">
        <v>88.4</v>
      </c>
      <c r="J67" s="15">
        <v>98.6</v>
      </c>
      <c r="K67" s="15">
        <v>71.7</v>
      </c>
      <c r="L67" s="15">
        <v>64.7</v>
      </c>
      <c r="M67" s="15">
        <v>36.3</v>
      </c>
      <c r="N67" s="15">
        <v>49.4</v>
      </c>
      <c r="O67" s="15">
        <v>64.1</v>
      </c>
      <c r="P67" s="15">
        <v>91.035507</v>
      </c>
      <c r="Q67" s="46">
        <v>98.144</v>
      </c>
      <c r="R67" s="39">
        <v>128.3</v>
      </c>
      <c r="S67" s="12" t="s">
        <v>23</v>
      </c>
      <c r="T67" s="12" t="s">
        <v>23</v>
      </c>
      <c r="U67" s="15">
        <f t="shared" si="38"/>
        <v>63.19999999999999</v>
      </c>
      <c r="V67" s="15">
        <f t="shared" si="39"/>
        <v>-3.8602941176470487</v>
      </c>
      <c r="W67" s="15">
        <f t="shared" si="40"/>
        <v>-32.69598470363289</v>
      </c>
      <c r="X67" s="15">
        <f t="shared" si="41"/>
        <v>-16.28787878787878</v>
      </c>
      <c r="Y67" s="15">
        <f t="shared" si="42"/>
        <v>11.538461538461526</v>
      </c>
      <c r="Z67" s="15">
        <f t="shared" si="48"/>
        <v>-27.28194726166328</v>
      </c>
      <c r="AA67" s="15">
        <f t="shared" si="43"/>
        <v>-9.762900976290096</v>
      </c>
      <c r="AB67" s="15">
        <f t="shared" si="44"/>
        <v>-43.89489953632149</v>
      </c>
      <c r="AC67" s="15">
        <f t="shared" si="45"/>
        <v>36.08815426997246</v>
      </c>
      <c r="AD67" s="15">
        <f t="shared" si="46"/>
        <v>29.757085020242908</v>
      </c>
      <c r="AE67" s="15">
        <f t="shared" si="47"/>
        <v>42.02107176287052</v>
      </c>
      <c r="AF67" s="15">
        <f t="shared" si="47"/>
        <v>7.80848400174232</v>
      </c>
      <c r="AG67" s="15">
        <f t="shared" si="47"/>
        <v>30.726279752200853</v>
      </c>
    </row>
    <row r="68" spans="1:33" ht="15.75">
      <c r="A68" s="62" t="s">
        <v>44</v>
      </c>
      <c r="B68" s="5" t="s">
        <v>116</v>
      </c>
      <c r="C68" s="15">
        <v>177.7</v>
      </c>
      <c r="D68" s="15">
        <v>198.6</v>
      </c>
      <c r="E68" s="15">
        <v>149.7</v>
      </c>
      <c r="F68" s="15">
        <v>272.9</v>
      </c>
      <c r="G68">
        <v>326.7</v>
      </c>
      <c r="H68">
        <v>227.9</v>
      </c>
      <c r="I68" s="15">
        <v>316.6</v>
      </c>
      <c r="J68" s="16">
        <v>294.8</v>
      </c>
      <c r="K68" s="16">
        <v>231.5</v>
      </c>
      <c r="L68" s="14">
        <v>350.8</v>
      </c>
      <c r="M68" s="15">
        <v>191.7</v>
      </c>
      <c r="N68" s="15">
        <v>208.6</v>
      </c>
      <c r="O68" s="15">
        <v>155.6</v>
      </c>
      <c r="P68" s="15">
        <v>217.895326</v>
      </c>
      <c r="Q68" s="46">
        <v>232.137</v>
      </c>
      <c r="R68" s="39">
        <v>239.8</v>
      </c>
      <c r="S68" s="15">
        <f>(D68-C68)/C68*100</f>
        <v>11.761395610579632</v>
      </c>
      <c r="T68" s="15">
        <f>(E68-D68)/D68*100</f>
        <v>-24.62235649546828</v>
      </c>
      <c r="U68" s="15">
        <f t="shared" si="38"/>
        <v>82.29792919171676</v>
      </c>
      <c r="V68" s="15">
        <f t="shared" si="39"/>
        <v>19.71418101868817</v>
      </c>
      <c r="W68" s="15">
        <f t="shared" si="40"/>
        <v>-30.241812059993872</v>
      </c>
      <c r="X68" s="15">
        <f t="shared" si="41"/>
        <v>38.92057920140413</v>
      </c>
      <c r="Y68" s="15">
        <f t="shared" si="42"/>
        <v>-6.885660138976629</v>
      </c>
      <c r="Z68" s="15">
        <f t="shared" si="48"/>
        <v>-21.472184531886025</v>
      </c>
      <c r="AA68" s="15">
        <f t="shared" si="43"/>
        <v>51.53347732181426</v>
      </c>
      <c r="AB68" s="15">
        <f t="shared" si="44"/>
        <v>-45.35347776510833</v>
      </c>
      <c r="AC68" s="15">
        <f t="shared" si="45"/>
        <v>8.815858111632762</v>
      </c>
      <c r="AD68" s="15">
        <f t="shared" si="46"/>
        <v>-25.407478427612656</v>
      </c>
      <c r="AE68" s="15">
        <f t="shared" si="47"/>
        <v>40.035556555269935</v>
      </c>
      <c r="AF68" s="15">
        <f t="shared" si="47"/>
        <v>6.536016288848706</v>
      </c>
      <c r="AG68" s="15">
        <f t="shared" si="47"/>
        <v>3.301067903867118</v>
      </c>
    </row>
    <row r="69" spans="1:33" ht="15.75">
      <c r="A69" s="62" t="s">
        <v>45</v>
      </c>
      <c r="B69" s="5" t="s">
        <v>117</v>
      </c>
      <c r="C69" s="15">
        <v>205</v>
      </c>
      <c r="D69" s="15">
        <v>242</v>
      </c>
      <c r="E69" s="13">
        <v>315.6</v>
      </c>
      <c r="F69" s="13">
        <v>624.3</v>
      </c>
      <c r="G69" s="13">
        <v>554.7</v>
      </c>
      <c r="H69" s="15">
        <v>523.3</v>
      </c>
      <c r="I69" s="15">
        <v>324.7</v>
      </c>
      <c r="J69" s="15">
        <v>72.9</v>
      </c>
      <c r="K69" s="15">
        <v>86.6</v>
      </c>
      <c r="L69" s="15">
        <v>121.7</v>
      </c>
      <c r="M69" s="15">
        <v>56.9</v>
      </c>
      <c r="N69" s="15">
        <v>60.6</v>
      </c>
      <c r="O69" s="15">
        <v>75.4</v>
      </c>
      <c r="P69" s="15">
        <v>176.60681</v>
      </c>
      <c r="Q69" s="46">
        <v>169.467</v>
      </c>
      <c r="R69" s="39">
        <v>177.7</v>
      </c>
      <c r="S69" s="15">
        <f>(D69-C69)/C69*100</f>
        <v>18.048780487804876</v>
      </c>
      <c r="T69" s="15">
        <f>(E69-D69)/D69*100</f>
        <v>30.413223140495877</v>
      </c>
      <c r="U69" s="15">
        <f t="shared" si="38"/>
        <v>97.81368821292773</v>
      </c>
      <c r="V69" s="15">
        <f t="shared" si="39"/>
        <v>-11.148486304661207</v>
      </c>
      <c r="W69" s="15">
        <f t="shared" si="40"/>
        <v>-5.660717504957651</v>
      </c>
      <c r="X69" s="15">
        <f t="shared" si="41"/>
        <v>-37.95146187655264</v>
      </c>
      <c r="Y69" s="15">
        <f t="shared" si="42"/>
        <v>-77.54850631352016</v>
      </c>
      <c r="Z69" s="15">
        <f t="shared" si="48"/>
        <v>18.79286694101507</v>
      </c>
      <c r="AA69" s="15">
        <f t="shared" si="43"/>
        <v>40.53117782909932</v>
      </c>
      <c r="AB69" s="15">
        <f t="shared" si="44"/>
        <v>-53.245686113393596</v>
      </c>
      <c r="AC69" s="15">
        <f t="shared" si="45"/>
        <v>6.502636203866438</v>
      </c>
      <c r="AD69" s="15">
        <f t="shared" si="46"/>
        <v>24.422442244224428</v>
      </c>
      <c r="AE69" s="15">
        <f t="shared" si="47"/>
        <v>134.22653846153844</v>
      </c>
      <c r="AF69" s="15">
        <f t="shared" si="47"/>
        <v>-4.04277162358574</v>
      </c>
      <c r="AG69" s="15">
        <f t="shared" si="47"/>
        <v>4.858172977629848</v>
      </c>
    </row>
    <row r="70" spans="1:33" ht="15.75">
      <c r="A70" s="38"/>
      <c r="B70" s="17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5"/>
      <c r="O70" s="15"/>
      <c r="P70" s="15"/>
      <c r="Q70" s="46"/>
      <c r="R70" s="39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G70"/>
    </row>
    <row r="71" spans="1:33" ht="15.75">
      <c r="A71" s="62" t="s">
        <v>156</v>
      </c>
      <c r="B71" s="5"/>
      <c r="C71" s="15">
        <v>237</v>
      </c>
      <c r="D71" s="15">
        <v>570</v>
      </c>
      <c r="E71" s="13">
        <v>657</v>
      </c>
      <c r="F71" s="13">
        <v>980</v>
      </c>
      <c r="G71" s="13">
        <v>928</v>
      </c>
      <c r="H71" s="15">
        <v>781.8</v>
      </c>
      <c r="I71" s="15">
        <v>928</v>
      </c>
      <c r="J71" s="14">
        <v>1192</v>
      </c>
      <c r="K71" s="15">
        <v>737</v>
      </c>
      <c r="L71" s="14">
        <v>1192</v>
      </c>
      <c r="M71" s="14">
        <v>1002</v>
      </c>
      <c r="N71" s="15">
        <v>876.2</v>
      </c>
      <c r="O71" s="15">
        <v>658.9</v>
      </c>
      <c r="P71" s="14">
        <v>1100.847794</v>
      </c>
      <c r="Q71" s="47">
        <v>1483.584</v>
      </c>
      <c r="R71" s="40">
        <v>2150</v>
      </c>
      <c r="S71" s="15">
        <f aca="true" t="shared" si="49" ref="S71:T74">(D71-C71)/C71*100</f>
        <v>140.50632911392404</v>
      </c>
      <c r="T71" s="15">
        <f t="shared" si="49"/>
        <v>15.263157894736842</v>
      </c>
      <c r="U71" s="15">
        <f aca="true" t="shared" si="50" ref="U71:U76">(F71-E71)/E71*100</f>
        <v>49.16286149162861</v>
      </c>
      <c r="V71" s="15">
        <f aca="true" t="shared" si="51" ref="V71:V76">(G71-F71)/F71*100</f>
        <v>-5.3061224489795915</v>
      </c>
      <c r="W71" s="15">
        <f aca="true" t="shared" si="52" ref="W71:W76">(H71-G71)/G71*100</f>
        <v>-15.75431034482759</v>
      </c>
      <c r="X71" s="15">
        <f aca="true" t="shared" si="53" ref="X71:X76">(I71-H71)/H71*100</f>
        <v>18.700434893834746</v>
      </c>
      <c r="Y71" s="15">
        <f aca="true" t="shared" si="54" ref="Y71:Y76">(J71-I71)/I71*100</f>
        <v>28.448275862068968</v>
      </c>
      <c r="Z71" s="15">
        <f aca="true" t="shared" si="55" ref="Z71:Z76">(K71-J71)/J71*100</f>
        <v>-38.171140939597315</v>
      </c>
      <c r="AA71" s="15">
        <f aca="true" t="shared" si="56" ref="AA71:AA76">(L71-K71)/K71*100</f>
        <v>61.73677069199457</v>
      </c>
      <c r="AB71" s="15">
        <f aca="true" t="shared" si="57" ref="AB71:AB76">(M71-L71)/L71*100</f>
        <v>-15.939597315436242</v>
      </c>
      <c r="AC71" s="15">
        <f aca="true" t="shared" si="58" ref="AC71:AC76">(N71-M71)/M71*100</f>
        <v>-12.554890219560875</v>
      </c>
      <c r="AD71" s="15">
        <f aca="true" t="shared" si="59" ref="AD71:AD76">(O71-N71)/N71*100</f>
        <v>-24.8002739100662</v>
      </c>
      <c r="AE71" s="15">
        <f aca="true" t="shared" si="60" ref="AE71:AG78">(P71-O71)/O71*100</f>
        <v>67.07357626346942</v>
      </c>
      <c r="AF71" s="15">
        <f t="shared" si="60"/>
        <v>34.76740454820769</v>
      </c>
      <c r="AG71" s="15">
        <f t="shared" si="60"/>
        <v>44.91933048617401</v>
      </c>
    </row>
    <row r="72" spans="1:33" ht="15.75">
      <c r="A72" s="62" t="s">
        <v>46</v>
      </c>
      <c r="B72" s="5" t="s">
        <v>118</v>
      </c>
      <c r="C72" s="15">
        <v>318</v>
      </c>
      <c r="D72" s="14">
        <v>1596</v>
      </c>
      <c r="E72" s="15">
        <v>975</v>
      </c>
      <c r="F72" s="14">
        <v>1520</v>
      </c>
      <c r="G72" s="14">
        <v>1140</v>
      </c>
      <c r="H72" s="14">
        <v>1239</v>
      </c>
      <c r="I72" s="14">
        <v>1447</v>
      </c>
      <c r="J72" s="14">
        <v>1764</v>
      </c>
      <c r="K72" s="14">
        <v>1282</v>
      </c>
      <c r="L72" s="14">
        <v>1668</v>
      </c>
      <c r="M72" s="14">
        <v>1233</v>
      </c>
      <c r="N72" s="15">
        <v>959.6</v>
      </c>
      <c r="O72" s="15">
        <v>470.3</v>
      </c>
      <c r="P72" s="15">
        <v>933.593129</v>
      </c>
      <c r="Q72" s="46">
        <v>1162.98</v>
      </c>
      <c r="R72" s="39">
        <v>1857.1</v>
      </c>
      <c r="S72" s="15">
        <f t="shared" si="49"/>
        <v>401.8867924528302</v>
      </c>
      <c r="T72" s="15">
        <f t="shared" si="49"/>
        <v>-38.90977443609023</v>
      </c>
      <c r="U72" s="15">
        <f t="shared" si="50"/>
        <v>55.8974358974359</v>
      </c>
      <c r="V72" s="15">
        <f t="shared" si="51"/>
        <v>-25</v>
      </c>
      <c r="W72" s="15">
        <f t="shared" si="52"/>
        <v>8.68421052631579</v>
      </c>
      <c r="X72" s="15">
        <f t="shared" si="53"/>
        <v>16.78773204196933</v>
      </c>
      <c r="Y72" s="15">
        <f t="shared" si="54"/>
        <v>21.907394609536972</v>
      </c>
      <c r="Z72" s="15">
        <f t="shared" si="55"/>
        <v>-27.32426303854875</v>
      </c>
      <c r="AA72" s="15">
        <f t="shared" si="56"/>
        <v>30.109204368174723</v>
      </c>
      <c r="AB72" s="15">
        <f t="shared" si="57"/>
        <v>-26.07913669064748</v>
      </c>
      <c r="AC72" s="15">
        <f t="shared" si="58"/>
        <v>-22.1735604217356</v>
      </c>
      <c r="AD72" s="15">
        <f t="shared" si="59"/>
        <v>-50.9899958315965</v>
      </c>
      <c r="AE72" s="15">
        <f t="shared" si="60"/>
        <v>98.51012736551137</v>
      </c>
      <c r="AF72" s="15">
        <f t="shared" si="60"/>
        <v>24.570325538460562</v>
      </c>
      <c r="AG72" s="15">
        <f t="shared" si="60"/>
        <v>59.68460334657517</v>
      </c>
    </row>
    <row r="73" spans="1:33" ht="15.75">
      <c r="A73" s="62" t="s">
        <v>47</v>
      </c>
      <c r="B73" s="5" t="s">
        <v>119</v>
      </c>
      <c r="C73" s="15">
        <v>89</v>
      </c>
      <c r="D73" s="15">
        <v>244</v>
      </c>
      <c r="E73" s="13">
        <v>256</v>
      </c>
      <c r="F73" s="13">
        <v>448</v>
      </c>
      <c r="G73" s="13">
        <v>734</v>
      </c>
      <c r="H73" s="15">
        <v>578.1</v>
      </c>
      <c r="I73" s="15">
        <v>798</v>
      </c>
      <c r="J73" s="15">
        <v>984</v>
      </c>
      <c r="K73" s="15">
        <v>551</v>
      </c>
      <c r="L73" s="15">
        <v>952</v>
      </c>
      <c r="M73" s="15">
        <v>869.9</v>
      </c>
      <c r="N73" s="15">
        <v>597.1</v>
      </c>
      <c r="O73" s="15">
        <v>395.4</v>
      </c>
      <c r="P73" s="15">
        <v>801.997521</v>
      </c>
      <c r="Q73" s="46">
        <v>1046.551</v>
      </c>
      <c r="R73" s="39">
        <v>1569.4</v>
      </c>
      <c r="S73" s="15">
        <f t="shared" si="49"/>
        <v>174.1573033707865</v>
      </c>
      <c r="T73" s="15">
        <f t="shared" si="49"/>
        <v>4.918032786885246</v>
      </c>
      <c r="U73" s="15">
        <f t="shared" si="50"/>
        <v>75</v>
      </c>
      <c r="V73" s="15">
        <f t="shared" si="51"/>
        <v>63.83928571428571</v>
      </c>
      <c r="W73" s="15">
        <f t="shared" si="52"/>
        <v>-21.23978201634877</v>
      </c>
      <c r="X73" s="15">
        <f t="shared" si="53"/>
        <v>38.03840166061235</v>
      </c>
      <c r="Y73" s="15">
        <f t="shared" si="54"/>
        <v>23.308270676691727</v>
      </c>
      <c r="Z73" s="15">
        <f t="shared" si="55"/>
        <v>-44.00406504065041</v>
      </c>
      <c r="AA73" s="15">
        <f t="shared" si="56"/>
        <v>72.77676950998185</v>
      </c>
      <c r="AB73" s="15">
        <f t="shared" si="57"/>
        <v>-8.623949579831935</v>
      </c>
      <c r="AC73" s="15">
        <f t="shared" si="58"/>
        <v>-31.359926428325092</v>
      </c>
      <c r="AD73" s="15">
        <f t="shared" si="59"/>
        <v>-33.77993635906884</v>
      </c>
      <c r="AE73" s="15">
        <f t="shared" si="60"/>
        <v>102.83194764795145</v>
      </c>
      <c r="AF73" s="15">
        <f t="shared" si="60"/>
        <v>30.49304674845746</v>
      </c>
      <c r="AG73" s="15">
        <f t="shared" si="60"/>
        <v>49.95924708877066</v>
      </c>
    </row>
    <row r="74" spans="1:33" ht="15.75">
      <c r="A74" s="62" t="s">
        <v>48</v>
      </c>
      <c r="B74" s="5" t="s">
        <v>120</v>
      </c>
      <c r="C74" s="15">
        <v>214</v>
      </c>
      <c r="D74" s="15">
        <v>440</v>
      </c>
      <c r="E74" s="15">
        <v>519</v>
      </c>
      <c r="F74" s="15">
        <v>682</v>
      </c>
      <c r="G74" s="13">
        <v>962</v>
      </c>
      <c r="H74" s="15">
        <v>902.8</v>
      </c>
      <c r="I74" s="15">
        <v>754</v>
      </c>
      <c r="J74" s="15">
        <v>770</v>
      </c>
      <c r="K74" s="15">
        <v>534</v>
      </c>
      <c r="L74" s="15">
        <v>728</v>
      </c>
      <c r="M74" s="15">
        <v>604.7</v>
      </c>
      <c r="N74" s="15">
        <v>568.7</v>
      </c>
      <c r="O74" s="15">
        <v>445.5</v>
      </c>
      <c r="P74" s="15">
        <v>800.632908</v>
      </c>
      <c r="Q74" s="46">
        <v>997.324</v>
      </c>
      <c r="R74" s="39">
        <v>1180.7</v>
      </c>
      <c r="S74" s="15">
        <f t="shared" si="49"/>
        <v>105.60747663551402</v>
      </c>
      <c r="T74" s="15">
        <f t="shared" si="49"/>
        <v>17.954545454545453</v>
      </c>
      <c r="U74" s="15">
        <f t="shared" si="50"/>
        <v>31.406551059730248</v>
      </c>
      <c r="V74" s="15">
        <f t="shared" si="51"/>
        <v>41.05571847507331</v>
      </c>
      <c r="W74" s="15">
        <f t="shared" si="52"/>
        <v>-6.153846153846159</v>
      </c>
      <c r="X74" s="15">
        <f t="shared" si="53"/>
        <v>-16.482055826318117</v>
      </c>
      <c r="Y74" s="15">
        <f t="shared" si="54"/>
        <v>2.122015915119363</v>
      </c>
      <c r="Z74" s="15">
        <f t="shared" si="55"/>
        <v>-30.649350649350648</v>
      </c>
      <c r="AA74" s="15">
        <f t="shared" si="56"/>
        <v>36.329588014981276</v>
      </c>
      <c r="AB74" s="15">
        <f t="shared" si="57"/>
        <v>-16.93681318681318</v>
      </c>
      <c r="AC74" s="15">
        <f t="shared" si="58"/>
        <v>-5.953365305109972</v>
      </c>
      <c r="AD74" s="15">
        <f t="shared" si="59"/>
        <v>-21.663442940038692</v>
      </c>
      <c r="AE74" s="15">
        <f t="shared" si="60"/>
        <v>79.71557979797981</v>
      </c>
      <c r="AF74" s="15">
        <f t="shared" si="60"/>
        <v>24.56695072543782</v>
      </c>
      <c r="AG74" s="15">
        <f t="shared" si="60"/>
        <v>18.386803085055618</v>
      </c>
    </row>
    <row r="75" spans="1:33" ht="15.75">
      <c r="A75" s="62" t="s">
        <v>49</v>
      </c>
      <c r="B75" s="5" t="s">
        <v>121</v>
      </c>
      <c r="C75" s="53" t="s">
        <v>23</v>
      </c>
      <c r="D75" s="53" t="s">
        <v>23</v>
      </c>
      <c r="E75" s="13">
        <v>100</v>
      </c>
      <c r="F75" s="13">
        <v>128.3</v>
      </c>
      <c r="G75" s="13">
        <v>152.6</v>
      </c>
      <c r="H75" s="15">
        <v>110.2</v>
      </c>
      <c r="I75" s="15">
        <v>117.6</v>
      </c>
      <c r="J75" s="15">
        <v>162</v>
      </c>
      <c r="K75" s="15">
        <v>88.6</v>
      </c>
      <c r="L75" s="15">
        <v>71.6</v>
      </c>
      <c r="M75" s="15">
        <v>42.1</v>
      </c>
      <c r="N75" s="15">
        <v>57.7</v>
      </c>
      <c r="O75" s="15">
        <v>68.3</v>
      </c>
      <c r="P75" s="15">
        <v>108.57362</v>
      </c>
      <c r="Q75" s="46">
        <v>245.007</v>
      </c>
      <c r="R75" s="39">
        <v>495.7</v>
      </c>
      <c r="S75" s="12" t="s">
        <v>23</v>
      </c>
      <c r="T75" s="12" t="s">
        <v>23</v>
      </c>
      <c r="U75" s="15">
        <f t="shared" si="50"/>
        <v>28.300000000000015</v>
      </c>
      <c r="V75" s="15">
        <f t="shared" si="51"/>
        <v>18.93998441153545</v>
      </c>
      <c r="W75" s="15">
        <f t="shared" si="52"/>
        <v>-27.785058977719522</v>
      </c>
      <c r="X75" s="15">
        <f t="shared" si="53"/>
        <v>6.715063520871135</v>
      </c>
      <c r="Y75" s="15">
        <f t="shared" si="54"/>
        <v>37.75510204081633</v>
      </c>
      <c r="Z75" s="15">
        <f t="shared" si="55"/>
        <v>-45.308641975308646</v>
      </c>
      <c r="AA75" s="15">
        <f t="shared" si="56"/>
        <v>-19.187358916478555</v>
      </c>
      <c r="AB75" s="15">
        <f t="shared" si="57"/>
        <v>-41.20111731843575</v>
      </c>
      <c r="AC75" s="15">
        <f t="shared" si="58"/>
        <v>37.05463182897862</v>
      </c>
      <c r="AD75" s="15">
        <f t="shared" si="59"/>
        <v>18.370883882149037</v>
      </c>
      <c r="AE75" s="15">
        <f t="shared" si="60"/>
        <v>58.96576866764277</v>
      </c>
      <c r="AF75" s="15">
        <f t="shared" si="60"/>
        <v>125.65978734060815</v>
      </c>
      <c r="AG75" s="15">
        <f t="shared" si="60"/>
        <v>102.32075001938719</v>
      </c>
    </row>
    <row r="76" spans="1:33" ht="15.75">
      <c r="A76" s="62" t="s">
        <v>50</v>
      </c>
      <c r="B76" s="5" t="s">
        <v>122</v>
      </c>
      <c r="C76" s="15">
        <v>424</v>
      </c>
      <c r="D76" s="15">
        <v>932</v>
      </c>
      <c r="E76" s="14">
        <v>1209</v>
      </c>
      <c r="F76" s="14">
        <v>1742</v>
      </c>
      <c r="G76" s="15">
        <v>969</v>
      </c>
      <c r="H76" s="15">
        <v>744.5</v>
      </c>
      <c r="I76" s="15">
        <v>864</v>
      </c>
      <c r="J76" s="14">
        <v>1304</v>
      </c>
      <c r="K76" s="15">
        <v>846</v>
      </c>
      <c r="L76" s="14">
        <v>1525</v>
      </c>
      <c r="M76" s="14">
        <v>1197</v>
      </c>
      <c r="N76" s="14">
        <v>1698</v>
      </c>
      <c r="O76" s="14">
        <v>1442.8</v>
      </c>
      <c r="P76" s="14">
        <v>1873.049298</v>
      </c>
      <c r="Q76" s="47">
        <v>2715.559</v>
      </c>
      <c r="R76" s="40">
        <v>3943.6</v>
      </c>
      <c r="S76" s="15">
        <f>(D76-C76)/C76*100</f>
        <v>119.81132075471699</v>
      </c>
      <c r="T76" s="15">
        <f>(E76-D76)/D76*100</f>
        <v>29.721030042918457</v>
      </c>
      <c r="U76" s="15">
        <f t="shared" si="50"/>
        <v>44.086021505376344</v>
      </c>
      <c r="V76" s="15">
        <f t="shared" si="51"/>
        <v>-44.37428243398392</v>
      </c>
      <c r="W76" s="15">
        <f t="shared" si="52"/>
        <v>-23.168214654282764</v>
      </c>
      <c r="X76" s="15">
        <f t="shared" si="53"/>
        <v>16.05104096709201</v>
      </c>
      <c r="Y76" s="15">
        <f t="shared" si="54"/>
        <v>50.92592592592593</v>
      </c>
      <c r="Z76" s="15">
        <f t="shared" si="55"/>
        <v>-35.12269938650307</v>
      </c>
      <c r="AA76" s="15">
        <f t="shared" si="56"/>
        <v>80.26004728132388</v>
      </c>
      <c r="AB76" s="15">
        <f t="shared" si="57"/>
        <v>-21.508196721311474</v>
      </c>
      <c r="AC76" s="15">
        <f t="shared" si="58"/>
        <v>41.854636591478695</v>
      </c>
      <c r="AD76" s="15">
        <f t="shared" si="59"/>
        <v>-15.029446407538282</v>
      </c>
      <c r="AE76" s="15">
        <f t="shared" si="60"/>
        <v>29.82043928472414</v>
      </c>
      <c r="AF76" s="15">
        <f t="shared" si="60"/>
        <v>44.98064748747475</v>
      </c>
      <c r="AG76" s="15">
        <f t="shared" si="60"/>
        <v>45.22240172281286</v>
      </c>
    </row>
    <row r="77" spans="1:33" ht="15.75">
      <c r="A77" s="62" t="s">
        <v>51</v>
      </c>
      <c r="B77" s="5" t="s">
        <v>123</v>
      </c>
      <c r="C77" s="53" t="s">
        <v>23</v>
      </c>
      <c r="D77" s="53" t="s">
        <v>23</v>
      </c>
      <c r="E77" s="15">
        <v>100</v>
      </c>
      <c r="F77" s="15">
        <v>125.4</v>
      </c>
      <c r="G77" s="13">
        <v>181.3</v>
      </c>
      <c r="H77" s="13">
        <v>221.3</v>
      </c>
      <c r="I77" s="15">
        <v>215.2</v>
      </c>
      <c r="J77" s="15">
        <v>253.3</v>
      </c>
      <c r="K77" s="15">
        <v>146.6</v>
      </c>
      <c r="L77" s="15">
        <v>170.6</v>
      </c>
      <c r="M77" s="15">
        <v>125</v>
      </c>
      <c r="N77" s="15">
        <v>144.1</v>
      </c>
      <c r="O77" s="15">
        <v>182.7</v>
      </c>
      <c r="P77" s="15">
        <v>344.137841</v>
      </c>
      <c r="Q77" s="46">
        <v>343.392</v>
      </c>
      <c r="R77" s="39">
        <v>441.3</v>
      </c>
      <c r="S77" s="12" t="s">
        <v>23</v>
      </c>
      <c r="T77" s="12" t="s">
        <v>23</v>
      </c>
      <c r="U77" s="15">
        <f aca="true" t="shared" si="61" ref="U77:AE77">(F77-E77)/E77*100</f>
        <v>25.400000000000006</v>
      </c>
      <c r="V77" s="15">
        <f t="shared" si="61"/>
        <v>44.577352472089316</v>
      </c>
      <c r="W77" s="15">
        <f t="shared" si="61"/>
        <v>22.062879205736348</v>
      </c>
      <c r="X77" s="15">
        <f t="shared" si="61"/>
        <v>-2.7564392227745245</v>
      </c>
      <c r="Y77" s="15">
        <f t="shared" si="61"/>
        <v>17.70446096654276</v>
      </c>
      <c r="Z77" s="15">
        <f t="shared" si="61"/>
        <v>-42.12396367943151</v>
      </c>
      <c r="AA77" s="15">
        <f t="shared" si="61"/>
        <v>16.371077762619375</v>
      </c>
      <c r="AB77" s="15">
        <f t="shared" si="61"/>
        <v>-26.729191090269634</v>
      </c>
      <c r="AC77" s="15">
        <f t="shared" si="61"/>
        <v>15.279999999999996</v>
      </c>
      <c r="AD77" s="15">
        <f t="shared" si="61"/>
        <v>26.786953504510752</v>
      </c>
      <c r="AE77" s="15">
        <f t="shared" si="61"/>
        <v>88.36225561029009</v>
      </c>
      <c r="AF77" s="15">
        <f t="shared" si="60"/>
        <v>-0.2167274013903006</v>
      </c>
      <c r="AG77" s="15">
        <f t="shared" si="60"/>
        <v>28.512021246854914</v>
      </c>
    </row>
    <row r="78" spans="1:33" ht="15.75">
      <c r="A78" s="62" t="s">
        <v>52</v>
      </c>
      <c r="B78" s="5" t="s">
        <v>124</v>
      </c>
      <c r="C78" s="53" t="s">
        <v>23</v>
      </c>
      <c r="D78" s="53" t="s">
        <v>23</v>
      </c>
      <c r="E78" s="53" t="s">
        <v>23</v>
      </c>
      <c r="F78" s="53" t="s">
        <v>23</v>
      </c>
      <c r="G78" s="53" t="s">
        <v>23</v>
      </c>
      <c r="H78" s="13">
        <v>75.4</v>
      </c>
      <c r="I78" s="15">
        <v>171.7</v>
      </c>
      <c r="J78" s="15">
        <v>218.8</v>
      </c>
      <c r="K78" s="13">
        <v>103.5</v>
      </c>
      <c r="L78" s="15">
        <v>105.3</v>
      </c>
      <c r="M78" s="15">
        <v>106.1</v>
      </c>
      <c r="N78" s="15">
        <v>95.4</v>
      </c>
      <c r="O78" s="15">
        <v>77.7</v>
      </c>
      <c r="P78" s="15">
        <v>103.839775</v>
      </c>
      <c r="Q78" s="46">
        <v>151.033</v>
      </c>
      <c r="R78" s="39">
        <v>107.4</v>
      </c>
      <c r="S78" s="12" t="s">
        <v>23</v>
      </c>
      <c r="T78" s="12" t="s">
        <v>23</v>
      </c>
      <c r="U78" s="12" t="s">
        <v>23</v>
      </c>
      <c r="V78" s="12" t="s">
        <v>23</v>
      </c>
      <c r="W78" s="12" t="s">
        <v>23</v>
      </c>
      <c r="X78" s="15">
        <f aca="true" t="shared" si="62" ref="X78:AE78">(I78-H78)/H78*100</f>
        <v>127.71883289124666</v>
      </c>
      <c r="Y78" s="15">
        <f t="shared" si="62"/>
        <v>27.431566686080387</v>
      </c>
      <c r="Z78" s="15">
        <f t="shared" si="62"/>
        <v>-52.6965265082267</v>
      </c>
      <c r="AA78" s="15">
        <f t="shared" si="62"/>
        <v>1.739130434782606</v>
      </c>
      <c r="AB78" s="15">
        <f t="shared" si="62"/>
        <v>0.7597340930674238</v>
      </c>
      <c r="AC78" s="15">
        <f t="shared" si="62"/>
        <v>-10.084825636192262</v>
      </c>
      <c r="AD78" s="15">
        <f t="shared" si="62"/>
        <v>-18.553459119496857</v>
      </c>
      <c r="AE78" s="15">
        <f t="shared" si="62"/>
        <v>33.64192406692407</v>
      </c>
      <c r="AF78" s="15">
        <f t="shared" si="60"/>
        <v>45.44811947059784</v>
      </c>
      <c r="AG78" s="15">
        <f t="shared" si="60"/>
        <v>-28.889712844212845</v>
      </c>
    </row>
    <row r="79" spans="1:33" ht="15.75">
      <c r="A79" s="38"/>
      <c r="B79" s="17"/>
      <c r="C79" s="15"/>
      <c r="D79" s="15"/>
      <c r="E79" s="13"/>
      <c r="F79" s="13"/>
      <c r="G79" s="13"/>
      <c r="H79" s="15"/>
      <c r="I79" s="15"/>
      <c r="J79" s="15"/>
      <c r="K79" s="15"/>
      <c r="L79" s="15"/>
      <c r="M79" s="15"/>
      <c r="N79" s="15"/>
      <c r="O79" s="15"/>
      <c r="P79" s="15"/>
      <c r="Q79" s="46"/>
      <c r="R79" s="39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G79"/>
    </row>
    <row r="80" spans="1:33" ht="15.75">
      <c r="A80" s="63" t="s">
        <v>155</v>
      </c>
      <c r="B80" s="17"/>
      <c r="C80" s="56" t="s">
        <v>23</v>
      </c>
      <c r="D80" s="56" t="s">
        <v>23</v>
      </c>
      <c r="E80" s="56" t="s">
        <v>23</v>
      </c>
      <c r="F80" s="56" t="s">
        <v>23</v>
      </c>
      <c r="G80" s="56" t="s">
        <v>23</v>
      </c>
      <c r="H80" s="56" t="s">
        <v>23</v>
      </c>
      <c r="I80" s="56" t="s">
        <v>23</v>
      </c>
      <c r="J80" s="56" t="s">
        <v>23</v>
      </c>
      <c r="K80" s="56" t="s">
        <v>23</v>
      </c>
      <c r="L80" s="56" t="s">
        <v>23</v>
      </c>
      <c r="M80" s="49">
        <v>100</v>
      </c>
      <c r="N80" s="49">
        <v>103.485</v>
      </c>
      <c r="O80" s="49">
        <v>108.389</v>
      </c>
      <c r="P80" s="49">
        <v>163.938077</v>
      </c>
      <c r="Q80" s="48">
        <v>222.703</v>
      </c>
      <c r="R80" s="42">
        <v>300.3</v>
      </c>
      <c r="S80" s="12" t="s">
        <v>23</v>
      </c>
      <c r="T80" s="12" t="s">
        <v>23</v>
      </c>
      <c r="U80" s="12" t="s">
        <v>23</v>
      </c>
      <c r="V80" s="12" t="s">
        <v>23</v>
      </c>
      <c r="W80" s="12" t="s">
        <v>23</v>
      </c>
      <c r="X80" s="12" t="s">
        <v>23</v>
      </c>
      <c r="Y80" s="12" t="s">
        <v>23</v>
      </c>
      <c r="Z80" s="12" t="s">
        <v>23</v>
      </c>
      <c r="AA80" s="12" t="s">
        <v>23</v>
      </c>
      <c r="AB80" s="12" t="s">
        <v>23</v>
      </c>
      <c r="AC80" s="15">
        <f aca="true" t="shared" si="63" ref="AC80:AG82">(N80-M80)/M80*100</f>
        <v>3.4849999999999994</v>
      </c>
      <c r="AD80" s="15">
        <f t="shared" si="63"/>
        <v>4.7388510412136995</v>
      </c>
      <c r="AE80" s="15">
        <f t="shared" si="63"/>
        <v>51.24973659688714</v>
      </c>
      <c r="AF80" s="15">
        <f t="shared" si="63"/>
        <v>35.845804754681865</v>
      </c>
      <c r="AG80" s="15">
        <f t="shared" si="63"/>
        <v>34.84326659272664</v>
      </c>
    </row>
    <row r="81" spans="1:33" ht="15.75">
      <c r="A81" s="62" t="s">
        <v>53</v>
      </c>
      <c r="B81" s="5" t="s">
        <v>125</v>
      </c>
      <c r="C81" s="53" t="s">
        <v>23</v>
      </c>
      <c r="D81" s="53" t="s">
        <v>23</v>
      </c>
      <c r="E81" s="53" t="s">
        <v>23</v>
      </c>
      <c r="F81" s="53" t="s">
        <v>23</v>
      </c>
      <c r="G81" s="53" t="s">
        <v>23</v>
      </c>
      <c r="H81" s="53" t="s">
        <v>23</v>
      </c>
      <c r="I81" s="53" t="s">
        <v>23</v>
      </c>
      <c r="J81" s="53" t="s">
        <v>23</v>
      </c>
      <c r="K81" s="15">
        <v>76.3</v>
      </c>
      <c r="L81" s="15">
        <v>79.4</v>
      </c>
      <c r="M81" s="15">
        <v>79.9</v>
      </c>
      <c r="N81" s="15">
        <v>76.6</v>
      </c>
      <c r="O81" s="15">
        <v>107.9</v>
      </c>
      <c r="P81" s="15">
        <v>166.383755</v>
      </c>
      <c r="Q81" s="46">
        <v>293.822</v>
      </c>
      <c r="R81" s="39">
        <v>421.5</v>
      </c>
      <c r="S81" s="12" t="s">
        <v>23</v>
      </c>
      <c r="T81" s="12" t="s">
        <v>23</v>
      </c>
      <c r="U81" s="12" t="s">
        <v>23</v>
      </c>
      <c r="V81" s="12" t="s">
        <v>23</v>
      </c>
      <c r="W81" s="12" t="s">
        <v>23</v>
      </c>
      <c r="X81" s="12" t="s">
        <v>23</v>
      </c>
      <c r="Y81" s="12" t="s">
        <v>23</v>
      </c>
      <c r="Z81" s="12" t="s">
        <v>23</v>
      </c>
      <c r="AA81" s="15">
        <f>(L81-K81)/K81*100</f>
        <v>4.062909567496735</v>
      </c>
      <c r="AB81" s="15">
        <f>(M81-L81)/L81*100</f>
        <v>0.6297229219143576</v>
      </c>
      <c r="AC81" s="15">
        <f t="shared" si="63"/>
        <v>-4.130162703379238</v>
      </c>
      <c r="AD81" s="15">
        <f t="shared" si="63"/>
        <v>40.86161879895563</v>
      </c>
      <c r="AE81" s="15">
        <f t="shared" si="63"/>
        <v>54.20181186283596</v>
      </c>
      <c r="AF81" s="15">
        <f t="shared" si="63"/>
        <v>76.59296125393972</v>
      </c>
      <c r="AG81" s="15">
        <f t="shared" si="63"/>
        <v>43.45420016200284</v>
      </c>
    </row>
    <row r="82" spans="1:33" ht="15.75">
      <c r="A82" s="62" t="s">
        <v>54</v>
      </c>
      <c r="B82" s="17" t="s">
        <v>126</v>
      </c>
      <c r="C82" s="56" t="s">
        <v>23</v>
      </c>
      <c r="D82" s="56" t="s">
        <v>23</v>
      </c>
      <c r="E82" s="56" t="s">
        <v>23</v>
      </c>
      <c r="F82" s="56" t="s">
        <v>23</v>
      </c>
      <c r="G82" s="57">
        <v>100</v>
      </c>
      <c r="H82" s="49">
        <v>111.3</v>
      </c>
      <c r="I82" s="49">
        <v>162.7</v>
      </c>
      <c r="J82" s="49">
        <v>203.6</v>
      </c>
      <c r="K82" s="49">
        <v>139</v>
      </c>
      <c r="L82" s="49">
        <v>250.5</v>
      </c>
      <c r="M82" s="49">
        <v>135.7</v>
      </c>
      <c r="N82" s="49">
        <v>75.9</v>
      </c>
      <c r="O82" s="49">
        <v>71.7</v>
      </c>
      <c r="P82" s="49">
        <v>129.689464</v>
      </c>
      <c r="Q82" s="48">
        <v>283.737</v>
      </c>
      <c r="R82" s="42">
        <v>722.1</v>
      </c>
      <c r="S82" s="12" t="s">
        <v>23</v>
      </c>
      <c r="T82" s="12" t="s">
        <v>23</v>
      </c>
      <c r="U82" s="12" t="s">
        <v>23</v>
      </c>
      <c r="V82" s="12" t="s">
        <v>23</v>
      </c>
      <c r="W82" s="15">
        <f>(H82-G82)/G82*100</f>
        <v>11.299999999999997</v>
      </c>
      <c r="X82" s="15">
        <f>(I82-H82)/H82*100</f>
        <v>46.18149146451033</v>
      </c>
      <c r="Y82" s="15">
        <f>(J82-I82)/I82*100</f>
        <v>25.13829133374309</v>
      </c>
      <c r="Z82" s="15">
        <f>(K82-J82)/J82*100</f>
        <v>-31.72888015717092</v>
      </c>
      <c r="AA82" s="15">
        <f>(L82-K82)/K82*100</f>
        <v>80.2158273381295</v>
      </c>
      <c r="AB82" s="15">
        <f>(M82-L82)/L82*100</f>
        <v>-45.82834331337326</v>
      </c>
      <c r="AC82" s="15">
        <f t="shared" si="63"/>
        <v>-44.06779661016949</v>
      </c>
      <c r="AD82" s="15">
        <f t="shared" si="63"/>
        <v>-5.533596837944668</v>
      </c>
      <c r="AE82" s="15">
        <f t="shared" si="63"/>
        <v>80.87791352859132</v>
      </c>
      <c r="AF82" s="15">
        <f t="shared" si="63"/>
        <v>118.78184337318261</v>
      </c>
      <c r="AG82" s="15">
        <f t="shared" si="63"/>
        <v>154.496241237484</v>
      </c>
    </row>
    <row r="83" spans="1:33" ht="15.75">
      <c r="A83" s="38"/>
      <c r="B83" s="17"/>
      <c r="C83" s="15"/>
      <c r="D83" s="15"/>
      <c r="E83" s="13"/>
      <c r="F83" s="13"/>
      <c r="G83" s="13"/>
      <c r="H83" s="15"/>
      <c r="I83" s="15"/>
      <c r="J83" s="15"/>
      <c r="K83" s="13"/>
      <c r="L83" s="15"/>
      <c r="M83" s="15"/>
      <c r="N83" s="15"/>
      <c r="O83" s="15"/>
      <c r="P83" s="15"/>
      <c r="Q83" s="46"/>
      <c r="R83" s="39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G83"/>
    </row>
    <row r="84" spans="1:33" ht="15.75">
      <c r="A84" s="62" t="s">
        <v>55</v>
      </c>
      <c r="B84" s="5" t="s">
        <v>127</v>
      </c>
      <c r="C84" s="53" t="s">
        <v>23</v>
      </c>
      <c r="D84" s="53" t="s">
        <v>23</v>
      </c>
      <c r="E84" s="53" t="s">
        <v>23</v>
      </c>
      <c r="F84" s="53" t="s">
        <v>23</v>
      </c>
      <c r="G84" s="53" t="s">
        <v>23</v>
      </c>
      <c r="H84" s="53" t="s">
        <v>23</v>
      </c>
      <c r="I84" s="53" t="s">
        <v>23</v>
      </c>
      <c r="J84" s="53" t="s">
        <v>23</v>
      </c>
      <c r="K84" s="13">
        <v>291.4</v>
      </c>
      <c r="L84" s="15">
        <v>322.9</v>
      </c>
      <c r="M84" s="15">
        <v>233.6</v>
      </c>
      <c r="N84" s="15">
        <v>209.1</v>
      </c>
      <c r="O84" s="15">
        <v>269.5</v>
      </c>
      <c r="P84" s="15">
        <v>352.920033</v>
      </c>
      <c r="Q84" s="46">
        <v>661.772</v>
      </c>
      <c r="R84" s="39">
        <v>765</v>
      </c>
      <c r="S84" s="12" t="s">
        <v>23</v>
      </c>
      <c r="T84" s="12" t="s">
        <v>23</v>
      </c>
      <c r="U84" s="12" t="s">
        <v>23</v>
      </c>
      <c r="V84" s="12" t="s">
        <v>23</v>
      </c>
      <c r="W84" s="12" t="s">
        <v>23</v>
      </c>
      <c r="X84" s="12" t="s">
        <v>23</v>
      </c>
      <c r="Y84" s="12" t="s">
        <v>23</v>
      </c>
      <c r="Z84" s="12" t="s">
        <v>23</v>
      </c>
      <c r="AA84" s="15">
        <f aca="true" t="shared" si="64" ref="AA84:AE91">(L84-K84)/K84*100</f>
        <v>10.809883321894304</v>
      </c>
      <c r="AB84" s="15">
        <f t="shared" si="64"/>
        <v>-27.65562093527408</v>
      </c>
      <c r="AC84" s="15">
        <f t="shared" si="64"/>
        <v>-10.488013698630137</v>
      </c>
      <c r="AD84" s="15">
        <f t="shared" si="64"/>
        <v>28.8857006217121</v>
      </c>
      <c r="AE84" s="15">
        <f t="shared" si="64"/>
        <v>30.95363005565862</v>
      </c>
      <c r="AF84" s="15">
        <f aca="true" t="shared" si="65" ref="AF84:AG91">(Q84-P84)/P84*100</f>
        <v>87.51329993216908</v>
      </c>
      <c r="AG84" s="15">
        <f t="shared" si="65"/>
        <v>15.598725845155121</v>
      </c>
    </row>
    <row r="85" spans="1:33" ht="15.75">
      <c r="A85" s="62" t="s">
        <v>56</v>
      </c>
      <c r="B85" s="17" t="s">
        <v>128</v>
      </c>
      <c r="C85" s="56" t="s">
        <v>23</v>
      </c>
      <c r="D85" s="56" t="s">
        <v>23</v>
      </c>
      <c r="E85" s="57">
        <v>100</v>
      </c>
      <c r="F85" s="57">
        <v>113.8</v>
      </c>
      <c r="G85" s="57">
        <v>75.8</v>
      </c>
      <c r="H85" s="49">
        <v>92.4</v>
      </c>
      <c r="I85" s="49">
        <v>88.8</v>
      </c>
      <c r="J85" s="49">
        <v>109.2</v>
      </c>
      <c r="K85" s="49">
        <v>100.5</v>
      </c>
      <c r="L85" s="49">
        <v>157.1</v>
      </c>
      <c r="M85" s="49">
        <v>196</v>
      </c>
      <c r="N85" s="49">
        <v>132.7</v>
      </c>
      <c r="O85" s="49">
        <v>90.8</v>
      </c>
      <c r="P85" s="49">
        <v>141.398671</v>
      </c>
      <c r="Q85" s="48">
        <v>167.369</v>
      </c>
      <c r="R85" s="42">
        <v>209.3</v>
      </c>
      <c r="S85" s="12" t="s">
        <v>23</v>
      </c>
      <c r="T85" s="12" t="s">
        <v>23</v>
      </c>
      <c r="U85" s="15">
        <f aca="true" t="shared" si="66" ref="U85:Z86">(F85-E85)/E85*100</f>
        <v>13.799999999999999</v>
      </c>
      <c r="V85" s="15">
        <f t="shared" si="66"/>
        <v>-33.391915641476274</v>
      </c>
      <c r="W85" s="15">
        <f t="shared" si="66"/>
        <v>21.899736147757267</v>
      </c>
      <c r="X85" s="15">
        <f t="shared" si="66"/>
        <v>-3.896103896103905</v>
      </c>
      <c r="Y85" s="15">
        <f t="shared" si="66"/>
        <v>22.97297297297298</v>
      </c>
      <c r="Z85" s="15">
        <f t="shared" si="66"/>
        <v>-7.967032967032969</v>
      </c>
      <c r="AA85" s="15">
        <f t="shared" si="64"/>
        <v>56.318407960199</v>
      </c>
      <c r="AB85" s="15">
        <f t="shared" si="64"/>
        <v>24.761298535964357</v>
      </c>
      <c r="AC85" s="15">
        <f t="shared" si="64"/>
        <v>-32.29591836734694</v>
      </c>
      <c r="AD85" s="15">
        <f t="shared" si="64"/>
        <v>-31.574981160512433</v>
      </c>
      <c r="AE85" s="15">
        <f t="shared" si="64"/>
        <v>55.725408590308376</v>
      </c>
      <c r="AF85" s="15">
        <f t="shared" si="65"/>
        <v>18.36674193352213</v>
      </c>
      <c r="AG85" s="15">
        <f t="shared" si="65"/>
        <v>25.053026546134593</v>
      </c>
    </row>
    <row r="86" spans="1:33" ht="15.75">
      <c r="A86" s="62" t="s">
        <v>57</v>
      </c>
      <c r="B86" s="5" t="s">
        <v>129</v>
      </c>
      <c r="C86" s="15">
        <v>55.3</v>
      </c>
      <c r="D86" s="15">
        <v>63.3</v>
      </c>
      <c r="E86" s="13">
        <v>85.2</v>
      </c>
      <c r="F86" s="13">
        <v>100.3</v>
      </c>
      <c r="G86" s="13">
        <v>91.2</v>
      </c>
      <c r="H86" s="15">
        <v>96.1</v>
      </c>
      <c r="I86" s="15">
        <v>85.2</v>
      </c>
      <c r="J86" s="15">
        <v>83.7</v>
      </c>
      <c r="K86" s="15">
        <v>71.7</v>
      </c>
      <c r="L86" s="15">
        <v>73.2</v>
      </c>
      <c r="M86" s="15">
        <v>55.1</v>
      </c>
      <c r="N86" s="15">
        <v>71.1</v>
      </c>
      <c r="O86" s="15">
        <v>72.9</v>
      </c>
      <c r="P86" s="15">
        <v>113.373229</v>
      </c>
      <c r="Q86" s="46">
        <v>180.388</v>
      </c>
      <c r="R86" s="39">
        <v>309.8</v>
      </c>
      <c r="S86" s="15">
        <f>(D86-C86)/C86*100</f>
        <v>14.466546112115733</v>
      </c>
      <c r="T86" s="15">
        <f>(E86-D86)/D86*100</f>
        <v>34.597156398104275</v>
      </c>
      <c r="U86" s="15">
        <f t="shared" si="66"/>
        <v>17.723004694835673</v>
      </c>
      <c r="V86" s="15">
        <f t="shared" si="66"/>
        <v>-9.07278165503489</v>
      </c>
      <c r="W86" s="15">
        <f t="shared" si="66"/>
        <v>5.37280701754385</v>
      </c>
      <c r="X86" s="15">
        <f t="shared" si="66"/>
        <v>-11.34235171696149</v>
      </c>
      <c r="Y86" s="15">
        <f t="shared" si="66"/>
        <v>-1.7605633802816902</v>
      </c>
      <c r="Z86" s="15">
        <f t="shared" si="66"/>
        <v>-14.336917562724013</v>
      </c>
      <c r="AA86" s="15">
        <f t="shared" si="64"/>
        <v>2.092050209205021</v>
      </c>
      <c r="AB86" s="15">
        <f t="shared" si="64"/>
        <v>-24.726775956284154</v>
      </c>
      <c r="AC86" s="15">
        <f t="shared" si="64"/>
        <v>29.03811252268601</v>
      </c>
      <c r="AD86" s="15">
        <f t="shared" si="64"/>
        <v>2.5316455696202693</v>
      </c>
      <c r="AE86" s="15">
        <f t="shared" si="64"/>
        <v>55.518832647462254</v>
      </c>
      <c r="AF86" s="15">
        <f t="shared" si="65"/>
        <v>59.10987240206417</v>
      </c>
      <c r="AG86" s="15">
        <f t="shared" si="65"/>
        <v>71.74091402975807</v>
      </c>
    </row>
    <row r="87" spans="1:33" ht="15.75">
      <c r="A87" s="62" t="s">
        <v>58</v>
      </c>
      <c r="B87" s="17" t="s">
        <v>130</v>
      </c>
      <c r="C87" s="56" t="s">
        <v>23</v>
      </c>
      <c r="D87" s="56" t="s">
        <v>23</v>
      </c>
      <c r="E87" s="56" t="s">
        <v>23</v>
      </c>
      <c r="F87" s="56" t="s">
        <v>23</v>
      </c>
      <c r="G87" s="57">
        <v>100</v>
      </c>
      <c r="H87" s="49">
        <v>119.2</v>
      </c>
      <c r="I87" s="49">
        <v>158.2</v>
      </c>
      <c r="J87" s="49">
        <v>209.7</v>
      </c>
      <c r="K87" s="49">
        <v>256.4</v>
      </c>
      <c r="L87" s="49">
        <v>220.6</v>
      </c>
      <c r="M87" s="49">
        <v>168</v>
      </c>
      <c r="N87" s="49">
        <v>139.4</v>
      </c>
      <c r="O87" s="49">
        <v>121.7</v>
      </c>
      <c r="P87" s="49">
        <v>174.048959</v>
      </c>
      <c r="Q87" s="48">
        <v>204.715</v>
      </c>
      <c r="R87" s="42">
        <v>222.5</v>
      </c>
      <c r="S87" s="12" t="s">
        <v>23</v>
      </c>
      <c r="T87" s="12" t="s">
        <v>23</v>
      </c>
      <c r="U87" s="12" t="s">
        <v>23</v>
      </c>
      <c r="V87" s="12" t="s">
        <v>23</v>
      </c>
      <c r="W87" s="15">
        <f>(H87-G87)/G87*100</f>
        <v>19.200000000000003</v>
      </c>
      <c r="X87" s="15">
        <f>(I87-H87)/H87*100</f>
        <v>32.71812080536912</v>
      </c>
      <c r="Y87" s="15">
        <f>(J87-I87)/I87*100</f>
        <v>32.55372945638433</v>
      </c>
      <c r="Z87" s="15">
        <f>(K87-J87)/J87*100</f>
        <v>22.26990939437291</v>
      </c>
      <c r="AA87" s="15">
        <f t="shared" si="64"/>
        <v>-13.962558502340089</v>
      </c>
      <c r="AB87" s="15">
        <f t="shared" si="64"/>
        <v>-23.84406165004533</v>
      </c>
      <c r="AC87" s="15">
        <f t="shared" si="64"/>
        <v>-17.023809523809522</v>
      </c>
      <c r="AD87" s="15">
        <f t="shared" si="64"/>
        <v>-12.697274031563847</v>
      </c>
      <c r="AE87" s="15">
        <f t="shared" si="64"/>
        <v>43.01475677896466</v>
      </c>
      <c r="AF87" s="15">
        <f t="shared" si="65"/>
        <v>17.619203916065942</v>
      </c>
      <c r="AG87" s="15">
        <f t="shared" si="65"/>
        <v>8.68768776103363</v>
      </c>
    </row>
    <row r="88" spans="1:33" ht="15.75">
      <c r="A88" s="62" t="s">
        <v>59</v>
      </c>
      <c r="B88" s="5" t="s">
        <v>131</v>
      </c>
      <c r="C88" s="53" t="s">
        <v>23</v>
      </c>
      <c r="D88" s="53" t="s">
        <v>23</v>
      </c>
      <c r="E88" s="53" t="s">
        <v>23</v>
      </c>
      <c r="F88" s="53" t="s">
        <v>23</v>
      </c>
      <c r="G88" s="53" t="s">
        <v>23</v>
      </c>
      <c r="H88" s="53" t="s">
        <v>23</v>
      </c>
      <c r="I88" s="53" t="s">
        <v>23</v>
      </c>
      <c r="J88" s="53" t="s">
        <v>23</v>
      </c>
      <c r="K88" s="15">
        <v>400.7</v>
      </c>
      <c r="L88" s="15">
        <v>523</v>
      </c>
      <c r="M88" s="15">
        <v>499</v>
      </c>
      <c r="N88" s="15">
        <v>355.8</v>
      </c>
      <c r="O88" s="15">
        <v>354</v>
      </c>
      <c r="P88" s="15">
        <v>471.069601</v>
      </c>
      <c r="Q88" s="46">
        <v>747.075</v>
      </c>
      <c r="R88" s="39">
        <v>903.9</v>
      </c>
      <c r="S88" s="12" t="s">
        <v>23</v>
      </c>
      <c r="T88" s="12" t="s">
        <v>23</v>
      </c>
      <c r="U88" s="12" t="s">
        <v>23</v>
      </c>
      <c r="V88" s="12" t="s">
        <v>23</v>
      </c>
      <c r="W88" s="12" t="s">
        <v>23</v>
      </c>
      <c r="X88" s="12" t="s">
        <v>23</v>
      </c>
      <c r="Y88" s="12" t="s">
        <v>23</v>
      </c>
      <c r="Z88" s="12" t="s">
        <v>23</v>
      </c>
      <c r="AA88" s="15">
        <f t="shared" si="64"/>
        <v>30.521587222360875</v>
      </c>
      <c r="AB88" s="15">
        <f t="shared" si="64"/>
        <v>-4.588910133843212</v>
      </c>
      <c r="AC88" s="15">
        <f t="shared" si="64"/>
        <v>-28.697394789579157</v>
      </c>
      <c r="AD88" s="15">
        <f t="shared" si="64"/>
        <v>-0.5059021922428363</v>
      </c>
      <c r="AE88" s="15">
        <f t="shared" si="64"/>
        <v>33.070508757062136</v>
      </c>
      <c r="AF88" s="15">
        <f t="shared" si="65"/>
        <v>58.591214209978304</v>
      </c>
      <c r="AG88" s="15">
        <f t="shared" si="65"/>
        <v>20.991868286316624</v>
      </c>
    </row>
    <row r="89" spans="1:33" ht="15.75">
      <c r="A89" s="62" t="s">
        <v>60</v>
      </c>
      <c r="B89" s="5" t="s">
        <v>132</v>
      </c>
      <c r="C89" s="53" t="s">
        <v>23</v>
      </c>
      <c r="D89" s="53" t="s">
        <v>23</v>
      </c>
      <c r="E89" s="53" t="s">
        <v>23</v>
      </c>
      <c r="F89" s="53" t="s">
        <v>23</v>
      </c>
      <c r="G89" s="53" t="s">
        <v>23</v>
      </c>
      <c r="H89" s="53" t="s">
        <v>23</v>
      </c>
      <c r="I89" s="53" t="s">
        <v>23</v>
      </c>
      <c r="J89" s="53" t="s">
        <v>23</v>
      </c>
      <c r="K89" s="15">
        <v>64.4</v>
      </c>
      <c r="L89" s="15">
        <v>223</v>
      </c>
      <c r="M89" s="15">
        <v>155.2</v>
      </c>
      <c r="N89" s="15">
        <v>237.8</v>
      </c>
      <c r="O89" s="15">
        <v>270.7</v>
      </c>
      <c r="P89" s="15">
        <v>461.107307</v>
      </c>
      <c r="Q89" s="46">
        <v>479.901</v>
      </c>
      <c r="R89" s="39">
        <v>813.4</v>
      </c>
      <c r="S89" s="12" t="s">
        <v>23</v>
      </c>
      <c r="T89" s="12" t="s">
        <v>23</v>
      </c>
      <c r="U89" s="12" t="s">
        <v>23</v>
      </c>
      <c r="V89" s="12" t="s">
        <v>23</v>
      </c>
      <c r="W89" s="12" t="s">
        <v>23</v>
      </c>
      <c r="X89" s="12" t="s">
        <v>23</v>
      </c>
      <c r="Y89" s="12" t="s">
        <v>23</v>
      </c>
      <c r="Z89" s="12" t="s">
        <v>23</v>
      </c>
      <c r="AA89" s="15">
        <f t="shared" si="64"/>
        <v>246.2732919254658</v>
      </c>
      <c r="AB89" s="15">
        <f t="shared" si="64"/>
        <v>-30.403587443946194</v>
      </c>
      <c r="AC89" s="15">
        <f t="shared" si="64"/>
        <v>53.2216494845361</v>
      </c>
      <c r="AD89" s="15">
        <f t="shared" si="64"/>
        <v>13.83515559293523</v>
      </c>
      <c r="AE89" s="15">
        <f t="shared" si="64"/>
        <v>70.33886479497599</v>
      </c>
      <c r="AF89" s="15">
        <f t="shared" si="65"/>
        <v>4.0757742752491275</v>
      </c>
      <c r="AG89" s="15">
        <f t="shared" si="65"/>
        <v>69.49329132466903</v>
      </c>
    </row>
    <row r="90" spans="1:33" ht="15.75">
      <c r="A90" s="62" t="s">
        <v>61</v>
      </c>
      <c r="B90" s="5" t="s">
        <v>133</v>
      </c>
      <c r="C90" s="56" t="s">
        <v>23</v>
      </c>
      <c r="D90" s="56" t="s">
        <v>23</v>
      </c>
      <c r="E90" s="56" t="s">
        <v>23</v>
      </c>
      <c r="F90" s="56" t="s">
        <v>23</v>
      </c>
      <c r="G90" s="56" t="s">
        <v>23</v>
      </c>
      <c r="H90" s="56" t="s">
        <v>23</v>
      </c>
      <c r="I90" s="56" t="s">
        <v>23</v>
      </c>
      <c r="J90" s="56" t="s">
        <v>23</v>
      </c>
      <c r="K90" s="49">
        <v>127.8</v>
      </c>
      <c r="L90" s="49">
        <v>196</v>
      </c>
      <c r="M90" s="49">
        <v>157.6</v>
      </c>
      <c r="N90" s="49">
        <v>125.6</v>
      </c>
      <c r="O90" s="49">
        <v>154.9</v>
      </c>
      <c r="P90" s="49">
        <v>216.618311</v>
      </c>
      <c r="Q90" s="48">
        <v>304.708</v>
      </c>
      <c r="R90" s="42">
        <v>377.9</v>
      </c>
      <c r="S90" s="12" t="s">
        <v>23</v>
      </c>
      <c r="T90" s="12" t="s">
        <v>23</v>
      </c>
      <c r="U90" s="12" t="s">
        <v>23</v>
      </c>
      <c r="V90" s="12" t="s">
        <v>23</v>
      </c>
      <c r="W90" s="12" t="s">
        <v>23</v>
      </c>
      <c r="X90" s="12" t="s">
        <v>23</v>
      </c>
      <c r="Y90" s="12" t="s">
        <v>23</v>
      </c>
      <c r="Z90" s="12" t="s">
        <v>23</v>
      </c>
      <c r="AA90" s="15">
        <f t="shared" si="64"/>
        <v>53.36463223787168</v>
      </c>
      <c r="AB90" s="15">
        <f t="shared" si="64"/>
        <v>-19.591836734693878</v>
      </c>
      <c r="AC90" s="15">
        <f t="shared" si="64"/>
        <v>-20.304568527918782</v>
      </c>
      <c r="AD90" s="15">
        <f t="shared" si="64"/>
        <v>23.32802547770702</v>
      </c>
      <c r="AE90" s="15">
        <f t="shared" si="64"/>
        <v>39.84397094899935</v>
      </c>
      <c r="AF90" s="15">
        <f t="shared" si="65"/>
        <v>40.665855344057235</v>
      </c>
      <c r="AG90" s="15">
        <f t="shared" si="65"/>
        <v>24.020373603581117</v>
      </c>
    </row>
    <row r="91" spans="1:33" ht="15.75">
      <c r="A91" s="64" t="s">
        <v>62</v>
      </c>
      <c r="B91" s="31" t="s">
        <v>134</v>
      </c>
      <c r="C91" s="32">
        <v>195.2</v>
      </c>
      <c r="D91" s="32">
        <v>149.7</v>
      </c>
      <c r="E91" s="33">
        <v>75.1</v>
      </c>
      <c r="F91" s="33">
        <v>231</v>
      </c>
      <c r="G91" s="33">
        <v>109.6</v>
      </c>
      <c r="H91" s="32">
        <v>103.1</v>
      </c>
      <c r="I91" s="32">
        <v>136</v>
      </c>
      <c r="J91" s="32">
        <v>287.5</v>
      </c>
      <c r="K91" s="32">
        <v>133.6</v>
      </c>
      <c r="L91" s="32">
        <v>460</v>
      </c>
      <c r="M91" s="32">
        <v>247.7</v>
      </c>
      <c r="N91" s="32">
        <v>164.1</v>
      </c>
      <c r="O91" s="32">
        <v>104.2</v>
      </c>
      <c r="P91" s="32">
        <v>231.80055</v>
      </c>
      <c r="Q91" s="32">
        <v>320.958</v>
      </c>
      <c r="R91" s="41">
        <v>486.6</v>
      </c>
      <c r="S91" s="32">
        <f aca="true" t="shared" si="67" ref="S91:Z91">(D91-C91)/C91*100</f>
        <v>-23.309426229508198</v>
      </c>
      <c r="T91" s="32">
        <f t="shared" si="67"/>
        <v>-49.83299933199733</v>
      </c>
      <c r="U91" s="32">
        <f t="shared" si="67"/>
        <v>207.589880159787</v>
      </c>
      <c r="V91" s="32">
        <f t="shared" si="67"/>
        <v>-52.55411255411255</v>
      </c>
      <c r="W91" s="32">
        <f t="shared" si="67"/>
        <v>-5.93065693430657</v>
      </c>
      <c r="X91" s="32">
        <f t="shared" si="67"/>
        <v>31.91076624636276</v>
      </c>
      <c r="Y91" s="32">
        <f t="shared" si="67"/>
        <v>111.39705882352942</v>
      </c>
      <c r="Z91" s="32">
        <f t="shared" si="67"/>
        <v>-53.530434782608694</v>
      </c>
      <c r="AA91" s="32">
        <f t="shared" si="64"/>
        <v>244.31137724550896</v>
      </c>
      <c r="AB91" s="32">
        <f t="shared" si="64"/>
        <v>-46.152173913043484</v>
      </c>
      <c r="AC91" s="32">
        <f t="shared" si="64"/>
        <v>-33.75050464271296</v>
      </c>
      <c r="AD91" s="32">
        <f t="shared" si="64"/>
        <v>-36.50213284582571</v>
      </c>
      <c r="AE91" s="32">
        <f t="shared" si="64"/>
        <v>122.45734165067176</v>
      </c>
      <c r="AF91" s="32">
        <f t="shared" si="65"/>
        <v>38.463001921263796</v>
      </c>
      <c r="AG91" s="32">
        <f t="shared" si="65"/>
        <v>51.60862168881909</v>
      </c>
    </row>
    <row r="92" spans="1:31" ht="15.75">
      <c r="A92" s="11"/>
      <c r="B92" s="11"/>
      <c r="C92" s="11"/>
      <c r="D92" s="11"/>
      <c r="E92" s="11"/>
      <c r="F92" s="11"/>
      <c r="G92" s="11"/>
      <c r="H92" s="11"/>
      <c r="I92" s="11"/>
      <c r="J92" s="10"/>
      <c r="K92" s="10"/>
      <c r="L92" s="8"/>
      <c r="M92" s="9"/>
      <c r="N92" s="9"/>
      <c r="O92" s="9"/>
      <c r="P92" s="9"/>
      <c r="Q92" s="9"/>
      <c r="R92" s="9"/>
      <c r="S92" s="11"/>
      <c r="T92" s="11"/>
      <c r="U92" s="11"/>
      <c r="V92" s="11"/>
      <c r="W92" s="11"/>
      <c r="X92" s="11"/>
      <c r="Y92" s="11"/>
      <c r="Z92" s="6"/>
      <c r="AA92" s="6"/>
      <c r="AB92" s="8"/>
      <c r="AC92" s="7"/>
      <c r="AD92" s="7"/>
      <c r="AE92" s="7"/>
    </row>
    <row r="93" spans="1:27" ht="15.75">
      <c r="A93" s="29" t="s">
        <v>137</v>
      </c>
      <c r="B93" s="5"/>
      <c r="J93" s="16"/>
      <c r="K93" s="16"/>
      <c r="L93" s="14"/>
      <c r="M93" s="14"/>
      <c r="N93" s="14"/>
      <c r="O93" s="14"/>
      <c r="P93" s="14"/>
      <c r="Q93" s="14"/>
      <c r="R93" s="14"/>
      <c r="Z93" s="13"/>
      <c r="AA93" s="13"/>
    </row>
    <row r="94" spans="1:27" ht="15.75">
      <c r="A94" s="5" t="s">
        <v>63</v>
      </c>
      <c r="B94" s="5"/>
      <c r="J94" s="16"/>
      <c r="K94" s="16"/>
      <c r="L94" s="14"/>
      <c r="M94" s="14"/>
      <c r="N94" s="14"/>
      <c r="O94" s="14"/>
      <c r="P94" s="14"/>
      <c r="Q94" s="14"/>
      <c r="R94" s="14"/>
      <c r="Z94" s="13"/>
      <c r="AA94" s="13"/>
    </row>
    <row r="95" spans="1:27" ht="15.75">
      <c r="A95" s="5" t="s">
        <v>64</v>
      </c>
      <c r="B95" s="17"/>
      <c r="J95" s="16"/>
      <c r="K95" s="16"/>
      <c r="L95" s="14"/>
      <c r="M95" s="14"/>
      <c r="N95" s="14"/>
      <c r="O95" s="14"/>
      <c r="P95" s="14"/>
      <c r="Q95" s="14"/>
      <c r="R95" s="14"/>
      <c r="Z95" s="13"/>
      <c r="AA95" s="13"/>
    </row>
    <row r="96" spans="1:27" ht="15.75">
      <c r="A96" s="5"/>
      <c r="B96" s="17"/>
      <c r="J96" s="16"/>
      <c r="K96" s="16"/>
      <c r="L96" s="14"/>
      <c r="M96" s="14"/>
      <c r="N96" s="14"/>
      <c r="O96" s="14"/>
      <c r="P96" s="14"/>
      <c r="Q96" s="14"/>
      <c r="R96" s="14"/>
      <c r="Z96" s="13"/>
      <c r="AA96" s="13"/>
    </row>
    <row r="97" spans="1:27" ht="15.75">
      <c r="A97" s="5" t="s">
        <v>138</v>
      </c>
      <c r="B97" s="17"/>
      <c r="J97" s="16"/>
      <c r="K97" s="16"/>
      <c r="L97" s="14"/>
      <c r="M97" s="14"/>
      <c r="N97" s="14"/>
      <c r="O97" s="14"/>
      <c r="P97" s="14"/>
      <c r="Q97" s="14"/>
      <c r="R97" s="14"/>
      <c r="Z97" s="13"/>
      <c r="AA97" s="13"/>
    </row>
    <row r="98" spans="1:27" ht="15.75">
      <c r="A98" s="5" t="s">
        <v>65</v>
      </c>
      <c r="B98" s="5"/>
      <c r="J98" s="16"/>
      <c r="K98" s="16"/>
      <c r="L98" s="14"/>
      <c r="M98" s="14"/>
      <c r="N98" s="14"/>
      <c r="O98" s="14"/>
      <c r="P98" s="14"/>
      <c r="Q98" s="14"/>
      <c r="R98" s="14"/>
      <c r="Z98" s="13"/>
      <c r="AA98" s="13"/>
    </row>
    <row r="99" spans="1:27" ht="15.75">
      <c r="A99" s="5" t="s">
        <v>66</v>
      </c>
      <c r="B99" s="5"/>
      <c r="J99" s="16"/>
      <c r="K99" s="16"/>
      <c r="L99" s="16"/>
      <c r="M99" s="16"/>
      <c r="N99" s="16"/>
      <c r="O99" s="16"/>
      <c r="P99" s="16"/>
      <c r="Q99" s="16"/>
      <c r="R99" s="16"/>
      <c r="Z99" s="13"/>
      <c r="AA99" s="13"/>
    </row>
    <row r="100" spans="1:27" ht="15.75">
      <c r="A100" s="5" t="s">
        <v>67</v>
      </c>
      <c r="B100" s="5"/>
      <c r="J100" s="16"/>
      <c r="K100" s="16"/>
      <c r="L100" s="16"/>
      <c r="M100" s="16"/>
      <c r="N100" s="16"/>
      <c r="O100" s="16"/>
      <c r="P100" s="16"/>
      <c r="Q100" s="16"/>
      <c r="R100" s="16"/>
      <c r="Z100" s="13"/>
      <c r="AA100" s="13"/>
    </row>
    <row r="101" spans="1:27" ht="15.75">
      <c r="A101" s="5" t="s">
        <v>162</v>
      </c>
      <c r="B101" s="5"/>
      <c r="J101" s="16"/>
      <c r="K101" s="16"/>
      <c r="L101" s="16"/>
      <c r="M101" s="16"/>
      <c r="N101" s="16"/>
      <c r="O101" s="16"/>
      <c r="P101" s="16"/>
      <c r="Q101" s="16"/>
      <c r="R101" s="16"/>
      <c r="Z101" s="13"/>
      <c r="AA101" s="13"/>
    </row>
    <row r="102" spans="1:27" ht="15.75">
      <c r="A102" s="5" t="s">
        <v>68</v>
      </c>
      <c r="B102" s="5"/>
      <c r="J102" s="16"/>
      <c r="K102" s="16"/>
      <c r="L102" s="16"/>
      <c r="M102" s="16"/>
      <c r="N102" s="16"/>
      <c r="O102" s="16"/>
      <c r="P102" s="16"/>
      <c r="Q102" s="16"/>
      <c r="R102" s="16"/>
      <c r="Z102" s="13"/>
      <c r="AA102" s="13"/>
    </row>
    <row r="103" spans="1:27" ht="15.75">
      <c r="A103" s="5" t="s">
        <v>69</v>
      </c>
      <c r="B103" s="5"/>
      <c r="J103" s="16"/>
      <c r="K103" s="16"/>
      <c r="L103" s="16"/>
      <c r="M103" s="16"/>
      <c r="N103" s="16"/>
      <c r="O103" s="16"/>
      <c r="P103" s="16"/>
      <c r="Q103" s="16"/>
      <c r="R103" s="16"/>
      <c r="Z103" s="13"/>
      <c r="AA103" s="13"/>
    </row>
    <row r="104" spans="1:27" ht="15.75">
      <c r="A104" s="5" t="s">
        <v>161</v>
      </c>
      <c r="B104" s="5"/>
      <c r="J104" s="16"/>
      <c r="K104" s="16"/>
      <c r="L104" s="16"/>
      <c r="M104" s="16"/>
      <c r="N104" s="16"/>
      <c r="O104" s="16"/>
      <c r="P104" s="16"/>
      <c r="Q104" s="16"/>
      <c r="R104" s="16"/>
      <c r="Z104" s="13"/>
      <c r="AA104" s="13"/>
    </row>
    <row r="105" spans="1:27" ht="15.75">
      <c r="A105" s="5" t="s">
        <v>70</v>
      </c>
      <c r="B105" s="5"/>
      <c r="J105" s="16"/>
      <c r="K105" s="16"/>
      <c r="L105" s="16"/>
      <c r="M105" s="16"/>
      <c r="N105" s="16"/>
      <c r="O105" s="16"/>
      <c r="P105" s="16"/>
      <c r="Q105" s="16"/>
      <c r="R105" s="16"/>
      <c r="Z105" s="13"/>
      <c r="AA105" s="13"/>
    </row>
    <row r="106" spans="1:27" ht="15.75">
      <c r="A106" s="5" t="s">
        <v>160</v>
      </c>
      <c r="B106" s="5"/>
      <c r="J106" s="16"/>
      <c r="K106" s="16"/>
      <c r="L106" s="16"/>
      <c r="M106" s="16"/>
      <c r="N106" s="16"/>
      <c r="O106" s="16"/>
      <c r="P106" s="16"/>
      <c r="Q106" s="16"/>
      <c r="R106" s="16"/>
      <c r="Z106" s="13"/>
      <c r="AA106" s="13"/>
    </row>
    <row r="107" spans="1:27" ht="15.75">
      <c r="A107" s="5" t="s">
        <v>142</v>
      </c>
      <c r="B107" s="5"/>
      <c r="J107" s="16"/>
      <c r="K107" s="16"/>
      <c r="L107" s="16"/>
      <c r="M107" s="16"/>
      <c r="N107" s="16"/>
      <c r="O107" s="16"/>
      <c r="P107" s="16"/>
      <c r="Q107" s="16"/>
      <c r="R107" s="16"/>
      <c r="Z107" s="13"/>
      <c r="AA107" s="13"/>
    </row>
    <row r="108" spans="1:27" ht="15.75">
      <c r="A108" s="5" t="s">
        <v>159</v>
      </c>
      <c r="B108" s="1"/>
      <c r="J108" s="16"/>
      <c r="K108" s="16"/>
      <c r="L108" s="16"/>
      <c r="M108" s="16"/>
      <c r="N108" s="16"/>
      <c r="O108" s="16"/>
      <c r="P108" s="16"/>
      <c r="Q108" s="16"/>
      <c r="R108" s="16"/>
      <c r="Z108" s="13"/>
      <c r="AA108" s="13"/>
    </row>
    <row r="109" spans="1:27" ht="15.75">
      <c r="A109" s="5" t="s">
        <v>158</v>
      </c>
      <c r="B109" s="5"/>
      <c r="J109" s="16"/>
      <c r="K109" s="16"/>
      <c r="L109" s="16"/>
      <c r="M109" s="16"/>
      <c r="N109" s="16"/>
      <c r="O109" s="16"/>
      <c r="P109" s="16"/>
      <c r="Q109" s="16"/>
      <c r="R109" s="16"/>
      <c r="Z109" s="13"/>
      <c r="AA109" s="13"/>
    </row>
    <row r="110" spans="2:27" ht="15.75">
      <c r="B110" s="1"/>
      <c r="J110" s="16"/>
      <c r="K110" s="16"/>
      <c r="L110" s="16"/>
      <c r="M110" s="16"/>
      <c r="N110" s="16"/>
      <c r="O110" s="16"/>
      <c r="P110" s="16"/>
      <c r="Q110" s="16"/>
      <c r="R110" s="16"/>
      <c r="Z110" s="13"/>
      <c r="AA110" s="13"/>
    </row>
    <row r="111" spans="1:27" ht="15.75">
      <c r="A111" s="5" t="s">
        <v>71</v>
      </c>
      <c r="B111" s="17"/>
      <c r="J111" s="16"/>
      <c r="K111" s="16"/>
      <c r="L111" s="16"/>
      <c r="M111" s="16"/>
      <c r="N111" s="16"/>
      <c r="O111" s="16"/>
      <c r="P111" s="16"/>
      <c r="Q111" s="16"/>
      <c r="R111" s="16"/>
      <c r="Z111" s="13"/>
      <c r="AA111" s="13"/>
    </row>
    <row r="112" spans="1:27" ht="15.75">
      <c r="A112" s="5" t="s">
        <v>143</v>
      </c>
      <c r="B112" s="5"/>
      <c r="J112" s="16"/>
      <c r="K112" s="16"/>
      <c r="L112" s="16"/>
      <c r="M112" s="16"/>
      <c r="N112" s="16"/>
      <c r="O112" s="16"/>
      <c r="P112" s="16"/>
      <c r="Q112" s="16"/>
      <c r="R112" s="16"/>
      <c r="Z112" s="13"/>
      <c r="AA112" s="13"/>
    </row>
    <row r="113" spans="1:27" ht="15.75">
      <c r="A113" s="5" t="s">
        <v>72</v>
      </c>
      <c r="B113" s="5"/>
      <c r="J113" s="16"/>
      <c r="K113" s="16"/>
      <c r="L113" s="16"/>
      <c r="M113" s="16"/>
      <c r="N113" s="16"/>
      <c r="O113" s="16"/>
      <c r="P113" s="16"/>
      <c r="Q113" s="16"/>
      <c r="R113" s="16"/>
      <c r="Z113" s="13"/>
      <c r="AA113" s="13"/>
    </row>
    <row r="114" spans="1:27" ht="15.75">
      <c r="A114" s="5" t="s">
        <v>73</v>
      </c>
      <c r="B114" s="5"/>
      <c r="J114" s="16"/>
      <c r="K114" s="16"/>
      <c r="L114" s="16"/>
      <c r="M114" s="16"/>
      <c r="N114" s="16"/>
      <c r="O114" s="16"/>
      <c r="P114" s="16"/>
      <c r="Q114" s="16"/>
      <c r="R114" s="16"/>
      <c r="Z114" s="13"/>
      <c r="AA114" s="13"/>
    </row>
    <row r="115" spans="1:27" ht="15.75">
      <c r="A115" s="5" t="s">
        <v>157</v>
      </c>
      <c r="B115" s="5"/>
      <c r="J115" s="16"/>
      <c r="K115" s="16"/>
      <c r="L115" s="16"/>
      <c r="M115" s="16"/>
      <c r="N115" s="16"/>
      <c r="O115" s="16"/>
      <c r="P115" s="16"/>
      <c r="Q115" s="16"/>
      <c r="R115" s="16"/>
      <c r="Z115" s="13"/>
      <c r="AA115" s="13"/>
    </row>
    <row r="116" spans="1:27" ht="15.75">
      <c r="A116" s="5" t="s">
        <v>74</v>
      </c>
      <c r="B116" s="5"/>
      <c r="J116" s="16"/>
      <c r="K116" s="16"/>
      <c r="L116" s="16"/>
      <c r="M116" s="16"/>
      <c r="N116" s="16"/>
      <c r="O116" s="16"/>
      <c r="P116" s="16"/>
      <c r="Q116" s="16"/>
      <c r="R116" s="16"/>
      <c r="Z116" s="13"/>
      <c r="AA116" s="13"/>
    </row>
    <row r="117" spans="1:27" ht="15.75">
      <c r="A117" s="5" t="s">
        <v>75</v>
      </c>
      <c r="B117" s="5"/>
      <c r="J117" s="16"/>
      <c r="K117" s="16"/>
      <c r="L117" s="16"/>
      <c r="M117" s="16"/>
      <c r="N117" s="16"/>
      <c r="O117" s="16"/>
      <c r="P117" s="16"/>
      <c r="Q117" s="16"/>
      <c r="R117" s="16"/>
      <c r="Z117" s="13"/>
      <c r="AA117" s="13"/>
    </row>
    <row r="118" spans="1:27" ht="15.75">
      <c r="A118" s="5" t="s">
        <v>76</v>
      </c>
      <c r="B118" s="5"/>
      <c r="J118" s="16"/>
      <c r="K118" s="16"/>
      <c r="L118" s="16"/>
      <c r="M118" s="16"/>
      <c r="N118" s="16"/>
      <c r="O118" s="16"/>
      <c r="P118" s="16"/>
      <c r="Q118" s="16"/>
      <c r="R118" s="16"/>
      <c r="Z118" s="13"/>
      <c r="AA118" s="13"/>
    </row>
    <row r="119" spans="1:27" ht="15.75">
      <c r="A119" s="5" t="s">
        <v>77</v>
      </c>
      <c r="B119" s="5"/>
      <c r="J119" s="16"/>
      <c r="K119" s="16"/>
      <c r="L119" s="16"/>
      <c r="M119" s="16"/>
      <c r="N119" s="16"/>
      <c r="O119" s="16"/>
      <c r="P119" s="16"/>
      <c r="Q119" s="16"/>
      <c r="R119" s="16"/>
      <c r="Z119" s="13"/>
      <c r="AA119" s="13"/>
    </row>
    <row r="120" spans="1:27" ht="15.75">
      <c r="A120" s="5" t="s">
        <v>78</v>
      </c>
      <c r="B120" s="5"/>
      <c r="J120" s="16"/>
      <c r="K120" s="16"/>
      <c r="L120" s="16"/>
      <c r="M120" s="16"/>
      <c r="N120" s="16"/>
      <c r="O120" s="16"/>
      <c r="P120" s="16"/>
      <c r="Q120" s="16"/>
      <c r="R120" s="16"/>
      <c r="Z120" s="13"/>
      <c r="AA120" s="13"/>
    </row>
    <row r="121" spans="1:27" ht="15.75">
      <c r="A121" s="5" t="s">
        <v>79</v>
      </c>
      <c r="B121" s="5"/>
      <c r="J121" s="16"/>
      <c r="K121" s="16"/>
      <c r="L121" s="16"/>
      <c r="M121" s="16"/>
      <c r="N121" s="16"/>
      <c r="O121" s="16"/>
      <c r="P121" s="16"/>
      <c r="Q121" s="16"/>
      <c r="R121" s="16"/>
      <c r="Z121" s="13"/>
      <c r="AA121" s="13"/>
    </row>
    <row r="122" spans="1:27" ht="15.75">
      <c r="A122" s="5" t="s">
        <v>80</v>
      </c>
      <c r="B122" s="5"/>
      <c r="J122" s="16"/>
      <c r="K122" s="16"/>
      <c r="L122" s="16"/>
      <c r="M122" s="16"/>
      <c r="N122" s="16"/>
      <c r="O122" s="16"/>
      <c r="P122" s="16"/>
      <c r="Q122" s="16"/>
      <c r="R122" s="16"/>
      <c r="Z122" s="13"/>
      <c r="AA122" s="13"/>
    </row>
    <row r="123" spans="1:27" ht="15.75">
      <c r="A123" s="5" t="s">
        <v>81</v>
      </c>
      <c r="B123" s="5"/>
      <c r="J123" s="16"/>
      <c r="K123" s="16"/>
      <c r="L123" s="16"/>
      <c r="M123" s="16"/>
      <c r="N123" s="16"/>
      <c r="O123" s="16"/>
      <c r="P123" s="16"/>
      <c r="Q123" s="16"/>
      <c r="R123" s="16"/>
      <c r="Z123" s="13"/>
      <c r="AA123" s="13"/>
    </row>
    <row r="124" spans="1:27" ht="15.75">
      <c r="A124" s="5" t="s">
        <v>82</v>
      </c>
      <c r="B124" s="5"/>
      <c r="J124" s="16"/>
      <c r="K124" s="16"/>
      <c r="L124" s="16"/>
      <c r="M124" s="16"/>
      <c r="N124" s="16"/>
      <c r="O124" s="16"/>
      <c r="P124" s="16"/>
      <c r="Q124" s="16"/>
      <c r="R124" s="16"/>
      <c r="Z124" s="13"/>
      <c r="AA124" s="13"/>
    </row>
    <row r="125" spans="1:27" ht="15.75">
      <c r="A125" s="5" t="s">
        <v>83</v>
      </c>
      <c r="B125" s="5"/>
      <c r="J125" s="16"/>
      <c r="K125" s="16"/>
      <c r="L125" s="16"/>
      <c r="M125" s="16"/>
      <c r="N125" s="16"/>
      <c r="O125" s="16"/>
      <c r="P125" s="16"/>
      <c r="Q125" s="16"/>
      <c r="R125" s="16"/>
      <c r="Z125" s="13"/>
      <c r="AA125" s="13"/>
    </row>
    <row r="126" spans="2:27" ht="15.75">
      <c r="B126" s="5"/>
      <c r="J126" s="16"/>
      <c r="K126" s="16"/>
      <c r="L126" s="16"/>
      <c r="M126" s="16"/>
      <c r="N126" s="16"/>
      <c r="O126" s="16"/>
      <c r="P126" s="16"/>
      <c r="Q126" s="16"/>
      <c r="R126" s="16"/>
      <c r="Z126" s="13"/>
      <c r="AA126" s="13"/>
    </row>
    <row r="127" spans="1:27" ht="15.75">
      <c r="A127" s="29" t="s">
        <v>139</v>
      </c>
      <c r="B127" s="5"/>
      <c r="J127" s="16"/>
      <c r="K127" s="16"/>
      <c r="L127" s="16"/>
      <c r="M127" s="16"/>
      <c r="N127" s="16"/>
      <c r="O127" s="16"/>
      <c r="P127" s="16"/>
      <c r="Q127" s="16"/>
      <c r="R127" s="16"/>
      <c r="Z127" s="13"/>
      <c r="AA127" s="13"/>
    </row>
    <row r="128" spans="1:27" ht="15.75">
      <c r="A128" s="30" t="s">
        <v>144</v>
      </c>
      <c r="J128" s="16"/>
      <c r="K128" s="16"/>
      <c r="L128" s="16"/>
      <c r="M128" s="16"/>
      <c r="N128" s="16"/>
      <c r="O128" s="16"/>
      <c r="P128" s="16"/>
      <c r="Q128" s="16"/>
      <c r="R128" s="16"/>
      <c r="Z128" s="13"/>
      <c r="AA128" s="13"/>
    </row>
    <row r="129" spans="10:27" ht="15.75">
      <c r="J129" s="16"/>
      <c r="K129" s="16"/>
      <c r="L129" s="16"/>
      <c r="M129" s="16"/>
      <c r="N129" s="16"/>
      <c r="O129" s="16"/>
      <c r="P129" s="16"/>
      <c r="Q129" s="16"/>
      <c r="R129" s="16"/>
      <c r="Z129" s="13"/>
      <c r="AA129" s="13"/>
    </row>
  </sheetData>
  <hyperlinks>
    <hyperlink ref="A128" r:id="rId1" display="http://www.mscibarra.com/about/indexdata_tou.jsp?/products/indices/stdindex/performance.jsp"/>
  </hyperlinks>
  <printOptions/>
  <pageMargins left="0.5" right="0.5" top="0.5" bottom="0.5" header="0.5" footer="0.5"/>
  <pageSetup fitToHeight="1" fitToWidth="1" horizontalDpi="600" verticalDpi="600" orientation="portrait" scale="4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ADNET</dc:creator>
  <cp:keywords/>
  <dc:description/>
  <cp:lastModifiedBy>mulli320</cp:lastModifiedBy>
  <cp:lastPrinted>2006-08-02T15:01:22Z</cp:lastPrinted>
  <dcterms:created xsi:type="dcterms:W3CDTF">2005-01-31T22:43:28Z</dcterms:created>
  <dcterms:modified xsi:type="dcterms:W3CDTF">2006-11-01T21:30:27Z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