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<sst xmlns="http://schemas.openxmlformats.org/spreadsheetml/2006/main" count="727" uniqueCount="84">
  <si>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</si>
  <si>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</si>
  <si>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</si>
  <si>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</si>
  <si>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</si>
  <si>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</si>
  <si>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</si>
  <si>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</si>
  <si>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</si>
  <si>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</si>
  <si>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</si>
  <si>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</si>
  <si>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</si>
  <si>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</si>
  <si>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</si>
  <si>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</si>
  <si>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</si>
  <si>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</si>
  <si>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</si>
  <si>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</si>
  <si>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</si>
  <si>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</si>
  <si>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</si>
  <si>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</si>
  <si>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</si>
  <si>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</si>
  <si>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</si>
  <si>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</si>
  <si>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</si>
  <si>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</si>
  <si>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</si>
  <si>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</si>
  <si>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</si>
  <si>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</si>
  <si>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</si>
  <si>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</si>
  <si>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</si>
  <si>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</si>
  <si>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</si>
  <si>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</si>
  <si>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</si>
  <si>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</si>
  <si>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</si>
  <si>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</si>
  <si>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</si>
  <si>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</si>
  <si>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</si>
  <si>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</si>
  <si>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</si>
  <si>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</si>
  <si>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</si>
  <si>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</si>
  <si>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</si>
  <si>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</si>
  <si>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</si>
  <si>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</si>
  <si>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</si>
  <si>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</si>
  <si>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</si>
  <si>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</si>
  <si>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</si>
  <si>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</si>
  <si>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</si>
  <si>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</si>
  <si>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</si>
  <si>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</si>
  <si>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</si>
  <si>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</si>
  <si>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</si>
  <si>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</si>
  <si>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</si>
  <si>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</si>
  <si>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</si>
  <si>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</si>
  <si>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BFR: Bothell 230kV Bus Sect #3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</si>
  <si>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</si>
  <si>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</si>
  <si>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</si>
  <si>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</si>
  <si>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</si>
  <si>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BEL (95007)  TO  BELLNGHM (40095) CKT 1 [230.00 - 230.00 kV]</t>
  </si>
  <si>
    <t>052R1WINTER09v5SNH(COV-CRES BYP)</t>
  </si>
  <si>
    <t>Custer 230kV PCB A-1250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</si>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</sst>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522841"/>
        <c:axId val="24270114"/>
      </c:scatterChart>
      <c:valAx>
        <c:axId val="325228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70114"/>
        <c:crossesAt val="0"/>
        <c:crossBetween val="midCat"/>
        <c:dispUnits/>
        <c:majorUnit val="100"/>
        <c:minorUnit val="50"/>
      </c:valAx>
      <c:valAx>
        <c:axId val="242701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5228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7104435"/>
        <c:axId val="19722188"/>
      </c:scatterChart>
      <c:valAx>
        <c:axId val="171044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722188"/>
        <c:crossesAt val="0"/>
        <c:crossBetween val="midCat"/>
        <c:dispUnits/>
        <c:majorUnit val="100"/>
        <c:minorUnit val="50"/>
      </c:valAx>
      <c:valAx>
        <c:axId val="197221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1044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3281965"/>
        <c:axId val="53993366"/>
      </c:scatterChart>
      <c:valAx>
        <c:axId val="432819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993366"/>
        <c:crossesAt val="0"/>
        <c:crossBetween val="midCat"/>
        <c:dispUnits/>
        <c:majorUnit val="100"/>
        <c:minorUnit val="50"/>
      </c:valAx>
      <c:valAx>
        <c:axId val="539933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2819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178247"/>
        <c:axId val="11386496"/>
      </c:scatterChart>
      <c:valAx>
        <c:axId val="161782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86496"/>
        <c:crossesAt val="0"/>
        <c:crossBetween val="midCat"/>
        <c:dispUnits/>
        <c:majorUnit val="100"/>
        <c:minorUnit val="50"/>
      </c:valAx>
      <c:valAx>
        <c:axId val="113864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1782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5369601"/>
        <c:axId val="49890954"/>
      </c:scatterChart>
      <c:valAx>
        <c:axId val="353696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90954"/>
        <c:crossesAt val="0"/>
        <c:crossBetween val="midCat"/>
        <c:dispUnits/>
        <c:majorUnit val="100"/>
        <c:minorUnit val="50"/>
      </c:valAx>
      <c:valAx>
        <c:axId val="498909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3696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Custer 230kV PCB A-1250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6584.481333333333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920.43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2254.7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2314.81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2624.86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2254.7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3120.03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1352.09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3368.9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2699.81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2749.78</v>
      </c>
      <c r="V25" s="107" t="str">
        <f>E35</f>
        <v>BFR: 4268 Mon-Cust #1 500kV &amp; Cust 500/230kV Bk#1</v>
      </c>
      <c r="W25" s="108" t="str">
        <f>F35</f>
        <v>Branch CUST BEL (95007)  TO  BELLNGHM (40095)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2624.86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2314.81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2079.72</v>
      </c>
      <c r="E27" s="76" t="str">
        <f>'Excel Sheet'!D9</f>
        <v>BFR: Bothell 230kV Bus Sect #3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2699.81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3053.24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3053.24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3120.03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3353.6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3157.32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2779.85</v>
      </c>
      <c r="V30" s="107" t="str">
        <f>E34</f>
        <v>BFR: 4268 Mon-Cust #1 500kV &amp; Cust 500/230kV Bk#1</v>
      </c>
      <c r="W30" s="110" t="str">
        <f>F34</f>
        <v>Branch CUST BEL (95007)  TO  BELLNGHM (40095)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3353.6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920.43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3368.9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1352.09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2815.16</v>
      </c>
      <c r="E33" s="76" t="str">
        <f>'Excel Sheet'!D15</f>
        <v>BFR: 4268 Mon-Cust #1 500kV &amp; Cust 500/230kV Bk#1</v>
      </c>
      <c r="F33" s="133" t="str">
        <f>'Excel Sheet'!C15</f>
        <v>Branch CUST BEL (95007)  TO  BELLNGHM (40095)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2079.72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2779.85</v>
      </c>
      <c r="E34" s="57" t="str">
        <f>'Excel Sheet'!D16</f>
        <v>BFR: 4268 Mon-Cust #1 500kV &amp; Cust 500/230kV Bk#1</v>
      </c>
      <c r="F34" s="133" t="str">
        <f>'Excel Sheet'!C16</f>
        <v>Branch CUST BEL (95007)  TO  BELLNGHM (40095)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3157.32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2749.78</v>
      </c>
      <c r="E35" s="81" t="str">
        <f>'Excel Sheet'!D17</f>
        <v>BFR: 4268 Mon-Cust #1 500kV &amp; Cust 500/230kV Bk#1</v>
      </c>
      <c r="F35" s="60" t="str">
        <f>'Excel Sheet'!C17</f>
        <v>Branch CUST BEL (95007)  TO  BELLNGHM (40095)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2815.16</v>
      </c>
      <c r="V35" s="112" t="str">
        <f>E33</f>
        <v>BFR: 4268 Mon-Cust #1 500kV &amp; Cust 500/230kV Bk#1</v>
      </c>
      <c r="W35" s="115" t="str">
        <f>F33</f>
        <v>Branch CUST BEL (95007)  TO  BELLNGHM (40095)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Custer 230kV PCB A-1250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6444.933333333333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894.22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2240.03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2307.72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2674.94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2240.03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3044.8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1399.34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3273.78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2698.61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2637.69</v>
      </c>
      <c r="V25" s="107" t="str">
        <f>E35</f>
        <v>BFR: 4268 Mon-Cust #1 500kV &amp; Cust 500/230kV Bk#1</v>
      </c>
      <c r="W25" s="108" t="str">
        <f>F35</f>
        <v>Branch CUST BEL (95007)  TO  BELLNGHM (40095)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2674.94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2307.72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2260.82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2698.61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3021.78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3021.78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3044.8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3254.01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3206.71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2657.9</v>
      </c>
      <c r="V30" s="107" t="str">
        <f>E34</f>
        <v>BFR: 4268 Mon-Cust #1 500kV &amp; Cust 500/230kV Bk#1</v>
      </c>
      <c r="W30" s="110" t="str">
        <f>F34</f>
        <v>Branch CUST BEL (95007)  TO  BELLNGHM (40095)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3254.01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894.22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3273.78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1399.34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2698.05</v>
      </c>
      <c r="E33" s="57" t="str">
        <f>'Excel Sheet'!D32</f>
        <v>BFR: 4268 Mon-Cust #1 500kV &amp; Cust 500/230kV Bk#1</v>
      </c>
      <c r="F33" s="58" t="str">
        <f>'Excel Sheet'!C32</f>
        <v>Branch CUST BEL (95007)  TO  BELLNGHM (40095)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2260.82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2657.9</v>
      </c>
      <c r="E34" s="76" t="str">
        <f>'Excel Sheet'!D33</f>
        <v>BFR: 4268 Mon-Cust #1 500kV &amp; Cust 500/230kV Bk#1</v>
      </c>
      <c r="F34" s="58" t="str">
        <f>'Excel Sheet'!C33</f>
        <v>Branch CUST BEL (95007)  TO  BELLNGHM (40095)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3206.71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2637.69</v>
      </c>
      <c r="E35" s="59" t="str">
        <f>'Excel Sheet'!D34</f>
        <v>BFR: 4268 Mon-Cust #1 500kV &amp; Cust 500/230kV Bk#1</v>
      </c>
      <c r="F35" s="60" t="str">
        <f>'Excel Sheet'!C34</f>
        <v>Branch CUST BEL (95007)  TO  BELLNGHM (40095)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2698.05</v>
      </c>
      <c r="V35" s="112" t="str">
        <f>E33</f>
        <v>BFR: 4268 Mon-Cust #1 500kV &amp; Cust 500/230kV Bk#1</v>
      </c>
      <c r="W35" s="115" t="str">
        <f>F33</f>
        <v>Branch CUST BEL (95007)  TO  BELLNGHM (40095)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230kV PCB A-1250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6004.004666666665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1552.72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2346.02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2379.16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2710.8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2346.02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2945.84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2094.93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2868.69</v>
      </c>
      <c r="V24" s="107" t="str">
        <f>E32</f>
        <v>BFR: 4268 Mon-Cust #1 500kV &amp; Cust 500/230kV Bk#1</v>
      </c>
      <c r="W24" s="108" t="str">
        <f>F32</f>
        <v>Branch CUST BEL (95007)  TO  BELLNGHM (40095)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2733.22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2425.21</v>
      </c>
      <c r="V25" s="107" t="str">
        <f>E35</f>
        <v>BFR: 4268 Mon-Cust #1 500kV &amp; Cust 500/230kV Bk#1</v>
      </c>
      <c r="W25" s="108" t="str">
        <f>F35</f>
        <v>Branch CUST BEL (95007)  TO  BELLNGHM (40095)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2710.8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2379.16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2692.44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2733.22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2926.6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2926.6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2945.84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2878.48</v>
      </c>
      <c r="V29" s="107" t="str">
        <f>E31</f>
        <v>BFR: 4268 Mon-Cust #1 500kV &amp; Cust 500/230kV Bk#1</v>
      </c>
      <c r="W29" s="116" t="str">
        <f>F31</f>
        <v>Branch CUST BEL (95007)  TO  BELLNGHM (40095)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3148.27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2470.61</v>
      </c>
      <c r="V30" s="107" t="str">
        <f>E34</f>
        <v>BFR: 4268 Mon-Cust #1 500kV &amp; Cust 500/230kV Bk#1</v>
      </c>
      <c r="W30" s="110" t="str">
        <f>F34</f>
        <v>Branch CUST BEL (95007)  TO  BELLNGHM (40095)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2878.48</v>
      </c>
      <c r="E31" s="57" t="str">
        <f>'Excel Sheet'!D47</f>
        <v>BFR: 4268 Mon-Cust #1 500kV &amp; Cust 500/230kV Bk#1</v>
      </c>
      <c r="F31" s="58" t="str">
        <f>'Excel Sheet'!C47</f>
        <v>Branch CUST BEL (95007)  TO  BELLNGHM (40095)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1552.72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2868.69</v>
      </c>
      <c r="E32" s="57" t="str">
        <f>'Excel Sheet'!D48</f>
        <v>BFR: 4268 Mon-Cust #1 500kV &amp; Cust 500/230kV Bk#1</v>
      </c>
      <c r="F32" s="58" t="str">
        <f>'Excel Sheet'!C48</f>
        <v>Branch CUST BEL (95007)  TO  BELLNGHM (40095)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2094.93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2526.09</v>
      </c>
      <c r="E33" s="57" t="str">
        <f>'Excel Sheet'!D49</f>
        <v>BFR: 4268 Mon-Cust #1 500kV &amp; Cust 500/230kV Bk#1</v>
      </c>
      <c r="F33" s="58" t="str">
        <f>'Excel Sheet'!C49</f>
        <v>Branch CUST BEL (95007)  TO  BELLNGHM (40095)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2692.44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2470.61</v>
      </c>
      <c r="E34" s="57" t="str">
        <f>'Excel Sheet'!D50</f>
        <v>BFR: 4268 Mon-Cust #1 500kV &amp; Cust 500/230kV Bk#1</v>
      </c>
      <c r="F34" s="58" t="str">
        <f>'Excel Sheet'!C50</f>
        <v>Branch CUST BEL (95007)  TO  BELLNGHM (40095)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3148.27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2425.21</v>
      </c>
      <c r="E35" s="59" t="str">
        <f>'Excel Sheet'!D51</f>
        <v>BFR: 4268 Mon-Cust #1 500kV &amp; Cust 500/230kV Bk#1</v>
      </c>
      <c r="F35" s="106" t="str">
        <f>'Excel Sheet'!C51</f>
        <v>Branch CUST BEL (95007)  TO  BELLNGHM (40095)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2526.09</v>
      </c>
      <c r="V35" s="112" t="str">
        <f>E33</f>
        <v>BFR: 4268 Mon-Cust #1 500kV &amp; Cust 500/230kV Bk#1</v>
      </c>
      <c r="W35" s="115" t="str">
        <f>F33</f>
        <v>Branch CUST BEL (95007)  TO  BELLNGHM (40095)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Custer 230kV PCB A-1250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052R1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4944.170000000001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2367.52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2395.06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2396.55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2492.19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2395.06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2662.75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2466.46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2463.08</v>
      </c>
      <c r="V24" s="107" t="str">
        <f>E32</f>
        <v>BFR: 4268 Mon-Cust #1 500kV &amp; Cust 500/230kV Bk#1</v>
      </c>
      <c r="W24" s="108" t="str">
        <f>F32</f>
        <v>Branch CUST BEL (95007)  TO  BELLNGHM (40095) CKT 1 [230.00 - 230.00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2476.9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1771.62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2492.19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2396.55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2620.6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2476.9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2641.23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2641.23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2662.75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2500.61</v>
      </c>
      <c r="V29" s="107" t="str">
        <f>E31</f>
        <v>BFR: 4268 Mon-Cust #1 500kV &amp; Cust 500/230kV Bk#1</v>
      </c>
      <c r="W29" s="116" t="str">
        <f>F31</f>
        <v>Branch CUST BEL (95007)  TO  BELLNGHM (40095) CKT 1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2540.26</v>
      </c>
      <c r="E30" s="169" t="str">
        <f>'Excel Sheet'!$D63</f>
        <v>BFR: 4268 Mon-Cust #1 500kV &amp; Cust 500/230kV Bk#1</v>
      </c>
      <c r="F30" s="170" t="str">
        <f>'Excel Sheet'!$C63</f>
        <v>Branch CUST BEL (95007)  TO  BELLNGHM (40095)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1908.99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2500.61</v>
      </c>
      <c r="E31" s="169" t="str">
        <f>'Excel Sheet'!$D64</f>
        <v>BFR: 4268 Mon-Cust #1 500kV &amp; Cust 500/230kV Bk#1</v>
      </c>
      <c r="F31" s="170" t="str">
        <f>'Excel Sheet'!$C64</f>
        <v>Branch CUST BEL (95007)  TO  BELLNGHM (40095) CKT 1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2367.52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2463.08</v>
      </c>
      <c r="E32" s="169" t="str">
        <f>'Excel Sheet'!$D65</f>
        <v>BFR: 4268 Mon-Cust #1 500kV &amp; Cust 500/230kV Bk#1</v>
      </c>
      <c r="F32" s="170" t="str">
        <f>'Excel Sheet'!$C65</f>
        <v>Branch CUST BEL (95007)  TO  BELLNGHM (40095) CKT 1 [230.00 - 230.00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2466.46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1988.46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2620.6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1908.99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2540.26</v>
      </c>
      <c r="V34" s="107" t="str">
        <f>E30</f>
        <v>BFR: 4268 Mon-Cust #1 500kV &amp; Cust 500/230kV Bk#1</v>
      </c>
      <c r="W34" s="108" t="str">
        <f>F30</f>
        <v>Branch CUST BEL (95007)  TO  BELLNGHM (40095)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1771.62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1988.46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230kV PCB A-1250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052R1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4615.04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2288.54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2321.37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2306.55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2434.64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2321.37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2577.72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2395.01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2276.05</v>
      </c>
      <c r="V24" s="107" t="str">
        <f>E32</f>
        <v>BFR: 4268 Mon-Cust #1 500kV &amp; Cust 500/230kV Bk#1</v>
      </c>
      <c r="W24" s="108" t="str">
        <f>F32</f>
        <v>Branch CUST BEL (95007)  TO  BELLNGHM (40095)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2419.05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1540.11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2434.64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2306.55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2549.93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2419.05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2570.19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2570.19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2577.72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2318.58</v>
      </c>
      <c r="V29" s="107" t="str">
        <f>E31</f>
        <v>BFR: 4268 Mon-Cust #1 500kV &amp; Cust 500/230kV Bk#1</v>
      </c>
      <c r="W29" s="116" t="str">
        <f>F31</f>
        <v>Branch CUST BEL (95007)  TO  BELLNGHM (40095)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2356.14</v>
      </c>
      <c r="E30" s="57" t="str">
        <f>'Excel Sheet'!D80</f>
        <v>BFR: 4268 Mon-Cust #1 500kV &amp; Cust 500/230kV Bk#1</v>
      </c>
      <c r="F30" s="58" t="str">
        <f>'Excel Sheet'!C80</f>
        <v>Branch CUST BEL (95007)  TO  BELLNGHM (40095)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1626.44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2318.58</v>
      </c>
      <c r="E31" s="57" t="str">
        <f>'Excel Sheet'!D81</f>
        <v>BFR: 4268 Mon-Cust #1 500kV &amp; Cust 500/230kV Bk#1</v>
      </c>
      <c r="F31" s="58" t="str">
        <f>'Excel Sheet'!C81</f>
        <v>Branch CUST BEL (95007)  TO  BELLNGHM (40095)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2288.54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2276.05</v>
      </c>
      <c r="E32" s="57" t="str">
        <f>'Excel Sheet'!D82</f>
        <v>BFR: 4268 Mon-Cust #1 500kV &amp; Cust 500/230kV Bk#1</v>
      </c>
      <c r="F32" s="58" t="str">
        <f>'Excel Sheet'!C82</f>
        <v>Branch CUST BEL (95007)  TO  BELLNGHM (40095)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2395.01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1735.61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2549.93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1626.44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2356.14</v>
      </c>
      <c r="V34" s="107" t="str">
        <f>E30</f>
        <v>BFR: 4268 Mon-Cust #1 500kV &amp; Cust 500/230kV Bk#1</v>
      </c>
      <c r="W34" s="108" t="str">
        <f>F30</f>
        <v>Branch CUST BEL (95007)  TO  BELLNGHM (40095)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1540.11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1735.61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6" sqref="L26:M26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5.14062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82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920.43</v>
      </c>
      <c r="D3" s="202">
        <f>'Excel Sheet'!I20</f>
        <v>894.22</v>
      </c>
      <c r="E3" s="203">
        <f>'Excel Sheet'!I37</f>
        <v>1552.72</v>
      </c>
      <c r="F3" s="203">
        <f>'Excel Sheet'!I54</f>
        <v>2367.52</v>
      </c>
      <c r="G3" s="204">
        <f>'Excel Sheet'!I71</f>
        <v>2288.54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2314.81</v>
      </c>
      <c r="D4" s="206">
        <f>'Excel Sheet'!I21</f>
        <v>2307.72</v>
      </c>
      <c r="E4" s="206">
        <f>'Excel Sheet'!I38</f>
        <v>2379.16</v>
      </c>
      <c r="F4" s="206">
        <f>'Excel Sheet'!I55</f>
        <v>2396.55</v>
      </c>
      <c r="G4" s="207">
        <f>'Excel Sheet'!I72</f>
        <v>2306.55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2254.7</v>
      </c>
      <c r="D5" s="206">
        <f>'Excel Sheet'!I22</f>
        <v>2240.03</v>
      </c>
      <c r="E5" s="206">
        <f>'Excel Sheet'!I39</f>
        <v>2346.02</v>
      </c>
      <c r="F5" s="206">
        <f>'Excel Sheet'!I56</f>
        <v>2395.06</v>
      </c>
      <c r="G5" s="207">
        <f>'Excel Sheet'!I73</f>
        <v>2321.37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1352.09</v>
      </c>
      <c r="D6" s="206">
        <f>'Excel Sheet'!I23</f>
        <v>1399.34</v>
      </c>
      <c r="E6" s="206">
        <f>'Excel Sheet'!I40</f>
        <v>2094.93</v>
      </c>
      <c r="F6" s="206">
        <f>'Excel Sheet'!I57</f>
        <v>2466.46</v>
      </c>
      <c r="G6" s="207">
        <f>'Excel Sheet'!I74</f>
        <v>2395.01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2699.81</v>
      </c>
      <c r="D7" s="206">
        <f>'Excel Sheet'!I24</f>
        <v>2698.61</v>
      </c>
      <c r="E7" s="206">
        <f>'Excel Sheet'!I41</f>
        <v>2733.22</v>
      </c>
      <c r="F7" s="206">
        <f>'Excel Sheet'!I58</f>
        <v>2476.9</v>
      </c>
      <c r="G7" s="207">
        <f>'Excel Sheet'!I75</f>
        <v>2419.05</v>
      </c>
      <c r="H7" s="120"/>
      <c r="I7" s="187"/>
      <c r="J7" s="266" t="s">
        <v>30</v>
      </c>
      <c r="K7" s="267"/>
      <c r="L7" s="197" t="str">
        <f>IF(MID(L11,4,1)="R",MID(L11,1,5),MID(L11,1,3))</f>
        <v>052R1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2624.86</v>
      </c>
      <c r="D8" s="206">
        <f>'Excel Sheet'!I25</f>
        <v>2674.94</v>
      </c>
      <c r="E8" s="206">
        <f>'Excel Sheet'!I42</f>
        <v>2710.8</v>
      </c>
      <c r="F8" s="206">
        <f>'Excel Sheet'!I59</f>
        <v>2492.19</v>
      </c>
      <c r="G8" s="207">
        <f>'Excel Sheet'!I76</f>
        <v>2434.64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2079.72</v>
      </c>
      <c r="D9" s="206">
        <f>'Excel Sheet'!I26</f>
        <v>2260.82</v>
      </c>
      <c r="E9" s="206">
        <f>'Excel Sheet'!I43</f>
        <v>2692.44</v>
      </c>
      <c r="F9" s="206">
        <f>'Excel Sheet'!I60</f>
        <v>2620.6</v>
      </c>
      <c r="G9" s="207">
        <f>'Excel Sheet'!I77</f>
        <v>2549.93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3053.24</v>
      </c>
      <c r="D10" s="209">
        <f>'Excel Sheet'!I27</f>
        <v>3021.78</v>
      </c>
      <c r="E10" s="209">
        <f>'Excel Sheet'!I44</f>
        <v>2926.6</v>
      </c>
      <c r="F10" s="209">
        <f>'Excel Sheet'!I61</f>
        <v>2641.23</v>
      </c>
      <c r="G10" s="210">
        <f>'Excel Sheet'!I78</f>
        <v>2570.19</v>
      </c>
      <c r="H10" s="120"/>
      <c r="I10" s="187"/>
      <c r="J10" s="256" t="s">
        <v>37</v>
      </c>
      <c r="K10" s="257"/>
      <c r="L10" s="199" t="s">
        <v>83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3120.03</v>
      </c>
      <c r="D11" s="206">
        <f>'Excel Sheet'!I28</f>
        <v>3044.8</v>
      </c>
      <c r="E11" s="206">
        <f>'Excel Sheet'!I45</f>
        <v>2945.84</v>
      </c>
      <c r="F11" s="206">
        <f>'Excel Sheet'!I62</f>
        <v>2662.75</v>
      </c>
      <c r="G11" s="207">
        <f>'Excel Sheet'!I79</f>
        <v>2577.72</v>
      </c>
      <c r="H11" s="120"/>
      <c r="I11" s="187"/>
      <c r="J11" s="254" t="s">
        <v>61</v>
      </c>
      <c r="K11" s="255"/>
      <c r="L11" s="232" t="str">
        <f>'Excel Sheet'!A87</f>
        <v>052R1WINTER09v5SNH(COV-CRES BYP)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3157.32</v>
      </c>
      <c r="D12" s="206">
        <f>'Excel Sheet'!I29</f>
        <v>3206.71</v>
      </c>
      <c r="E12" s="206">
        <f>'Excel Sheet'!I46</f>
        <v>3148.27</v>
      </c>
      <c r="F12" s="206">
        <f>'Excel Sheet'!I63</f>
        <v>2540.26</v>
      </c>
      <c r="G12" s="207">
        <f>'Excel Sheet'!I80</f>
        <v>2356.14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3353.6</v>
      </c>
      <c r="D13" s="206">
        <f>'Excel Sheet'!I30</f>
        <v>3254.01</v>
      </c>
      <c r="E13" s="206">
        <f>'Excel Sheet'!I47</f>
        <v>2878.48</v>
      </c>
      <c r="F13" s="206">
        <f>'Excel Sheet'!I64</f>
        <v>2500.61</v>
      </c>
      <c r="G13" s="207">
        <f>'Excel Sheet'!I81</f>
        <v>2318.58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3368.9</v>
      </c>
      <c r="D14" s="206">
        <f>'Excel Sheet'!I31</f>
        <v>3273.78</v>
      </c>
      <c r="E14" s="206">
        <f>'Excel Sheet'!I48</f>
        <v>2868.69</v>
      </c>
      <c r="F14" s="206">
        <f>'Excel Sheet'!I65</f>
        <v>2463.08</v>
      </c>
      <c r="G14" s="207">
        <f>'Excel Sheet'!I82</f>
        <v>2276.05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2815.16</v>
      </c>
      <c r="D15" s="206">
        <f>'Excel Sheet'!I32</f>
        <v>2698.05</v>
      </c>
      <c r="E15" s="206">
        <f>'Excel Sheet'!I49</f>
        <v>2526.09</v>
      </c>
      <c r="F15" s="206">
        <f>'Excel Sheet'!I66</f>
        <v>1988.46</v>
      </c>
      <c r="G15" s="212">
        <f>'Excel Sheet'!I83</f>
        <v>1735.61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2779.85</v>
      </c>
      <c r="D16" s="206">
        <f>'Excel Sheet'!I33</f>
        <v>2657.9</v>
      </c>
      <c r="E16" s="206">
        <f>'Excel Sheet'!I50</f>
        <v>2470.61</v>
      </c>
      <c r="F16" s="206">
        <f>'Excel Sheet'!I67</f>
        <v>1908.99</v>
      </c>
      <c r="G16" s="212">
        <f>'Excel Sheet'!I84</f>
        <v>1626.44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2749.78</v>
      </c>
      <c r="D17" s="214">
        <f>'Excel Sheet'!I34</f>
        <v>2637.69</v>
      </c>
      <c r="E17" s="214">
        <f>'Excel Sheet'!I51</f>
        <v>2425.21</v>
      </c>
      <c r="F17" s="214">
        <f>'Excel Sheet'!I68</f>
        <v>1771.62</v>
      </c>
      <c r="G17" s="212">
        <f>'Excel Sheet'!I85</f>
        <v>1540.11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052R1</v>
      </c>
      <c r="J1" s="278" t="str">
        <f>Results!L2</f>
        <v>Custer 230kV PCB A-1250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6584.481333333333</v>
      </c>
      <c r="D5" s="220">
        <f>'Excel Sheet'!I3</f>
        <v>920.43</v>
      </c>
      <c r="E5" s="220">
        <f>'Excel Sheet'!I4</f>
        <v>2314.81</v>
      </c>
      <c r="F5" s="220">
        <f>'Excel Sheet'!I5</f>
        <v>2254.7</v>
      </c>
      <c r="G5" s="220">
        <f>'Excel Sheet'!I6</f>
        <v>1352.09</v>
      </c>
      <c r="H5" s="220">
        <f>'Excel Sheet'!I7</f>
        <v>2699.81</v>
      </c>
      <c r="I5" s="230">
        <f>'Excel Sheet'!I8</f>
        <v>2624.86</v>
      </c>
      <c r="J5" s="220">
        <f>'Excel Sheet'!I9</f>
        <v>2079.72</v>
      </c>
      <c r="K5" s="230">
        <f>'Excel Sheet'!I10</f>
        <v>3053.24</v>
      </c>
      <c r="L5" s="220">
        <f>'Excel Sheet'!I11</f>
        <v>3120.03</v>
      </c>
      <c r="M5" s="220">
        <f>'Excel Sheet'!I12</f>
        <v>3157.32</v>
      </c>
      <c r="N5" s="220">
        <f>'Excel Sheet'!I13</f>
        <v>3353.6</v>
      </c>
      <c r="O5" s="220">
        <f>'Excel Sheet'!I14</f>
        <v>3368.9</v>
      </c>
      <c r="P5" s="224">
        <f>'Excel Sheet'!I15</f>
        <v>2815.16</v>
      </c>
      <c r="Q5" s="224">
        <f>'Excel Sheet'!I16</f>
        <v>2779.85</v>
      </c>
      <c r="R5" s="224">
        <f>'Excel Sheet'!I17</f>
        <v>2749.78</v>
      </c>
    </row>
    <row r="6" spans="2:18" s="54" customFormat="1" ht="14.25">
      <c r="B6" s="219" t="str">
        <f>'Excel Sheet'!A19</f>
        <v>35F</v>
      </c>
      <c r="C6" s="220">
        <f>AVERAGE('Excel Sheet'!H20:H34)</f>
        <v>6444.933333333333</v>
      </c>
      <c r="D6" s="220">
        <f>'Excel Sheet'!I20</f>
        <v>894.22</v>
      </c>
      <c r="E6" s="220">
        <f>'Excel Sheet'!I21</f>
        <v>2307.72</v>
      </c>
      <c r="F6" s="220">
        <f>'Excel Sheet'!I22</f>
        <v>2240.03</v>
      </c>
      <c r="G6" s="220">
        <f>'Excel Sheet'!I23</f>
        <v>1399.34</v>
      </c>
      <c r="H6" s="220">
        <f>'Excel Sheet'!I24</f>
        <v>2698.61</v>
      </c>
      <c r="I6" s="220">
        <f>'Excel Sheet'!I25</f>
        <v>2674.94</v>
      </c>
      <c r="J6" s="220">
        <f>'Excel Sheet'!I26</f>
        <v>2260.82</v>
      </c>
      <c r="K6" s="220">
        <f>'Excel Sheet'!I27</f>
        <v>3021.78</v>
      </c>
      <c r="L6" s="220">
        <f>'Excel Sheet'!I28</f>
        <v>3044.8</v>
      </c>
      <c r="M6" s="220">
        <f>'Excel Sheet'!I29</f>
        <v>3206.71</v>
      </c>
      <c r="N6" s="220">
        <f>'Excel Sheet'!I30</f>
        <v>3254.01</v>
      </c>
      <c r="O6" s="220">
        <f>'Excel Sheet'!I31</f>
        <v>3273.78</v>
      </c>
      <c r="P6" s="220">
        <f>'Excel Sheet'!I32</f>
        <v>2698.05</v>
      </c>
      <c r="Q6" s="220">
        <f>'Excel Sheet'!I33</f>
        <v>2657.9</v>
      </c>
      <c r="R6" s="220">
        <f>'Excel Sheet'!I34</f>
        <v>2637.69</v>
      </c>
    </row>
    <row r="7" spans="2:18" s="54" customFormat="1" ht="14.25">
      <c r="B7" s="219" t="str">
        <f>'Excel Sheet'!A36</f>
        <v>45F</v>
      </c>
      <c r="C7" s="220">
        <f>AVERAGE('Excel Sheet'!H37:H51)</f>
        <v>6004.004666666665</v>
      </c>
      <c r="D7" s="220">
        <f>'Excel Sheet'!I37</f>
        <v>1552.72</v>
      </c>
      <c r="E7" s="220">
        <f>'Excel Sheet'!I38</f>
        <v>2379.16</v>
      </c>
      <c r="F7" s="220">
        <f>'Excel Sheet'!I39</f>
        <v>2346.02</v>
      </c>
      <c r="G7" s="220">
        <f>'Excel Sheet'!I40</f>
        <v>2094.93</v>
      </c>
      <c r="H7" s="220">
        <f>'Excel Sheet'!I41</f>
        <v>2733.22</v>
      </c>
      <c r="I7" s="220">
        <f>'Excel Sheet'!I42</f>
        <v>2710.8</v>
      </c>
      <c r="J7" s="220">
        <f>'Excel Sheet'!I43</f>
        <v>2692.44</v>
      </c>
      <c r="K7" s="220">
        <f>'Excel Sheet'!I44</f>
        <v>2926.6</v>
      </c>
      <c r="L7" s="220">
        <f>'Excel Sheet'!I45</f>
        <v>2945.84</v>
      </c>
      <c r="M7" s="220">
        <f>'Excel Sheet'!I46</f>
        <v>3148.27</v>
      </c>
      <c r="N7" s="220">
        <f>'Excel Sheet'!I47</f>
        <v>2878.48</v>
      </c>
      <c r="O7" s="220">
        <f>'Excel Sheet'!I48</f>
        <v>2868.69</v>
      </c>
      <c r="P7" s="220">
        <f>'Excel Sheet'!I49</f>
        <v>2526.09</v>
      </c>
      <c r="Q7" s="220">
        <f>'Excel Sheet'!I50</f>
        <v>2470.61</v>
      </c>
      <c r="R7" s="220">
        <f>'Excel Sheet'!I51</f>
        <v>2425.21</v>
      </c>
    </row>
    <row r="8" spans="2:18" s="54" customFormat="1" ht="14.25">
      <c r="B8" s="219" t="str">
        <f>'Excel Sheet'!A53</f>
        <v>60F</v>
      </c>
      <c r="C8" s="220">
        <f>AVERAGE('Excel Sheet'!H54:H68)</f>
        <v>4944.170000000001</v>
      </c>
      <c r="D8" s="220">
        <f>'Excel Sheet'!I54</f>
        <v>2367.52</v>
      </c>
      <c r="E8" s="220">
        <f>'Excel Sheet'!I55</f>
        <v>2396.55</v>
      </c>
      <c r="F8" s="220">
        <f>'Excel Sheet'!I56</f>
        <v>2395.06</v>
      </c>
      <c r="G8" s="220">
        <f>'Excel Sheet'!I57</f>
        <v>2466.46</v>
      </c>
      <c r="H8" s="220">
        <f>'Excel Sheet'!I58</f>
        <v>2476.9</v>
      </c>
      <c r="I8" s="220">
        <f>'Excel Sheet'!I59</f>
        <v>2492.19</v>
      </c>
      <c r="J8" s="220">
        <f>'Excel Sheet'!I60</f>
        <v>2620.6</v>
      </c>
      <c r="K8" s="220">
        <f>'Excel Sheet'!I61</f>
        <v>2641.23</v>
      </c>
      <c r="L8" s="220">
        <f>'Excel Sheet'!I62</f>
        <v>2662.75</v>
      </c>
      <c r="M8" s="220">
        <f>'Excel Sheet'!I63</f>
        <v>2540.26</v>
      </c>
      <c r="N8" s="220">
        <f>'Excel Sheet'!I64</f>
        <v>2500.61</v>
      </c>
      <c r="O8" s="220">
        <f>'Excel Sheet'!I65</f>
        <v>2463.08</v>
      </c>
      <c r="P8" s="220">
        <f>'Excel Sheet'!I66</f>
        <v>1988.46</v>
      </c>
      <c r="Q8" s="220">
        <f>'Excel Sheet'!I67</f>
        <v>1908.99</v>
      </c>
      <c r="R8" s="220">
        <f>'Excel Sheet'!I68</f>
        <v>1771.62</v>
      </c>
    </row>
    <row r="9" spans="2:18" s="54" customFormat="1" ht="14.25">
      <c r="B9" s="219" t="str">
        <f>'Excel Sheet'!A70</f>
        <v>70F</v>
      </c>
      <c r="C9" s="220">
        <f>AVERAGE('Excel Sheet'!H71:H85)</f>
        <v>4615.04</v>
      </c>
      <c r="D9" s="220">
        <f>'Excel Sheet'!I71</f>
        <v>2288.54</v>
      </c>
      <c r="E9" s="220">
        <f>'Excel Sheet'!I72</f>
        <v>2306.55</v>
      </c>
      <c r="F9" s="220">
        <f>'Excel Sheet'!I73</f>
        <v>2321.37</v>
      </c>
      <c r="G9" s="220">
        <f>'Excel Sheet'!I74</f>
        <v>2395.01</v>
      </c>
      <c r="H9" s="220">
        <f>'Excel Sheet'!I75</f>
        <v>2419.05</v>
      </c>
      <c r="I9" s="220">
        <f>'Excel Sheet'!I76</f>
        <v>2434.64</v>
      </c>
      <c r="J9" s="220">
        <f>'Excel Sheet'!I77</f>
        <v>2549.93</v>
      </c>
      <c r="K9" s="220">
        <f>'Excel Sheet'!I78</f>
        <v>2570.19</v>
      </c>
      <c r="L9" s="220">
        <f>'Excel Sheet'!I79</f>
        <v>2577.72</v>
      </c>
      <c r="M9" s="220">
        <f>'Excel Sheet'!I80</f>
        <v>2356.14</v>
      </c>
      <c r="N9" s="220">
        <f>'Excel Sheet'!I81</f>
        <v>2318.58</v>
      </c>
      <c r="O9" s="220">
        <f>'Excel Sheet'!I82</f>
        <v>2276.05</v>
      </c>
      <c r="P9" s="220">
        <f>'Excel Sheet'!I83</f>
        <v>1735.61</v>
      </c>
      <c r="Q9" s="220">
        <f>'Excel Sheet'!I84</f>
        <v>1626.44</v>
      </c>
      <c r="R9" s="220">
        <f>'Excel Sheet'!I85</f>
        <v>1540.11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7.14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920.27</v>
      </c>
      <c r="C3" t="s">
        <v>70</v>
      </c>
      <c r="D3" t="s">
        <v>71</v>
      </c>
      <c r="E3">
        <v>-4.34</v>
      </c>
      <c r="F3">
        <v>-546.19</v>
      </c>
      <c r="G3">
        <v>-546.22</v>
      </c>
      <c r="H3">
        <v>6581.78</v>
      </c>
      <c r="I3">
        <v>920.43</v>
      </c>
      <c r="J3">
        <v>-757.98</v>
      </c>
      <c r="K3" t="s">
        <v>58</v>
      </c>
    </row>
    <row r="4" spans="1:11" ht="12.75">
      <c r="A4" t="s">
        <v>6</v>
      </c>
      <c r="B4">
        <v>2314.85</v>
      </c>
      <c r="C4" t="s">
        <v>72</v>
      </c>
      <c r="D4" t="s">
        <v>73</v>
      </c>
      <c r="E4">
        <v>-8.68</v>
      </c>
      <c r="F4">
        <v>-513.89</v>
      </c>
      <c r="G4">
        <v>-514.06</v>
      </c>
      <c r="H4">
        <v>6566.81</v>
      </c>
      <c r="I4">
        <v>2314.81</v>
      </c>
      <c r="J4">
        <v>-1539.14</v>
      </c>
      <c r="K4" t="s">
        <v>58</v>
      </c>
    </row>
    <row r="5" spans="1:11" ht="12.75">
      <c r="A5" t="s">
        <v>3</v>
      </c>
      <c r="B5">
        <v>2255.08</v>
      </c>
      <c r="C5" t="s">
        <v>72</v>
      </c>
      <c r="D5" t="s">
        <v>73</v>
      </c>
      <c r="E5">
        <v>-8.68</v>
      </c>
      <c r="F5">
        <v>-509.85</v>
      </c>
      <c r="G5">
        <v>-509.78</v>
      </c>
      <c r="H5">
        <v>6571.16</v>
      </c>
      <c r="I5">
        <v>2254.7</v>
      </c>
      <c r="J5">
        <v>-1478.59</v>
      </c>
      <c r="K5" t="s">
        <v>58</v>
      </c>
    </row>
    <row r="6" spans="1:11" ht="12.75">
      <c r="A6" t="s">
        <v>0</v>
      </c>
      <c r="B6">
        <v>1352.12</v>
      </c>
      <c r="C6" t="s">
        <v>70</v>
      </c>
      <c r="D6" t="s">
        <v>71</v>
      </c>
      <c r="E6">
        <v>-4.34</v>
      </c>
      <c r="F6">
        <v>-546.92</v>
      </c>
      <c r="G6">
        <v>-546.98</v>
      </c>
      <c r="H6">
        <v>6588.82</v>
      </c>
      <c r="I6">
        <v>1352.09</v>
      </c>
      <c r="J6">
        <v>-950.01</v>
      </c>
      <c r="K6" t="s">
        <v>58</v>
      </c>
    </row>
    <row r="7" spans="1:11" ht="12.75">
      <c r="A7" t="s">
        <v>7</v>
      </c>
      <c r="B7">
        <v>2700.14</v>
      </c>
      <c r="C7" t="s">
        <v>72</v>
      </c>
      <c r="D7" t="s">
        <v>73</v>
      </c>
      <c r="E7">
        <v>-8.68</v>
      </c>
      <c r="F7">
        <v>-526.41</v>
      </c>
      <c r="G7">
        <v>-526.24</v>
      </c>
      <c r="H7">
        <v>6578.73</v>
      </c>
      <c r="I7">
        <v>2699.81</v>
      </c>
      <c r="J7">
        <v>-1695.18</v>
      </c>
      <c r="K7" t="s">
        <v>58</v>
      </c>
    </row>
    <row r="8" spans="1:11" ht="12.75">
      <c r="A8" t="s">
        <v>4</v>
      </c>
      <c r="B8">
        <v>2625.22</v>
      </c>
      <c r="C8" t="s">
        <v>72</v>
      </c>
      <c r="D8" t="s">
        <v>73</v>
      </c>
      <c r="E8">
        <v>-8.68</v>
      </c>
      <c r="F8">
        <v>-506.5</v>
      </c>
      <c r="G8">
        <v>-506.39</v>
      </c>
      <c r="H8">
        <v>6581.81</v>
      </c>
      <c r="I8">
        <v>2624.86</v>
      </c>
      <c r="J8">
        <v>-1626.87</v>
      </c>
      <c r="K8" t="s">
        <v>58</v>
      </c>
    </row>
    <row r="9" spans="1:11" ht="12.75">
      <c r="A9" t="s">
        <v>1</v>
      </c>
      <c r="B9">
        <v>2080.01</v>
      </c>
      <c r="C9" t="s">
        <v>70</v>
      </c>
      <c r="D9" t="s">
        <v>74</v>
      </c>
      <c r="E9">
        <v>-4.4</v>
      </c>
      <c r="F9">
        <v>-539.65</v>
      </c>
      <c r="G9">
        <v>-540.08</v>
      </c>
      <c r="H9">
        <v>6609.71</v>
      </c>
      <c r="I9">
        <v>2079.72</v>
      </c>
      <c r="J9">
        <v>-1256.88</v>
      </c>
      <c r="K9" t="s">
        <v>58</v>
      </c>
    </row>
    <row r="10" spans="1:11" ht="12.75">
      <c r="A10" t="s">
        <v>8</v>
      </c>
      <c r="B10">
        <v>3053.34</v>
      </c>
      <c r="C10" t="s">
        <v>75</v>
      </c>
      <c r="D10" t="s">
        <v>76</v>
      </c>
      <c r="E10">
        <v>10.54</v>
      </c>
      <c r="F10">
        <v>534.5</v>
      </c>
      <c r="G10">
        <v>534.46</v>
      </c>
      <c r="H10">
        <v>6585.08</v>
      </c>
      <c r="I10">
        <v>3053.24</v>
      </c>
      <c r="J10">
        <v>-1775.19</v>
      </c>
      <c r="K10" t="s">
        <v>77</v>
      </c>
    </row>
    <row r="11" spans="1:11" ht="12.75">
      <c r="A11" t="s">
        <v>5</v>
      </c>
      <c r="B11">
        <v>3120.44</v>
      </c>
      <c r="C11" t="s">
        <v>78</v>
      </c>
      <c r="D11" t="s">
        <v>79</v>
      </c>
      <c r="E11">
        <v>-69.74</v>
      </c>
      <c r="F11">
        <v>-2697.95</v>
      </c>
      <c r="G11">
        <v>-2697.94</v>
      </c>
      <c r="H11">
        <v>6595.99</v>
      </c>
      <c r="I11">
        <v>3120.03</v>
      </c>
      <c r="J11">
        <v>-1798.3</v>
      </c>
      <c r="K11" t="s">
        <v>77</v>
      </c>
    </row>
    <row r="12" spans="1:11" ht="12.75">
      <c r="A12" t="s">
        <v>2</v>
      </c>
      <c r="B12">
        <v>3157.86</v>
      </c>
      <c r="C12" t="s">
        <v>75</v>
      </c>
      <c r="D12" t="s">
        <v>76</v>
      </c>
      <c r="E12">
        <v>10.54</v>
      </c>
      <c r="F12">
        <v>536.23</v>
      </c>
      <c r="G12">
        <v>536.18</v>
      </c>
      <c r="H12">
        <v>6639.62</v>
      </c>
      <c r="I12">
        <v>3157.32</v>
      </c>
      <c r="J12">
        <v>-1657.51</v>
      </c>
      <c r="K12" t="s">
        <v>77</v>
      </c>
    </row>
    <row r="13" spans="1:11" ht="12.75">
      <c r="A13" t="s">
        <v>9</v>
      </c>
      <c r="B13">
        <v>3354.32</v>
      </c>
      <c r="C13" t="s">
        <v>78</v>
      </c>
      <c r="D13" t="s">
        <v>79</v>
      </c>
      <c r="E13">
        <v>-69.74</v>
      </c>
      <c r="F13">
        <v>-2711.42</v>
      </c>
      <c r="G13">
        <v>-2711.49</v>
      </c>
      <c r="H13">
        <v>6576.17</v>
      </c>
      <c r="I13">
        <v>3353.6</v>
      </c>
      <c r="J13">
        <v>-1741.76</v>
      </c>
      <c r="K13" t="s">
        <v>77</v>
      </c>
    </row>
    <row r="14" spans="1:11" ht="12.75">
      <c r="A14" t="s">
        <v>10</v>
      </c>
      <c r="B14">
        <v>3369.47</v>
      </c>
      <c r="C14" t="s">
        <v>78</v>
      </c>
      <c r="D14" t="s">
        <v>79</v>
      </c>
      <c r="E14">
        <v>-69.74</v>
      </c>
      <c r="F14">
        <v>-2712.63</v>
      </c>
      <c r="G14">
        <v>-2712.65</v>
      </c>
      <c r="H14">
        <v>6585.33</v>
      </c>
      <c r="I14">
        <v>3368.9</v>
      </c>
      <c r="J14">
        <v>-1726.18</v>
      </c>
      <c r="K14" t="s">
        <v>77</v>
      </c>
    </row>
    <row r="15" spans="1:11" ht="12.75">
      <c r="A15" t="s">
        <v>11</v>
      </c>
      <c r="B15">
        <v>2815.32</v>
      </c>
      <c r="C15" t="s">
        <v>80</v>
      </c>
      <c r="D15" t="s">
        <v>79</v>
      </c>
      <c r="E15">
        <v>-25.9</v>
      </c>
      <c r="F15">
        <v>-808.57</v>
      </c>
      <c r="G15">
        <v>-807.9</v>
      </c>
      <c r="H15">
        <v>6615.75</v>
      </c>
      <c r="I15">
        <v>2815.16</v>
      </c>
      <c r="J15">
        <v>-1314.7</v>
      </c>
      <c r="K15" t="s">
        <v>58</v>
      </c>
    </row>
    <row r="16" spans="1:11" ht="12.75">
      <c r="A16" t="s">
        <v>13</v>
      </c>
      <c r="B16">
        <v>2780.27</v>
      </c>
      <c r="C16" t="s">
        <v>80</v>
      </c>
      <c r="D16" t="s">
        <v>79</v>
      </c>
      <c r="E16">
        <v>-25.9</v>
      </c>
      <c r="F16">
        <v>-811.04</v>
      </c>
      <c r="G16">
        <v>-810.63</v>
      </c>
      <c r="H16">
        <v>6541.61</v>
      </c>
      <c r="I16">
        <v>2779.85</v>
      </c>
      <c r="J16">
        <v>-1263.71</v>
      </c>
      <c r="K16" t="s">
        <v>58</v>
      </c>
    </row>
    <row r="17" spans="1:11" ht="12.75">
      <c r="A17" t="s">
        <v>14</v>
      </c>
      <c r="B17">
        <v>2750.03</v>
      </c>
      <c r="C17" t="s">
        <v>80</v>
      </c>
      <c r="D17" t="s">
        <v>79</v>
      </c>
      <c r="E17">
        <v>-25.9</v>
      </c>
      <c r="F17">
        <v>-815.22</v>
      </c>
      <c r="G17">
        <v>-814.49</v>
      </c>
      <c r="H17">
        <v>6548.85</v>
      </c>
      <c r="I17">
        <v>2749.78</v>
      </c>
      <c r="J17">
        <v>-1217.28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893.89</v>
      </c>
      <c r="C20" t="s">
        <v>70</v>
      </c>
      <c r="D20" t="s">
        <v>71</v>
      </c>
      <c r="E20">
        <v>-4.34</v>
      </c>
      <c r="F20">
        <v>-531.81</v>
      </c>
      <c r="G20">
        <v>-531.85</v>
      </c>
      <c r="H20">
        <v>6443.85</v>
      </c>
      <c r="I20">
        <v>894.22</v>
      </c>
      <c r="J20">
        <v>-714.8</v>
      </c>
      <c r="K20" t="s">
        <v>58</v>
      </c>
    </row>
    <row r="21" spans="1:11" ht="12.75">
      <c r="A21" t="s">
        <v>6</v>
      </c>
      <c r="B21">
        <v>2308.01</v>
      </c>
      <c r="C21" t="s">
        <v>72</v>
      </c>
      <c r="D21" t="s">
        <v>73</v>
      </c>
      <c r="E21">
        <v>-8.68</v>
      </c>
      <c r="F21">
        <v>-492.32</v>
      </c>
      <c r="G21">
        <v>-492.09</v>
      </c>
      <c r="H21">
        <v>6427.49</v>
      </c>
      <c r="I21">
        <v>2307.72</v>
      </c>
      <c r="J21">
        <v>-1507.29</v>
      </c>
      <c r="K21" t="s">
        <v>58</v>
      </c>
    </row>
    <row r="22" spans="1:11" ht="12.75">
      <c r="A22" t="s">
        <v>3</v>
      </c>
      <c r="B22">
        <v>2240.37</v>
      </c>
      <c r="C22" t="s">
        <v>72</v>
      </c>
      <c r="D22" t="s">
        <v>73</v>
      </c>
      <c r="E22">
        <v>-8.68</v>
      </c>
      <c r="F22">
        <v>-492.87</v>
      </c>
      <c r="G22">
        <v>-492.76</v>
      </c>
      <c r="H22">
        <v>6433.93</v>
      </c>
      <c r="I22">
        <v>2240.03</v>
      </c>
      <c r="J22">
        <v>-1433.66</v>
      </c>
      <c r="K22" t="s">
        <v>58</v>
      </c>
    </row>
    <row r="23" spans="1:11" ht="12.75">
      <c r="A23" t="s">
        <v>0</v>
      </c>
      <c r="B23">
        <v>1399.41</v>
      </c>
      <c r="C23" t="s">
        <v>70</v>
      </c>
      <c r="D23" t="s">
        <v>71</v>
      </c>
      <c r="E23">
        <v>-4.34</v>
      </c>
      <c r="F23">
        <v>-532.87</v>
      </c>
      <c r="G23">
        <v>-532.92</v>
      </c>
      <c r="H23">
        <v>6452.84</v>
      </c>
      <c r="I23">
        <v>1399.34</v>
      </c>
      <c r="J23">
        <v>-948.23</v>
      </c>
      <c r="K23" t="s">
        <v>58</v>
      </c>
    </row>
    <row r="24" spans="1:11" ht="12.75">
      <c r="A24" t="s">
        <v>7</v>
      </c>
      <c r="B24">
        <v>2700.78</v>
      </c>
      <c r="C24" t="s">
        <v>72</v>
      </c>
      <c r="D24" t="s">
        <v>73</v>
      </c>
      <c r="E24">
        <v>-8.68</v>
      </c>
      <c r="F24">
        <v>-493.73</v>
      </c>
      <c r="G24">
        <v>-493.67</v>
      </c>
      <c r="H24">
        <v>6439.37</v>
      </c>
      <c r="I24">
        <v>2698.61</v>
      </c>
      <c r="J24">
        <v>-1669.16</v>
      </c>
      <c r="K24" t="s">
        <v>58</v>
      </c>
    </row>
    <row r="25" spans="1:11" ht="12.75">
      <c r="A25" t="s">
        <v>4</v>
      </c>
      <c r="B25">
        <v>2675.39</v>
      </c>
      <c r="C25" t="s">
        <v>72</v>
      </c>
      <c r="D25" t="s">
        <v>73</v>
      </c>
      <c r="E25">
        <v>-8.68</v>
      </c>
      <c r="F25">
        <v>-495.09</v>
      </c>
      <c r="G25">
        <v>-495.03</v>
      </c>
      <c r="H25">
        <v>6445.67</v>
      </c>
      <c r="I25">
        <v>2674.94</v>
      </c>
      <c r="J25">
        <v>-1627.53</v>
      </c>
      <c r="K25" t="s">
        <v>58</v>
      </c>
    </row>
    <row r="26" spans="1:11" ht="12.75">
      <c r="A26" t="s">
        <v>1</v>
      </c>
      <c r="B26">
        <v>2261.38</v>
      </c>
      <c r="C26" t="s">
        <v>70</v>
      </c>
      <c r="D26" t="s">
        <v>71</v>
      </c>
      <c r="E26">
        <v>-4.34</v>
      </c>
      <c r="F26">
        <v>-535.33</v>
      </c>
      <c r="G26">
        <v>-535.29</v>
      </c>
      <c r="H26">
        <v>6476.96</v>
      </c>
      <c r="I26">
        <v>2260.82</v>
      </c>
      <c r="J26">
        <v>-1332.85</v>
      </c>
      <c r="K26" t="s">
        <v>58</v>
      </c>
    </row>
    <row r="27" spans="1:11" ht="12.75">
      <c r="A27" t="s">
        <v>8</v>
      </c>
      <c r="B27">
        <v>3019.5</v>
      </c>
      <c r="C27" t="s">
        <v>78</v>
      </c>
      <c r="D27" t="s">
        <v>79</v>
      </c>
      <c r="E27">
        <v>-69.74</v>
      </c>
      <c r="F27">
        <v>-2621.84</v>
      </c>
      <c r="G27">
        <v>-2623.01</v>
      </c>
      <c r="H27">
        <v>6440.77</v>
      </c>
      <c r="I27">
        <v>3021.78</v>
      </c>
      <c r="J27">
        <v>-1729.28</v>
      </c>
      <c r="K27" t="s">
        <v>77</v>
      </c>
    </row>
    <row r="28" spans="1:11" ht="12.75">
      <c r="A28" t="s">
        <v>5</v>
      </c>
      <c r="B28">
        <v>3045.27</v>
      </c>
      <c r="C28" t="s">
        <v>78</v>
      </c>
      <c r="D28" t="s">
        <v>79</v>
      </c>
      <c r="E28">
        <v>-69.74</v>
      </c>
      <c r="F28">
        <v>-2626.16</v>
      </c>
      <c r="G28">
        <v>-2626.04</v>
      </c>
      <c r="H28">
        <v>6451.63</v>
      </c>
      <c r="I28">
        <v>3044.8</v>
      </c>
      <c r="J28">
        <v>-1708.63</v>
      </c>
      <c r="K28" t="s">
        <v>77</v>
      </c>
    </row>
    <row r="29" spans="1:11" ht="12.75">
      <c r="A29" t="s">
        <v>2</v>
      </c>
      <c r="B29">
        <v>3207.62</v>
      </c>
      <c r="C29" t="s">
        <v>75</v>
      </c>
      <c r="D29" t="s">
        <v>76</v>
      </c>
      <c r="E29">
        <v>10.54</v>
      </c>
      <c r="F29">
        <v>519.6</v>
      </c>
      <c r="G29">
        <v>519.6</v>
      </c>
      <c r="H29">
        <v>6504.35</v>
      </c>
      <c r="I29">
        <v>3206.71</v>
      </c>
      <c r="J29">
        <v>-1659.66</v>
      </c>
      <c r="K29" t="s">
        <v>77</v>
      </c>
    </row>
    <row r="30" spans="1:11" ht="12.75">
      <c r="A30" t="s">
        <v>9</v>
      </c>
      <c r="B30">
        <v>3254.48</v>
      </c>
      <c r="C30" t="s">
        <v>78</v>
      </c>
      <c r="D30" t="s">
        <v>79</v>
      </c>
      <c r="E30">
        <v>-69.74</v>
      </c>
      <c r="F30">
        <v>-2621.75</v>
      </c>
      <c r="G30">
        <v>-2621.52</v>
      </c>
      <c r="H30">
        <v>6433.07</v>
      </c>
      <c r="I30">
        <v>3254.01</v>
      </c>
      <c r="J30">
        <v>-1659.35</v>
      </c>
      <c r="K30" t="s">
        <v>77</v>
      </c>
    </row>
    <row r="31" spans="1:11" ht="12.75">
      <c r="A31" t="s">
        <v>10</v>
      </c>
      <c r="B31">
        <v>3274.26</v>
      </c>
      <c r="C31" t="s">
        <v>78</v>
      </c>
      <c r="D31" t="s">
        <v>79</v>
      </c>
      <c r="E31">
        <v>-69.74</v>
      </c>
      <c r="F31">
        <v>-2624.19</v>
      </c>
      <c r="G31">
        <v>-2624.13</v>
      </c>
      <c r="H31">
        <v>6443.5</v>
      </c>
      <c r="I31">
        <v>3273.78</v>
      </c>
      <c r="J31">
        <v>-1644.36</v>
      </c>
      <c r="K31" t="s">
        <v>77</v>
      </c>
    </row>
    <row r="32" spans="1:11" ht="12.75">
      <c r="A32" t="s">
        <v>11</v>
      </c>
      <c r="B32">
        <v>2698.61</v>
      </c>
      <c r="C32" t="s">
        <v>80</v>
      </c>
      <c r="D32" t="s">
        <v>79</v>
      </c>
      <c r="E32">
        <v>-25.9</v>
      </c>
      <c r="F32">
        <v>-797.81</v>
      </c>
      <c r="G32">
        <v>-798.48</v>
      </c>
      <c r="H32">
        <v>6472.95</v>
      </c>
      <c r="I32">
        <v>2698.05</v>
      </c>
      <c r="J32">
        <v>-1205.75</v>
      </c>
      <c r="K32" t="s">
        <v>58</v>
      </c>
    </row>
    <row r="33" spans="1:11" ht="12.75">
      <c r="A33" t="s">
        <v>13</v>
      </c>
      <c r="B33">
        <v>2658.26</v>
      </c>
      <c r="C33" t="s">
        <v>80</v>
      </c>
      <c r="D33" t="s">
        <v>79</v>
      </c>
      <c r="E33">
        <v>-25.9</v>
      </c>
      <c r="F33">
        <v>-799.07</v>
      </c>
      <c r="G33">
        <v>-799.6</v>
      </c>
      <c r="H33">
        <v>6399.46</v>
      </c>
      <c r="I33">
        <v>2657.9</v>
      </c>
      <c r="J33">
        <v>-1151.48</v>
      </c>
      <c r="K33" t="s">
        <v>58</v>
      </c>
    </row>
    <row r="34" spans="1:11" ht="12.75">
      <c r="A34" t="s">
        <v>14</v>
      </c>
      <c r="B34">
        <v>2638.17</v>
      </c>
      <c r="C34" t="s">
        <v>80</v>
      </c>
      <c r="D34" t="s">
        <v>79</v>
      </c>
      <c r="E34">
        <v>-25.9</v>
      </c>
      <c r="F34">
        <v>-806.2</v>
      </c>
      <c r="G34">
        <v>-805.94</v>
      </c>
      <c r="H34">
        <v>6408.16</v>
      </c>
      <c r="I34">
        <v>2637.69</v>
      </c>
      <c r="J34">
        <v>-1110.01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1552.81</v>
      </c>
      <c r="C37" t="s">
        <v>70</v>
      </c>
      <c r="D37" t="s">
        <v>71</v>
      </c>
      <c r="E37">
        <v>-4.34</v>
      </c>
      <c r="F37">
        <v>-519.9</v>
      </c>
      <c r="G37">
        <v>-519.98</v>
      </c>
      <c r="H37">
        <v>6022.37</v>
      </c>
      <c r="I37">
        <v>1552.72</v>
      </c>
      <c r="J37">
        <v>-1074.61</v>
      </c>
      <c r="K37" t="s">
        <v>58</v>
      </c>
    </row>
    <row r="38" spans="1:11" ht="12.75">
      <c r="A38" t="s">
        <v>6</v>
      </c>
      <c r="B38">
        <v>2379.43</v>
      </c>
      <c r="C38" t="s">
        <v>72</v>
      </c>
      <c r="D38" t="s">
        <v>73</v>
      </c>
      <c r="E38">
        <v>-8.68</v>
      </c>
      <c r="F38">
        <v>-488.12</v>
      </c>
      <c r="G38">
        <v>-488.33</v>
      </c>
      <c r="H38">
        <v>5987.62</v>
      </c>
      <c r="I38">
        <v>2379.16</v>
      </c>
      <c r="J38">
        <v>-1527.64</v>
      </c>
      <c r="K38" t="s">
        <v>58</v>
      </c>
    </row>
    <row r="39" spans="1:11" ht="12.75">
      <c r="A39" t="s">
        <v>3</v>
      </c>
      <c r="B39">
        <v>2346.23</v>
      </c>
      <c r="C39" t="s">
        <v>72</v>
      </c>
      <c r="D39" t="s">
        <v>73</v>
      </c>
      <c r="E39">
        <v>-8.68</v>
      </c>
      <c r="F39">
        <v>-488.5</v>
      </c>
      <c r="G39">
        <v>-488.67</v>
      </c>
      <c r="H39">
        <v>5994.54</v>
      </c>
      <c r="I39">
        <v>2346.02</v>
      </c>
      <c r="J39">
        <v>-1478.31</v>
      </c>
      <c r="K39" t="s">
        <v>58</v>
      </c>
    </row>
    <row r="40" spans="1:11" ht="12.75">
      <c r="A40" t="s">
        <v>0</v>
      </c>
      <c r="B40">
        <v>2095.16</v>
      </c>
      <c r="C40" t="s">
        <v>70</v>
      </c>
      <c r="D40" t="s">
        <v>71</v>
      </c>
      <c r="E40">
        <v>-4.34</v>
      </c>
      <c r="F40">
        <v>-520.56</v>
      </c>
      <c r="G40">
        <v>-520.62</v>
      </c>
      <c r="H40">
        <v>6038.11</v>
      </c>
      <c r="I40">
        <v>2094.93</v>
      </c>
      <c r="J40">
        <v>-1313.75</v>
      </c>
      <c r="K40" t="s">
        <v>58</v>
      </c>
    </row>
    <row r="41" spans="1:11" ht="12.75">
      <c r="A41" t="s">
        <v>7</v>
      </c>
      <c r="B41">
        <v>2733.7</v>
      </c>
      <c r="C41" t="s">
        <v>72</v>
      </c>
      <c r="D41" t="s">
        <v>73</v>
      </c>
      <c r="E41">
        <v>-8.68</v>
      </c>
      <c r="F41">
        <v>-487.54</v>
      </c>
      <c r="G41">
        <v>-487.62</v>
      </c>
      <c r="H41">
        <v>5998.91</v>
      </c>
      <c r="I41">
        <v>2733.22</v>
      </c>
      <c r="J41">
        <v>-1665.13</v>
      </c>
      <c r="K41" t="s">
        <v>58</v>
      </c>
    </row>
    <row r="42" spans="1:11" ht="12.75">
      <c r="A42" t="s">
        <v>4</v>
      </c>
      <c r="B42">
        <v>2709.24</v>
      </c>
      <c r="C42" t="s">
        <v>72</v>
      </c>
      <c r="D42" t="s">
        <v>73</v>
      </c>
      <c r="E42">
        <v>-8.68</v>
      </c>
      <c r="F42">
        <v>-488.87</v>
      </c>
      <c r="G42">
        <v>-488.93</v>
      </c>
      <c r="H42">
        <v>6005.52</v>
      </c>
      <c r="I42">
        <v>2710.8</v>
      </c>
      <c r="J42">
        <v>-1626.23</v>
      </c>
      <c r="K42" t="s">
        <v>58</v>
      </c>
    </row>
    <row r="43" spans="1:11" ht="12.75">
      <c r="A43" t="s">
        <v>1</v>
      </c>
      <c r="B43">
        <v>2692.95</v>
      </c>
      <c r="C43" t="s">
        <v>70</v>
      </c>
      <c r="D43" t="s">
        <v>71</v>
      </c>
      <c r="E43">
        <v>-4.34</v>
      </c>
      <c r="F43">
        <v>-519.22</v>
      </c>
      <c r="G43">
        <v>-519.34</v>
      </c>
      <c r="H43">
        <v>6054.75</v>
      </c>
      <c r="I43">
        <v>2692.44</v>
      </c>
      <c r="J43">
        <v>-1547.82</v>
      </c>
      <c r="K43" t="s">
        <v>58</v>
      </c>
    </row>
    <row r="44" spans="1:11" ht="12.75">
      <c r="A44" t="s">
        <v>8</v>
      </c>
      <c r="B44">
        <v>2926.9</v>
      </c>
      <c r="C44" t="s">
        <v>78</v>
      </c>
      <c r="D44" t="s">
        <v>79</v>
      </c>
      <c r="E44">
        <v>-69.74</v>
      </c>
      <c r="F44">
        <v>-2536.27</v>
      </c>
      <c r="G44">
        <v>-2535.95</v>
      </c>
      <c r="H44">
        <v>5993.94</v>
      </c>
      <c r="I44">
        <v>2926.6</v>
      </c>
      <c r="J44">
        <v>-1655.96</v>
      </c>
      <c r="K44" t="s">
        <v>77</v>
      </c>
    </row>
    <row r="45" spans="1:11" ht="12.75">
      <c r="A45" t="s">
        <v>5</v>
      </c>
      <c r="B45">
        <v>2946.26</v>
      </c>
      <c r="C45" t="s">
        <v>78</v>
      </c>
      <c r="D45" t="s">
        <v>79</v>
      </c>
      <c r="E45">
        <v>-69.74</v>
      </c>
      <c r="F45">
        <v>-2537.1</v>
      </c>
      <c r="G45">
        <v>-2536.79</v>
      </c>
      <c r="H45">
        <v>6003.34</v>
      </c>
      <c r="I45">
        <v>2945.84</v>
      </c>
      <c r="J45">
        <v>-1643.29</v>
      </c>
      <c r="K45" t="s">
        <v>77</v>
      </c>
    </row>
    <row r="46" spans="1:11" ht="12.75">
      <c r="A46" t="s">
        <v>2</v>
      </c>
      <c r="B46">
        <v>3148.74</v>
      </c>
      <c r="C46" t="s">
        <v>78</v>
      </c>
      <c r="D46" t="s">
        <v>79</v>
      </c>
      <c r="E46">
        <v>-69.74</v>
      </c>
      <c r="F46">
        <v>-2533.12</v>
      </c>
      <c r="G46">
        <v>-2532.91</v>
      </c>
      <c r="H46">
        <v>6059.14</v>
      </c>
      <c r="I46">
        <v>3148.27</v>
      </c>
      <c r="J46">
        <v>-1608.61</v>
      </c>
      <c r="K46" t="s">
        <v>77</v>
      </c>
    </row>
    <row r="47" spans="1:11" ht="12.75">
      <c r="A47" t="s">
        <v>9</v>
      </c>
      <c r="B47">
        <v>2878.65</v>
      </c>
      <c r="C47" t="s">
        <v>80</v>
      </c>
      <c r="D47" t="s">
        <v>79</v>
      </c>
      <c r="E47">
        <v>-25.9</v>
      </c>
      <c r="F47">
        <v>-761.12</v>
      </c>
      <c r="G47">
        <v>-761.43</v>
      </c>
      <c r="H47">
        <v>5977.79</v>
      </c>
      <c r="I47">
        <v>2878.48</v>
      </c>
      <c r="J47">
        <v>-1409.37</v>
      </c>
      <c r="K47" t="s">
        <v>58</v>
      </c>
    </row>
    <row r="48" spans="1:11" ht="12.75">
      <c r="A48" t="s">
        <v>10</v>
      </c>
      <c r="B48">
        <v>2868.72</v>
      </c>
      <c r="C48" t="s">
        <v>80</v>
      </c>
      <c r="D48" t="s">
        <v>79</v>
      </c>
      <c r="E48">
        <v>-25.9</v>
      </c>
      <c r="F48">
        <v>-762.11</v>
      </c>
      <c r="G48">
        <v>-762.89</v>
      </c>
      <c r="H48">
        <v>5986.79</v>
      </c>
      <c r="I48">
        <v>2868.69</v>
      </c>
      <c r="J48">
        <v>-1386.53</v>
      </c>
      <c r="K48" t="s">
        <v>58</v>
      </c>
    </row>
    <row r="49" spans="1:11" ht="12.75">
      <c r="A49" t="s">
        <v>11</v>
      </c>
      <c r="B49">
        <v>2526.79</v>
      </c>
      <c r="C49" t="s">
        <v>80</v>
      </c>
      <c r="D49" t="s">
        <v>79</v>
      </c>
      <c r="E49">
        <v>-25.9</v>
      </c>
      <c r="F49">
        <v>-779.73</v>
      </c>
      <c r="G49">
        <v>-780.03</v>
      </c>
      <c r="H49">
        <v>6024.82</v>
      </c>
      <c r="I49">
        <v>2526.09</v>
      </c>
      <c r="J49">
        <v>-1075.74</v>
      </c>
      <c r="K49" t="s">
        <v>58</v>
      </c>
    </row>
    <row r="50" spans="1:11" ht="12.75">
      <c r="A50" t="s">
        <v>13</v>
      </c>
      <c r="B50">
        <v>2471.68</v>
      </c>
      <c r="C50" t="s">
        <v>80</v>
      </c>
      <c r="D50" t="s">
        <v>79</v>
      </c>
      <c r="E50">
        <v>-25.9</v>
      </c>
      <c r="F50">
        <v>-780.57</v>
      </c>
      <c r="G50">
        <v>-780.68</v>
      </c>
      <c r="H50">
        <v>5951.86</v>
      </c>
      <c r="I50">
        <v>2470.61</v>
      </c>
      <c r="J50">
        <v>-1017.75</v>
      </c>
      <c r="K50" t="s">
        <v>58</v>
      </c>
    </row>
    <row r="51" spans="1:11" ht="12.75">
      <c r="A51" t="s">
        <v>14</v>
      </c>
      <c r="B51">
        <v>2424.66</v>
      </c>
      <c r="C51" t="s">
        <v>80</v>
      </c>
      <c r="D51" t="s">
        <v>79</v>
      </c>
      <c r="E51">
        <v>-25.9</v>
      </c>
      <c r="F51">
        <v>-781.71</v>
      </c>
      <c r="G51">
        <v>-781.07</v>
      </c>
      <c r="H51">
        <v>5960.57</v>
      </c>
      <c r="I51">
        <v>2425.21</v>
      </c>
      <c r="J51">
        <v>-964.89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2367.61</v>
      </c>
      <c r="C54" t="s">
        <v>78</v>
      </c>
      <c r="D54" t="s">
        <v>79</v>
      </c>
      <c r="E54">
        <v>-74.1</v>
      </c>
      <c r="F54">
        <v>-2210.97</v>
      </c>
      <c r="G54">
        <v>-2209.53</v>
      </c>
      <c r="H54">
        <v>5002.25</v>
      </c>
      <c r="I54">
        <v>2367.52</v>
      </c>
      <c r="J54">
        <v>-1423.95</v>
      </c>
      <c r="K54" t="s">
        <v>58</v>
      </c>
    </row>
    <row r="55" spans="1:11" ht="12.75">
      <c r="A55" t="s">
        <v>6</v>
      </c>
      <c r="B55">
        <v>2396.82</v>
      </c>
      <c r="C55" t="s">
        <v>78</v>
      </c>
      <c r="D55" t="s">
        <v>79</v>
      </c>
      <c r="E55">
        <v>-74.1</v>
      </c>
      <c r="F55">
        <v>-2229.54</v>
      </c>
      <c r="G55">
        <v>-2228.57</v>
      </c>
      <c r="H55">
        <v>4931.34</v>
      </c>
      <c r="I55">
        <v>2396.55</v>
      </c>
      <c r="J55">
        <v>-1410.03</v>
      </c>
      <c r="K55" t="s">
        <v>58</v>
      </c>
    </row>
    <row r="56" spans="1:11" ht="12.75">
      <c r="A56" t="s">
        <v>3</v>
      </c>
      <c r="B56">
        <v>2395.36</v>
      </c>
      <c r="C56" t="s">
        <v>78</v>
      </c>
      <c r="D56" t="s">
        <v>79</v>
      </c>
      <c r="E56">
        <v>-74.1</v>
      </c>
      <c r="F56">
        <v>-2213.32</v>
      </c>
      <c r="G56">
        <v>-2212.02</v>
      </c>
      <c r="H56">
        <v>4943.97</v>
      </c>
      <c r="I56">
        <v>2395.06</v>
      </c>
      <c r="J56">
        <v>-1380.16</v>
      </c>
      <c r="K56" t="s">
        <v>58</v>
      </c>
    </row>
    <row r="57" spans="1:11" ht="12.75">
      <c r="A57" t="s">
        <v>0</v>
      </c>
      <c r="B57">
        <v>2466.48</v>
      </c>
      <c r="C57" t="s">
        <v>78</v>
      </c>
      <c r="D57" t="s">
        <v>79</v>
      </c>
      <c r="E57">
        <v>-74.1</v>
      </c>
      <c r="F57">
        <v>-2219.64</v>
      </c>
      <c r="G57">
        <v>-2221.73</v>
      </c>
      <c r="H57">
        <v>5000.47</v>
      </c>
      <c r="I57">
        <v>2466.46</v>
      </c>
      <c r="J57">
        <v>-1417.73</v>
      </c>
      <c r="K57" t="s">
        <v>58</v>
      </c>
    </row>
    <row r="58" spans="1:11" ht="12.75">
      <c r="A58" t="s">
        <v>7</v>
      </c>
      <c r="B58">
        <v>2477.27</v>
      </c>
      <c r="C58" t="s">
        <v>78</v>
      </c>
      <c r="D58" t="s">
        <v>79</v>
      </c>
      <c r="E58">
        <v>-74.1</v>
      </c>
      <c r="F58">
        <v>-2218.53</v>
      </c>
      <c r="G58">
        <v>-2220.38</v>
      </c>
      <c r="H58">
        <v>4930.36</v>
      </c>
      <c r="I58">
        <v>2476.9</v>
      </c>
      <c r="J58">
        <v>-1400.94</v>
      </c>
      <c r="K58" t="s">
        <v>58</v>
      </c>
    </row>
    <row r="59" spans="1:11" ht="12.75">
      <c r="A59" t="s">
        <v>4</v>
      </c>
      <c r="B59">
        <v>2494.31</v>
      </c>
      <c r="C59" t="s">
        <v>78</v>
      </c>
      <c r="D59" t="s">
        <v>79</v>
      </c>
      <c r="E59">
        <v>-74.1</v>
      </c>
      <c r="F59">
        <v>-2222.09</v>
      </c>
      <c r="G59">
        <v>-2221.33</v>
      </c>
      <c r="H59">
        <v>4941.84</v>
      </c>
      <c r="I59">
        <v>2492.19</v>
      </c>
      <c r="J59">
        <v>-1379.89</v>
      </c>
      <c r="K59" t="s">
        <v>58</v>
      </c>
    </row>
    <row r="60" spans="1:11" ht="12.75">
      <c r="A60" t="s">
        <v>1</v>
      </c>
      <c r="B60">
        <v>2622.43</v>
      </c>
      <c r="C60" t="s">
        <v>78</v>
      </c>
      <c r="D60" t="s">
        <v>79</v>
      </c>
      <c r="E60">
        <v>-74.1</v>
      </c>
      <c r="F60">
        <v>-2222.97</v>
      </c>
      <c r="G60">
        <v>-2224.04</v>
      </c>
      <c r="H60">
        <v>4996.99</v>
      </c>
      <c r="I60">
        <v>2620.6</v>
      </c>
      <c r="J60">
        <v>-1393.29</v>
      </c>
      <c r="K60" t="s">
        <v>58</v>
      </c>
    </row>
    <row r="61" spans="1:11" ht="12.75">
      <c r="A61" t="s">
        <v>8</v>
      </c>
      <c r="B61">
        <v>2643.07</v>
      </c>
      <c r="C61" t="s">
        <v>78</v>
      </c>
      <c r="D61" t="s">
        <v>79</v>
      </c>
      <c r="E61">
        <v>-74.1</v>
      </c>
      <c r="F61">
        <v>-2229.34</v>
      </c>
      <c r="G61">
        <v>-2230.11</v>
      </c>
      <c r="H61">
        <v>4926.66</v>
      </c>
      <c r="I61">
        <v>2641.23</v>
      </c>
      <c r="J61">
        <v>-1375.78</v>
      </c>
      <c r="K61" t="s">
        <v>58</v>
      </c>
    </row>
    <row r="62" spans="1:11" ht="12.75">
      <c r="A62" t="s">
        <v>5</v>
      </c>
      <c r="B62">
        <v>2664.64</v>
      </c>
      <c r="C62" t="s">
        <v>78</v>
      </c>
      <c r="D62" t="s">
        <v>79</v>
      </c>
      <c r="E62">
        <v>-74.1</v>
      </c>
      <c r="F62">
        <v>-2235.48</v>
      </c>
      <c r="G62">
        <v>-2233.35</v>
      </c>
      <c r="H62">
        <v>4938</v>
      </c>
      <c r="I62">
        <v>2662.75</v>
      </c>
      <c r="J62">
        <v>-1357.45</v>
      </c>
      <c r="K62" t="s">
        <v>58</v>
      </c>
    </row>
    <row r="63" spans="1:11" ht="12.75">
      <c r="A63" t="s">
        <v>2</v>
      </c>
      <c r="B63">
        <v>2539.12</v>
      </c>
      <c r="C63" t="s">
        <v>80</v>
      </c>
      <c r="D63" t="s">
        <v>79</v>
      </c>
      <c r="E63">
        <v>-25.9</v>
      </c>
      <c r="F63">
        <v>-743.7</v>
      </c>
      <c r="G63">
        <v>-744.08</v>
      </c>
      <c r="H63">
        <v>4978.93</v>
      </c>
      <c r="I63">
        <v>2540.26</v>
      </c>
      <c r="J63">
        <v>-1135.27</v>
      </c>
      <c r="K63" t="s">
        <v>58</v>
      </c>
    </row>
    <row r="64" spans="1:11" ht="12.75">
      <c r="A64" t="s">
        <v>9</v>
      </c>
      <c r="B64">
        <v>2502.78</v>
      </c>
      <c r="C64" t="s">
        <v>80</v>
      </c>
      <c r="D64" t="s">
        <v>79</v>
      </c>
      <c r="E64">
        <v>-25.9</v>
      </c>
      <c r="F64">
        <v>-747.06</v>
      </c>
      <c r="G64">
        <v>-746.56</v>
      </c>
      <c r="H64">
        <v>4906.76</v>
      </c>
      <c r="I64">
        <v>2500.61</v>
      </c>
      <c r="J64">
        <v>-1080.84</v>
      </c>
      <c r="K64" t="s">
        <v>58</v>
      </c>
    </row>
    <row r="65" spans="1:11" ht="12.75">
      <c r="A65" t="s">
        <v>10</v>
      </c>
      <c r="B65">
        <v>2463.65</v>
      </c>
      <c r="C65" t="s">
        <v>80</v>
      </c>
      <c r="D65" t="s">
        <v>79</v>
      </c>
      <c r="E65">
        <v>-25.9</v>
      </c>
      <c r="F65">
        <v>-748.07</v>
      </c>
      <c r="G65">
        <v>-747.71</v>
      </c>
      <c r="H65">
        <v>4917.11</v>
      </c>
      <c r="I65">
        <v>2463.08</v>
      </c>
      <c r="J65">
        <v>-1029.07</v>
      </c>
      <c r="K65" t="s">
        <v>58</v>
      </c>
    </row>
    <row r="66" spans="1:11" ht="12.75">
      <c r="A66" t="s">
        <v>11</v>
      </c>
      <c r="B66">
        <v>1988.58</v>
      </c>
      <c r="C66" t="s">
        <v>63</v>
      </c>
      <c r="D66" t="s">
        <v>64</v>
      </c>
      <c r="E66">
        <v>-8.57</v>
      </c>
      <c r="F66">
        <v>-421.73</v>
      </c>
      <c r="G66">
        <v>-421.62</v>
      </c>
      <c r="H66">
        <v>4959.17</v>
      </c>
      <c r="I66">
        <v>1988.46</v>
      </c>
      <c r="J66">
        <v>-657.7</v>
      </c>
      <c r="K66" t="s">
        <v>58</v>
      </c>
    </row>
    <row r="67" spans="1:11" ht="12.75">
      <c r="A67" t="s">
        <v>13</v>
      </c>
      <c r="B67">
        <v>1909.7</v>
      </c>
      <c r="C67" t="s">
        <v>63</v>
      </c>
      <c r="D67" t="s">
        <v>64</v>
      </c>
      <c r="E67">
        <v>-8.57</v>
      </c>
      <c r="F67">
        <v>-425.76</v>
      </c>
      <c r="G67">
        <v>-425.71</v>
      </c>
      <c r="H67">
        <v>4888.77</v>
      </c>
      <c r="I67">
        <v>1908.99</v>
      </c>
      <c r="J67">
        <v>-590.26</v>
      </c>
      <c r="K67" t="s">
        <v>58</v>
      </c>
    </row>
    <row r="68" spans="1:11" ht="12.75">
      <c r="A68" t="s">
        <v>14</v>
      </c>
      <c r="B68">
        <v>1770.49</v>
      </c>
      <c r="C68" t="s">
        <v>63</v>
      </c>
      <c r="D68" t="s">
        <v>64</v>
      </c>
      <c r="E68">
        <v>-8.57</v>
      </c>
      <c r="F68">
        <v>-419.51</v>
      </c>
      <c r="G68">
        <v>-419.54</v>
      </c>
      <c r="H68">
        <v>4899.93</v>
      </c>
      <c r="I68">
        <v>1771.62</v>
      </c>
      <c r="J68">
        <v>-472.15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2290.87</v>
      </c>
      <c r="C71" t="s">
        <v>78</v>
      </c>
      <c r="D71" t="s">
        <v>79</v>
      </c>
      <c r="E71">
        <v>-74.1</v>
      </c>
      <c r="F71">
        <v>-2137.97</v>
      </c>
      <c r="G71">
        <v>-2138.75</v>
      </c>
      <c r="H71">
        <v>4672.21</v>
      </c>
      <c r="I71">
        <v>2288.54</v>
      </c>
      <c r="J71">
        <v>-1345.28</v>
      </c>
      <c r="K71" t="s">
        <v>58</v>
      </c>
    </row>
    <row r="72" spans="1:11" ht="12.75">
      <c r="A72" t="s">
        <v>6</v>
      </c>
      <c r="B72">
        <v>2308.08</v>
      </c>
      <c r="C72" t="s">
        <v>78</v>
      </c>
      <c r="D72" t="s">
        <v>79</v>
      </c>
      <c r="E72">
        <v>-74.1</v>
      </c>
      <c r="F72">
        <v>-2145.04</v>
      </c>
      <c r="G72">
        <v>-2145.89</v>
      </c>
      <c r="H72">
        <v>4602.07</v>
      </c>
      <c r="I72">
        <v>2306.55</v>
      </c>
      <c r="J72">
        <v>-1322.85</v>
      </c>
      <c r="K72" t="s">
        <v>58</v>
      </c>
    </row>
    <row r="73" spans="1:11" ht="12.75">
      <c r="A73" t="s">
        <v>3</v>
      </c>
      <c r="B73">
        <v>2322.99</v>
      </c>
      <c r="C73" t="s">
        <v>78</v>
      </c>
      <c r="D73" t="s">
        <v>79</v>
      </c>
      <c r="E73">
        <v>-74.1</v>
      </c>
      <c r="F73">
        <v>-2146.9</v>
      </c>
      <c r="G73">
        <v>-2147.75</v>
      </c>
      <c r="H73">
        <v>4614.13</v>
      </c>
      <c r="I73">
        <v>2321.37</v>
      </c>
      <c r="J73">
        <v>-1302.76</v>
      </c>
      <c r="K73" t="s">
        <v>58</v>
      </c>
    </row>
    <row r="74" spans="1:11" ht="12.75">
      <c r="A74" t="s">
        <v>0</v>
      </c>
      <c r="B74">
        <v>2395.38</v>
      </c>
      <c r="C74" t="s">
        <v>78</v>
      </c>
      <c r="D74" t="s">
        <v>79</v>
      </c>
      <c r="E74">
        <v>-74.1</v>
      </c>
      <c r="F74">
        <v>-2151.71</v>
      </c>
      <c r="G74">
        <v>-2150.19</v>
      </c>
      <c r="H74">
        <v>4670</v>
      </c>
      <c r="I74">
        <v>2395.01</v>
      </c>
      <c r="J74">
        <v>-1336.13</v>
      </c>
      <c r="K74" t="s">
        <v>58</v>
      </c>
    </row>
    <row r="75" spans="1:11" ht="12.75">
      <c r="A75" t="s">
        <v>7</v>
      </c>
      <c r="B75">
        <v>2418.76</v>
      </c>
      <c r="C75" t="s">
        <v>78</v>
      </c>
      <c r="D75" t="s">
        <v>79</v>
      </c>
      <c r="E75">
        <v>-74.1</v>
      </c>
      <c r="F75">
        <v>-2166.4</v>
      </c>
      <c r="G75">
        <v>-2165.43</v>
      </c>
      <c r="H75">
        <v>4599.59</v>
      </c>
      <c r="I75">
        <v>2419.05</v>
      </c>
      <c r="J75">
        <v>-1324.17</v>
      </c>
      <c r="K75" t="s">
        <v>58</v>
      </c>
    </row>
    <row r="76" spans="1:11" ht="12.75">
      <c r="A76" t="s">
        <v>4</v>
      </c>
      <c r="B76">
        <v>2434.32</v>
      </c>
      <c r="C76" t="s">
        <v>78</v>
      </c>
      <c r="D76" t="s">
        <v>79</v>
      </c>
      <c r="E76">
        <v>-74.1</v>
      </c>
      <c r="F76">
        <v>-2168</v>
      </c>
      <c r="G76">
        <v>-2167.1</v>
      </c>
      <c r="H76">
        <v>4611.74</v>
      </c>
      <c r="I76">
        <v>2434.64</v>
      </c>
      <c r="J76">
        <v>-1304.32</v>
      </c>
      <c r="K76" t="s">
        <v>58</v>
      </c>
    </row>
    <row r="77" spans="1:11" ht="12.75">
      <c r="A77" t="s">
        <v>1</v>
      </c>
      <c r="B77">
        <v>2552.06</v>
      </c>
      <c r="C77" t="s">
        <v>78</v>
      </c>
      <c r="D77" t="s">
        <v>79</v>
      </c>
      <c r="E77">
        <v>-74.1</v>
      </c>
      <c r="F77">
        <v>-2161.41</v>
      </c>
      <c r="G77">
        <v>-2160.73</v>
      </c>
      <c r="H77">
        <v>4666.04</v>
      </c>
      <c r="I77">
        <v>2549.93</v>
      </c>
      <c r="J77">
        <v>-1319.73</v>
      </c>
      <c r="K77" t="s">
        <v>58</v>
      </c>
    </row>
    <row r="78" spans="1:11" ht="12.75">
      <c r="A78" t="s">
        <v>8</v>
      </c>
      <c r="B78">
        <v>2569.83</v>
      </c>
      <c r="C78" t="s">
        <v>78</v>
      </c>
      <c r="D78" t="s">
        <v>79</v>
      </c>
      <c r="E78">
        <v>-74.1</v>
      </c>
      <c r="F78">
        <v>-2165.35</v>
      </c>
      <c r="G78">
        <v>-2164.75</v>
      </c>
      <c r="H78">
        <v>4596.35</v>
      </c>
      <c r="I78">
        <v>2570.19</v>
      </c>
      <c r="J78">
        <v>-1300.28</v>
      </c>
      <c r="K78" t="s">
        <v>58</v>
      </c>
    </row>
    <row r="79" spans="1:11" ht="12.75">
      <c r="A79" t="s">
        <v>5</v>
      </c>
      <c r="B79">
        <v>2577.21</v>
      </c>
      <c r="C79" t="s">
        <v>78</v>
      </c>
      <c r="D79" t="s">
        <v>79</v>
      </c>
      <c r="E79">
        <v>-74.1</v>
      </c>
      <c r="F79">
        <v>-2148.83</v>
      </c>
      <c r="G79">
        <v>-2147.84</v>
      </c>
      <c r="H79">
        <v>4609.83</v>
      </c>
      <c r="I79">
        <v>2577.72</v>
      </c>
      <c r="J79">
        <v>-1262.79</v>
      </c>
      <c r="K79" t="s">
        <v>58</v>
      </c>
    </row>
    <row r="80" spans="1:11" ht="12.75">
      <c r="A80" t="s">
        <v>2</v>
      </c>
      <c r="B80">
        <v>2356.51</v>
      </c>
      <c r="C80" t="s">
        <v>80</v>
      </c>
      <c r="D80" t="s">
        <v>79</v>
      </c>
      <c r="E80">
        <v>-25.9</v>
      </c>
      <c r="F80">
        <v>-726.74</v>
      </c>
      <c r="G80">
        <v>-726.42</v>
      </c>
      <c r="H80">
        <v>4648.46</v>
      </c>
      <c r="I80">
        <v>2356.14</v>
      </c>
      <c r="J80">
        <v>-1002.13</v>
      </c>
      <c r="K80" t="s">
        <v>58</v>
      </c>
    </row>
    <row r="81" spans="1:11" ht="12.75">
      <c r="A81" t="s">
        <v>9</v>
      </c>
      <c r="B81">
        <v>2317.4</v>
      </c>
      <c r="C81" t="s">
        <v>80</v>
      </c>
      <c r="D81" t="s">
        <v>79</v>
      </c>
      <c r="E81">
        <v>-25.9</v>
      </c>
      <c r="F81">
        <v>-727.82</v>
      </c>
      <c r="G81">
        <v>-727.6</v>
      </c>
      <c r="H81">
        <v>4577.53</v>
      </c>
      <c r="I81">
        <v>2318.58</v>
      </c>
      <c r="J81">
        <v>-949.24</v>
      </c>
      <c r="K81" t="s">
        <v>58</v>
      </c>
    </row>
    <row r="82" spans="1:11" ht="12.75">
      <c r="A82" t="s">
        <v>10</v>
      </c>
      <c r="B82">
        <v>2274.34</v>
      </c>
      <c r="C82" t="s">
        <v>80</v>
      </c>
      <c r="D82" t="s">
        <v>79</v>
      </c>
      <c r="E82">
        <v>-25.9</v>
      </c>
      <c r="F82">
        <v>-728.93</v>
      </c>
      <c r="G82">
        <v>-728.77</v>
      </c>
      <c r="H82">
        <v>4588.44</v>
      </c>
      <c r="I82">
        <v>2276.05</v>
      </c>
      <c r="J82">
        <v>-884.93</v>
      </c>
      <c r="K82" t="s">
        <v>58</v>
      </c>
    </row>
    <row r="83" spans="1:11" ht="12.75">
      <c r="A83" t="s">
        <v>11</v>
      </c>
      <c r="B83">
        <v>1738.4</v>
      </c>
      <c r="C83" t="s">
        <v>63</v>
      </c>
      <c r="D83" t="s">
        <v>64</v>
      </c>
      <c r="E83">
        <v>-8.57</v>
      </c>
      <c r="F83">
        <v>-419.77</v>
      </c>
      <c r="G83">
        <v>-419.8</v>
      </c>
      <c r="H83">
        <v>4631.77</v>
      </c>
      <c r="I83">
        <v>1735.61</v>
      </c>
      <c r="J83">
        <v>-476.32</v>
      </c>
      <c r="K83" t="s">
        <v>58</v>
      </c>
    </row>
    <row r="84" spans="1:11" ht="12.75">
      <c r="A84" t="s">
        <v>13</v>
      </c>
      <c r="B84">
        <v>1628.99</v>
      </c>
      <c r="C84" t="s">
        <v>63</v>
      </c>
      <c r="D84" t="s">
        <v>64</v>
      </c>
      <c r="E84">
        <v>-8.57</v>
      </c>
      <c r="F84">
        <v>-418.79</v>
      </c>
      <c r="G84">
        <v>-418.72</v>
      </c>
      <c r="H84">
        <v>4562.13</v>
      </c>
      <c r="I84">
        <v>1626.44</v>
      </c>
      <c r="J84">
        <v>-382.78</v>
      </c>
      <c r="K84" t="s">
        <v>58</v>
      </c>
    </row>
    <row r="85" spans="1:11" ht="12.75">
      <c r="A85" t="s">
        <v>14</v>
      </c>
      <c r="B85">
        <v>1540.05</v>
      </c>
      <c r="C85" t="s">
        <v>63</v>
      </c>
      <c r="D85" t="s">
        <v>64</v>
      </c>
      <c r="E85">
        <v>-8.57</v>
      </c>
      <c r="F85">
        <v>-420.61</v>
      </c>
      <c r="G85">
        <v>-420.52</v>
      </c>
      <c r="H85">
        <v>4575.31</v>
      </c>
      <c r="I85">
        <v>1540.11</v>
      </c>
      <c r="J85">
        <v>-310.51</v>
      </c>
      <c r="K85" t="s">
        <v>58</v>
      </c>
    </row>
    <row r="87" ht="12.75">
      <c r="A87" t="s">
        <v>81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2009-01-27T20:11:44Z</dcterms:modified>
  <cp:category/>
  <cp:version/>
  <cp:contentType/>
  <cp:contentStatus/>
</cp:coreProperties>
</file>